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360" yWindow="195" windowWidth="19155" windowHeight="6405"/>
  </bookViews>
  <sheets>
    <sheet name="master sheet" sheetId="4" r:id="rId1"/>
    <sheet name="col 2 table" sheetId="6" r:id="rId2"/>
    <sheet name="table 2 col" sheetId="7" r:id="rId3"/>
  </sheets>
  <definedNames>
    <definedName name="_xlnm._FilterDatabase" localSheetId="1" hidden="1">'col 2 table'!$A$1:$A$400</definedName>
    <definedName name="_xlnm._FilterDatabase" localSheetId="0" hidden="1">'master sheet'!$AO$1:$AO$403</definedName>
    <definedName name="_xlnm._FilterDatabase" localSheetId="2" hidden="1">'table 2 col'!$A$1:$D$100</definedName>
    <definedName name="_xlnm.Criteria" localSheetId="0">'master sheet'!$AO$2:$AO$2</definedName>
    <definedName name="G_" localSheetId="0">'master sheet'!$U$5</definedName>
    <definedName name="G_">#REF!</definedName>
    <definedName name="GravAccel" localSheetId="0">'master sheet'!$U$5</definedName>
    <definedName name="GravAccel">#REF!</definedName>
    <definedName name="H_1" localSheetId="0">'master sheet'!$U$6</definedName>
    <definedName name="H_1">#REF!</definedName>
    <definedName name="LineDuration" localSheetId="0">'master sheet'!$U$7</definedName>
    <definedName name="LineDuration">#REF!</definedName>
  </definedNames>
  <calcPr calcId="145621"/>
</workbook>
</file>

<file path=xl/calcChain.xml><?xml version="1.0" encoding="utf-8"?>
<calcChain xmlns="http://schemas.openxmlformats.org/spreadsheetml/2006/main">
  <c r="AO2" i="4" l="1"/>
  <c r="AO403" i="4"/>
  <c r="AO402" i="4"/>
  <c r="AO401" i="4"/>
  <c r="AO400" i="4"/>
  <c r="AO399" i="4"/>
  <c r="AO398" i="4"/>
  <c r="AO397" i="4"/>
  <c r="AO396" i="4"/>
  <c r="AO395" i="4"/>
  <c r="AO394" i="4"/>
  <c r="AO393" i="4"/>
  <c r="AO392" i="4"/>
  <c r="AO391" i="4"/>
  <c r="AO390" i="4"/>
  <c r="AO389" i="4"/>
  <c r="AO388" i="4"/>
  <c r="AO387" i="4"/>
  <c r="AO386" i="4"/>
  <c r="AO385" i="4"/>
  <c r="AO384" i="4"/>
  <c r="AO383" i="4"/>
  <c r="AO382" i="4"/>
  <c r="AO381" i="4"/>
  <c r="AO380" i="4"/>
  <c r="AO379" i="4"/>
  <c r="AO378" i="4"/>
  <c r="AO377" i="4"/>
  <c r="AO376" i="4"/>
  <c r="AO375" i="4"/>
  <c r="AO374" i="4"/>
  <c r="AO373" i="4"/>
  <c r="AO372" i="4"/>
  <c r="AO371" i="4"/>
  <c r="AO370" i="4"/>
  <c r="AO369" i="4"/>
  <c r="AO368" i="4"/>
  <c r="AO367" i="4"/>
  <c r="AO366" i="4"/>
  <c r="AO365" i="4"/>
  <c r="AO364" i="4"/>
  <c r="AO363" i="4"/>
  <c r="AO362" i="4"/>
  <c r="AO361" i="4"/>
  <c r="AO360" i="4"/>
  <c r="AO359" i="4"/>
  <c r="AO358" i="4"/>
  <c r="AO357" i="4"/>
  <c r="AO356" i="4"/>
  <c r="AO355" i="4"/>
  <c r="AO354" i="4"/>
  <c r="AO353" i="4"/>
  <c r="AO352" i="4"/>
  <c r="AO351" i="4"/>
  <c r="AO350" i="4"/>
  <c r="AO349" i="4"/>
  <c r="AO348" i="4"/>
  <c r="AO347" i="4"/>
  <c r="AO346" i="4"/>
  <c r="AO345" i="4"/>
  <c r="AO344" i="4"/>
  <c r="AO343" i="4"/>
  <c r="AO342" i="4"/>
  <c r="AO341" i="4"/>
  <c r="AO340" i="4"/>
  <c r="AO339" i="4"/>
  <c r="AO338" i="4"/>
  <c r="AO337" i="4"/>
  <c r="AO336" i="4"/>
  <c r="AO335" i="4"/>
  <c r="AO334" i="4"/>
  <c r="AO333" i="4"/>
  <c r="AO332" i="4"/>
  <c r="AO331" i="4"/>
  <c r="AO330" i="4"/>
  <c r="AO329" i="4"/>
  <c r="AO328" i="4"/>
  <c r="AO327" i="4"/>
  <c r="AO326" i="4"/>
  <c r="AO325" i="4"/>
  <c r="AO324" i="4"/>
  <c r="AO323" i="4"/>
  <c r="AO322" i="4"/>
  <c r="AO321" i="4"/>
  <c r="AO320" i="4"/>
  <c r="AO319" i="4"/>
  <c r="AO318" i="4"/>
  <c r="AO317" i="4"/>
  <c r="AO316" i="4"/>
  <c r="AO315" i="4"/>
  <c r="AO314" i="4"/>
  <c r="AO313" i="4"/>
  <c r="AO312" i="4"/>
  <c r="AO311" i="4"/>
  <c r="AO310" i="4"/>
  <c r="AO309" i="4"/>
  <c r="AO308" i="4"/>
  <c r="AO307" i="4"/>
  <c r="AO306" i="4"/>
  <c r="AO305" i="4"/>
  <c r="AO304" i="4"/>
  <c r="AO303" i="4"/>
  <c r="AO302" i="4"/>
  <c r="AO301" i="4"/>
  <c r="AO300" i="4"/>
  <c r="AO299" i="4"/>
  <c r="AO298" i="4"/>
  <c r="AO297" i="4"/>
  <c r="AO296" i="4"/>
  <c r="AO295" i="4"/>
  <c r="AO294" i="4"/>
  <c r="AO293" i="4"/>
  <c r="AO292" i="4"/>
  <c r="AO291" i="4"/>
  <c r="AO290" i="4"/>
  <c r="AO289" i="4"/>
  <c r="AO288" i="4"/>
  <c r="AO287" i="4"/>
  <c r="AO286" i="4"/>
  <c r="AO285" i="4"/>
  <c r="AO284" i="4"/>
  <c r="AO283" i="4"/>
  <c r="AO282" i="4"/>
  <c r="AO281" i="4"/>
  <c r="AO280" i="4"/>
  <c r="AO279" i="4"/>
  <c r="AO278" i="4"/>
  <c r="AO277" i="4"/>
  <c r="AO276" i="4"/>
  <c r="AO275" i="4"/>
  <c r="AO274" i="4"/>
  <c r="AO273" i="4"/>
  <c r="AO272" i="4"/>
  <c r="AO271" i="4"/>
  <c r="AO270" i="4"/>
  <c r="AO269" i="4"/>
  <c r="AO268" i="4"/>
  <c r="AO267" i="4"/>
  <c r="AO266" i="4"/>
  <c r="AO265" i="4"/>
  <c r="AO264" i="4"/>
  <c r="AO263" i="4"/>
  <c r="AO262" i="4"/>
  <c r="AO261" i="4"/>
  <c r="AO260" i="4"/>
  <c r="AO259" i="4"/>
  <c r="AO258" i="4"/>
  <c r="AO257" i="4"/>
  <c r="AO256" i="4"/>
  <c r="AO255" i="4"/>
  <c r="AO254" i="4"/>
  <c r="AO253" i="4"/>
  <c r="AO252" i="4"/>
  <c r="AO251" i="4"/>
  <c r="AO250" i="4"/>
  <c r="AO249" i="4"/>
  <c r="AO248" i="4"/>
  <c r="AO247" i="4"/>
  <c r="AO246" i="4"/>
  <c r="AO245" i="4"/>
  <c r="AO244" i="4"/>
  <c r="AO243" i="4"/>
  <c r="AO242" i="4"/>
  <c r="AO241" i="4"/>
  <c r="AO240" i="4"/>
  <c r="AO239" i="4"/>
  <c r="AO238" i="4"/>
  <c r="AO237" i="4"/>
  <c r="AO236" i="4"/>
  <c r="AO235" i="4"/>
  <c r="AO234" i="4"/>
  <c r="AO233" i="4"/>
  <c r="AO232" i="4"/>
  <c r="AO231" i="4"/>
  <c r="AO230" i="4"/>
  <c r="AO229" i="4"/>
  <c r="AO228" i="4"/>
  <c r="AO227" i="4"/>
  <c r="AO226" i="4"/>
  <c r="AO225" i="4"/>
  <c r="AO224" i="4"/>
  <c r="AO223" i="4"/>
  <c r="AO222" i="4"/>
  <c r="AO221" i="4"/>
  <c r="AO220" i="4"/>
  <c r="AO219" i="4"/>
  <c r="AO218" i="4"/>
  <c r="AO217" i="4"/>
  <c r="AO216" i="4"/>
  <c r="AO215" i="4"/>
  <c r="AO214" i="4"/>
  <c r="AO213" i="4"/>
  <c r="AO212" i="4"/>
  <c r="AO211" i="4"/>
  <c r="AO210" i="4"/>
  <c r="AO209" i="4"/>
  <c r="AO208" i="4"/>
  <c r="AO207" i="4"/>
  <c r="AO206" i="4"/>
  <c r="AO205" i="4"/>
  <c r="AO204" i="4"/>
  <c r="AO203" i="4"/>
  <c r="AO202" i="4"/>
  <c r="AO201" i="4"/>
  <c r="AO200" i="4"/>
  <c r="AO199" i="4"/>
  <c r="AO198" i="4"/>
  <c r="AO197" i="4"/>
  <c r="AO196" i="4"/>
  <c r="AO195" i="4"/>
  <c r="AO194" i="4"/>
  <c r="AO193" i="4"/>
  <c r="AO192" i="4"/>
  <c r="AO191" i="4"/>
  <c r="AO190" i="4"/>
  <c r="AO189" i="4"/>
  <c r="AO188" i="4"/>
  <c r="AO187" i="4"/>
  <c r="AO186" i="4"/>
  <c r="AO185" i="4"/>
  <c r="AO184" i="4"/>
  <c r="AO183" i="4"/>
  <c r="AO182" i="4"/>
  <c r="AO181" i="4"/>
  <c r="AO180" i="4"/>
  <c r="AO179" i="4"/>
  <c r="AO178" i="4"/>
  <c r="AO177" i="4"/>
  <c r="AO176" i="4"/>
  <c r="AO175" i="4"/>
  <c r="AO174" i="4"/>
  <c r="AO173" i="4"/>
  <c r="AO172" i="4"/>
  <c r="AO171" i="4"/>
  <c r="AO170" i="4"/>
  <c r="AO169" i="4"/>
  <c r="AO168" i="4"/>
  <c r="AO167" i="4"/>
  <c r="AO166" i="4"/>
  <c r="AO165" i="4"/>
  <c r="AO164" i="4"/>
  <c r="AO163" i="4"/>
  <c r="AO162" i="4"/>
  <c r="AO161" i="4"/>
  <c r="AO160" i="4"/>
  <c r="AO159" i="4"/>
  <c r="AO158" i="4"/>
  <c r="AO157" i="4"/>
  <c r="AO156" i="4"/>
  <c r="AO155" i="4"/>
  <c r="AO154" i="4"/>
  <c r="AO153" i="4"/>
  <c r="AO152" i="4"/>
  <c r="AO151" i="4"/>
  <c r="AO150" i="4"/>
  <c r="AO149" i="4"/>
  <c r="AO148" i="4"/>
  <c r="AO147" i="4"/>
  <c r="AO146" i="4"/>
  <c r="AO145" i="4"/>
  <c r="AO144" i="4"/>
  <c r="AO143" i="4"/>
  <c r="AO142" i="4"/>
  <c r="AO141" i="4"/>
  <c r="AO140" i="4"/>
  <c r="AO139" i="4"/>
  <c r="AO138" i="4"/>
  <c r="AO137" i="4"/>
  <c r="AO136" i="4"/>
  <c r="AO135" i="4"/>
  <c r="AO134" i="4"/>
  <c r="AO133" i="4"/>
  <c r="AO132" i="4"/>
  <c r="AO131" i="4"/>
  <c r="AO130" i="4"/>
  <c r="AO129" i="4"/>
  <c r="AO128" i="4"/>
  <c r="AO127" i="4"/>
  <c r="AO126" i="4"/>
  <c r="AO125" i="4"/>
  <c r="AO124" i="4"/>
  <c r="AO123" i="4"/>
  <c r="AO122" i="4"/>
  <c r="AO121" i="4"/>
  <c r="AO120" i="4"/>
  <c r="AO119" i="4"/>
  <c r="AO118" i="4"/>
  <c r="AO117" i="4"/>
  <c r="AO116" i="4"/>
  <c r="AO115" i="4"/>
  <c r="AO114" i="4"/>
  <c r="AO113" i="4"/>
  <c r="AO112" i="4"/>
  <c r="AO111" i="4"/>
  <c r="AO110" i="4"/>
  <c r="AO109" i="4"/>
  <c r="AO108" i="4"/>
  <c r="AO107" i="4"/>
  <c r="AO106" i="4"/>
  <c r="AO105" i="4"/>
  <c r="AO104" i="4"/>
  <c r="AO103" i="4"/>
  <c r="AO102" i="4"/>
  <c r="AO101" i="4"/>
  <c r="AO100" i="4"/>
  <c r="AO99" i="4"/>
  <c r="AO98" i="4"/>
  <c r="AO97" i="4"/>
  <c r="AO96" i="4"/>
  <c r="AO95" i="4"/>
  <c r="AO94" i="4"/>
  <c r="AO93" i="4"/>
  <c r="AO92" i="4"/>
  <c r="AO91" i="4"/>
  <c r="AO90" i="4"/>
  <c r="AO89" i="4"/>
  <c r="AO88" i="4"/>
  <c r="AO87" i="4"/>
  <c r="AO86" i="4"/>
  <c r="AO85" i="4"/>
  <c r="AO84" i="4"/>
  <c r="AO83" i="4"/>
  <c r="AO82" i="4"/>
  <c r="AO81" i="4"/>
  <c r="AO80" i="4"/>
  <c r="AO79" i="4"/>
  <c r="AO78" i="4"/>
  <c r="AO77" i="4"/>
  <c r="AO76" i="4"/>
  <c r="AO75" i="4"/>
  <c r="AO74" i="4"/>
  <c r="AO73" i="4"/>
  <c r="AO72" i="4"/>
  <c r="AO71" i="4"/>
  <c r="AO70" i="4"/>
  <c r="AO69" i="4"/>
  <c r="AO68" i="4"/>
  <c r="AO67" i="4"/>
  <c r="AO66" i="4"/>
  <c r="AO65" i="4"/>
  <c r="AO64" i="4"/>
  <c r="AO63" i="4"/>
  <c r="AO62" i="4"/>
  <c r="AO61" i="4"/>
  <c r="AO60" i="4"/>
  <c r="AO59" i="4"/>
  <c r="AO58" i="4"/>
  <c r="AO57" i="4"/>
  <c r="AO56" i="4"/>
  <c r="AO55" i="4"/>
  <c r="AO54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O39" i="4"/>
  <c r="AO38" i="4"/>
  <c r="AO37" i="4"/>
  <c r="AO36" i="4"/>
  <c r="AO35" i="4"/>
  <c r="AO34" i="4"/>
  <c r="AO33" i="4"/>
  <c r="AO32" i="4"/>
  <c r="AO31" i="4"/>
  <c r="AO30" i="4"/>
  <c r="AO29" i="4"/>
  <c r="AO28" i="4"/>
  <c r="AO27" i="4"/>
  <c r="AO26" i="4"/>
  <c r="AO25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7" i="4"/>
  <c r="AO6" i="4"/>
  <c r="AO5" i="4"/>
  <c r="AO4" i="4"/>
  <c r="AO3" i="4"/>
  <c r="AI260" i="4" l="1"/>
  <c r="AI403" i="4"/>
  <c r="AI402" i="4"/>
  <c r="AI401" i="4"/>
  <c r="AI400" i="4"/>
  <c r="AI399" i="4"/>
  <c r="AI398" i="4"/>
  <c r="AI397" i="4"/>
  <c r="AI396" i="4"/>
  <c r="AI395" i="4"/>
  <c r="AI394" i="4"/>
  <c r="AI393" i="4"/>
  <c r="AI392" i="4"/>
  <c r="AI391" i="4"/>
  <c r="AI390" i="4"/>
  <c r="AI389" i="4"/>
  <c r="AI388" i="4"/>
  <c r="AI387" i="4"/>
  <c r="AI386" i="4"/>
  <c r="AI385" i="4"/>
  <c r="AI384" i="4"/>
  <c r="AI383" i="4"/>
  <c r="AI382" i="4"/>
  <c r="AI381" i="4"/>
  <c r="AI380" i="4"/>
  <c r="AI379" i="4"/>
  <c r="AI378" i="4"/>
  <c r="AI377" i="4"/>
  <c r="AI376" i="4"/>
  <c r="AI375" i="4"/>
  <c r="AI374" i="4"/>
  <c r="AI373" i="4"/>
  <c r="AI372" i="4"/>
  <c r="AI371" i="4"/>
  <c r="AI370" i="4"/>
  <c r="AI369" i="4"/>
  <c r="AI368" i="4"/>
  <c r="AI367" i="4"/>
  <c r="AI366" i="4"/>
  <c r="AI365" i="4"/>
  <c r="AI364" i="4"/>
  <c r="AI363" i="4"/>
  <c r="AI362" i="4"/>
  <c r="AI361" i="4"/>
  <c r="AI360" i="4"/>
  <c r="AI359" i="4"/>
  <c r="AI358" i="4"/>
  <c r="AI357" i="4"/>
  <c r="AI356" i="4"/>
  <c r="AI355" i="4"/>
  <c r="AI354" i="4"/>
  <c r="AI353" i="4"/>
  <c r="AI352" i="4"/>
  <c r="AI351" i="4"/>
  <c r="AI350" i="4"/>
  <c r="AI349" i="4"/>
  <c r="AI348" i="4"/>
  <c r="AI347" i="4"/>
  <c r="AI346" i="4"/>
  <c r="AI345" i="4"/>
  <c r="AI344" i="4"/>
  <c r="AI343" i="4"/>
  <c r="AI342" i="4"/>
  <c r="AI341" i="4"/>
  <c r="AI340" i="4"/>
  <c r="AI339" i="4"/>
  <c r="AI338" i="4"/>
  <c r="AI337" i="4"/>
  <c r="AI336" i="4"/>
  <c r="AI335" i="4"/>
  <c r="AI334" i="4"/>
  <c r="AI333" i="4"/>
  <c r="AI332" i="4"/>
  <c r="AI331" i="4"/>
  <c r="AI330" i="4"/>
  <c r="AI329" i="4"/>
  <c r="AI328" i="4"/>
  <c r="AI327" i="4"/>
  <c r="AI326" i="4"/>
  <c r="AI325" i="4"/>
  <c r="AI324" i="4"/>
  <c r="AI323" i="4"/>
  <c r="AI322" i="4"/>
  <c r="AI321" i="4"/>
  <c r="AI320" i="4"/>
  <c r="AI319" i="4"/>
  <c r="AI318" i="4"/>
  <c r="AI317" i="4"/>
  <c r="AI316" i="4"/>
  <c r="AI315" i="4"/>
  <c r="AI314" i="4"/>
  <c r="AI313" i="4"/>
  <c r="AI312" i="4"/>
  <c r="AI311" i="4"/>
  <c r="AI310" i="4"/>
  <c r="AI309" i="4"/>
  <c r="AI308" i="4"/>
  <c r="AI307" i="4"/>
  <c r="AI306" i="4"/>
  <c r="AI305" i="4"/>
  <c r="AI304" i="4"/>
  <c r="AI303" i="4"/>
  <c r="AI302" i="4"/>
  <c r="AI301" i="4"/>
  <c r="AI300" i="4"/>
  <c r="AI299" i="4"/>
  <c r="AI298" i="4"/>
  <c r="AI297" i="4"/>
  <c r="AI296" i="4"/>
  <c r="AI295" i="4"/>
  <c r="AI294" i="4"/>
  <c r="AI293" i="4"/>
  <c r="AI292" i="4"/>
  <c r="AI291" i="4"/>
  <c r="AI290" i="4"/>
  <c r="AI289" i="4"/>
  <c r="AI288" i="4"/>
  <c r="AI287" i="4"/>
  <c r="AI286" i="4"/>
  <c r="AI285" i="4"/>
  <c r="AI284" i="4"/>
  <c r="AI283" i="4"/>
  <c r="AI282" i="4"/>
  <c r="AI281" i="4"/>
  <c r="AI280" i="4"/>
  <c r="AI279" i="4"/>
  <c r="AI278" i="4"/>
  <c r="AI277" i="4"/>
  <c r="AI276" i="4"/>
  <c r="AI275" i="4"/>
  <c r="AI274" i="4"/>
  <c r="AI273" i="4"/>
  <c r="AI272" i="4"/>
  <c r="AI271" i="4"/>
  <c r="AI270" i="4"/>
  <c r="AI269" i="4"/>
  <c r="AI268" i="4"/>
  <c r="AI267" i="4"/>
  <c r="AI266" i="4"/>
  <c r="AI265" i="4"/>
  <c r="AI264" i="4"/>
  <c r="AI263" i="4"/>
  <c r="AI262" i="4"/>
  <c r="AI261" i="4"/>
  <c r="AI259" i="4"/>
  <c r="AI258" i="4"/>
  <c r="AI257" i="4"/>
  <c r="AI256" i="4"/>
  <c r="AI255" i="4"/>
  <c r="AI254" i="4"/>
  <c r="AI253" i="4"/>
  <c r="AI252" i="4"/>
  <c r="AI251" i="4"/>
  <c r="AI250" i="4"/>
  <c r="AI249" i="4"/>
  <c r="AI248" i="4"/>
  <c r="AI247" i="4"/>
  <c r="AI246" i="4"/>
  <c r="AI245" i="4"/>
  <c r="AI244" i="4"/>
  <c r="AI243" i="4"/>
  <c r="AI242" i="4"/>
  <c r="AI241" i="4"/>
  <c r="AI240" i="4"/>
  <c r="AI239" i="4"/>
  <c r="AI238" i="4"/>
  <c r="AI237" i="4"/>
  <c r="AI236" i="4"/>
  <c r="AI235" i="4"/>
  <c r="AI234" i="4"/>
  <c r="AI233" i="4"/>
  <c r="AI232" i="4"/>
  <c r="AI231" i="4"/>
  <c r="AI230" i="4"/>
  <c r="AI229" i="4"/>
  <c r="AI228" i="4"/>
  <c r="AI227" i="4"/>
  <c r="AI226" i="4"/>
  <c r="AI225" i="4"/>
  <c r="AI224" i="4"/>
  <c r="AI223" i="4"/>
  <c r="AI222" i="4"/>
  <c r="AI221" i="4"/>
  <c r="AI220" i="4"/>
  <c r="AI219" i="4"/>
  <c r="AI218" i="4"/>
  <c r="AI217" i="4"/>
  <c r="AI216" i="4"/>
  <c r="AI215" i="4"/>
  <c r="AI214" i="4"/>
  <c r="AI213" i="4"/>
  <c r="AI212" i="4"/>
  <c r="AI211" i="4"/>
  <c r="AI210" i="4"/>
  <c r="AI209" i="4"/>
  <c r="AI208" i="4"/>
  <c r="AI207" i="4"/>
  <c r="AI206" i="4"/>
  <c r="AI205" i="4"/>
  <c r="AI204" i="4"/>
  <c r="AI203" i="4"/>
  <c r="AI202" i="4"/>
  <c r="AI201" i="4"/>
  <c r="AI200" i="4"/>
  <c r="AI199" i="4"/>
  <c r="AI198" i="4"/>
  <c r="AI197" i="4"/>
  <c r="AI196" i="4"/>
  <c r="AI195" i="4"/>
  <c r="AI194" i="4"/>
  <c r="AI193" i="4"/>
  <c r="AI192" i="4"/>
  <c r="AI191" i="4"/>
  <c r="AI190" i="4"/>
  <c r="AI189" i="4"/>
  <c r="AI188" i="4"/>
  <c r="AI187" i="4"/>
  <c r="AI186" i="4"/>
  <c r="AI185" i="4"/>
  <c r="AI184" i="4"/>
  <c r="AI183" i="4"/>
  <c r="AI182" i="4"/>
  <c r="AI181" i="4"/>
  <c r="AI180" i="4"/>
  <c r="AI179" i="4"/>
  <c r="AI178" i="4"/>
  <c r="AI177" i="4"/>
  <c r="AI176" i="4"/>
  <c r="AI175" i="4"/>
  <c r="AI174" i="4"/>
  <c r="AI173" i="4"/>
  <c r="AI172" i="4"/>
  <c r="AI171" i="4"/>
  <c r="AI170" i="4"/>
  <c r="AI169" i="4"/>
  <c r="AI168" i="4"/>
  <c r="AI167" i="4"/>
  <c r="AI166" i="4"/>
  <c r="AI165" i="4"/>
  <c r="AI164" i="4"/>
  <c r="AI163" i="4"/>
  <c r="AI162" i="4"/>
  <c r="AI161" i="4"/>
  <c r="AI160" i="4"/>
  <c r="AI159" i="4"/>
  <c r="AI158" i="4"/>
  <c r="AI157" i="4"/>
  <c r="AI156" i="4"/>
  <c r="AI155" i="4"/>
  <c r="AI154" i="4"/>
  <c r="AI153" i="4"/>
  <c r="AI152" i="4"/>
  <c r="AI151" i="4"/>
  <c r="AI150" i="4"/>
  <c r="AI149" i="4"/>
  <c r="AI148" i="4"/>
  <c r="AI147" i="4"/>
  <c r="AI146" i="4"/>
  <c r="AI145" i="4"/>
  <c r="AI144" i="4"/>
  <c r="AI143" i="4"/>
  <c r="AI142" i="4"/>
  <c r="AI141" i="4"/>
  <c r="AI140" i="4"/>
  <c r="AI139" i="4"/>
  <c r="AI138" i="4"/>
  <c r="AI137" i="4"/>
  <c r="AI136" i="4"/>
  <c r="AI135" i="4"/>
  <c r="AI134" i="4"/>
  <c r="AI133" i="4"/>
  <c r="AI132" i="4"/>
  <c r="AI131" i="4"/>
  <c r="AI130" i="4"/>
  <c r="AI129" i="4"/>
  <c r="AI128" i="4"/>
  <c r="AI127" i="4"/>
  <c r="AI126" i="4"/>
  <c r="AI125" i="4"/>
  <c r="AI124" i="4"/>
  <c r="AI123" i="4"/>
  <c r="AI122" i="4"/>
  <c r="AI121" i="4"/>
  <c r="AI120" i="4"/>
  <c r="AI119" i="4"/>
  <c r="AI118" i="4"/>
  <c r="AI117" i="4"/>
  <c r="AI116" i="4"/>
  <c r="AI115" i="4"/>
  <c r="AI114" i="4"/>
  <c r="AI113" i="4"/>
  <c r="AI112" i="4"/>
  <c r="AI111" i="4"/>
  <c r="AI110" i="4"/>
  <c r="AI109" i="4"/>
  <c r="AI108" i="4"/>
  <c r="AI107" i="4"/>
  <c r="AI106" i="4"/>
  <c r="AI105" i="4"/>
  <c r="AI104" i="4"/>
  <c r="AI103" i="4"/>
  <c r="AI102" i="4"/>
  <c r="AI101" i="4"/>
  <c r="AI100" i="4"/>
  <c r="AI99" i="4"/>
  <c r="AI98" i="4"/>
  <c r="AI97" i="4"/>
  <c r="AI96" i="4"/>
  <c r="AI95" i="4"/>
  <c r="AI94" i="4"/>
  <c r="AI93" i="4"/>
  <c r="AI92" i="4"/>
  <c r="AI91" i="4"/>
  <c r="AI90" i="4"/>
  <c r="AI89" i="4"/>
  <c r="AI88" i="4"/>
  <c r="AI87" i="4"/>
  <c r="AI86" i="4"/>
  <c r="AI85" i="4"/>
  <c r="AI84" i="4"/>
  <c r="AI83" i="4"/>
  <c r="AI82" i="4"/>
  <c r="AI81" i="4"/>
  <c r="AI80" i="4"/>
  <c r="AI79" i="4"/>
  <c r="AI78" i="4"/>
  <c r="AI77" i="4"/>
  <c r="AI76" i="4"/>
  <c r="AI75" i="4"/>
  <c r="AI74" i="4"/>
  <c r="AI73" i="4"/>
  <c r="AI72" i="4"/>
  <c r="AI71" i="4"/>
  <c r="AI70" i="4"/>
  <c r="AI69" i="4"/>
  <c r="AI68" i="4"/>
  <c r="AI67" i="4"/>
  <c r="AI66" i="4"/>
  <c r="AI65" i="4"/>
  <c r="AI64" i="4"/>
  <c r="AI63" i="4"/>
  <c r="AI62" i="4"/>
  <c r="AI61" i="4"/>
  <c r="AI60" i="4"/>
  <c r="AI59" i="4"/>
  <c r="AI58" i="4"/>
  <c r="AI57" i="4"/>
  <c r="AI56" i="4"/>
  <c r="AI55" i="4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C260" i="4"/>
  <c r="AC403" i="4"/>
  <c r="AC402" i="4"/>
  <c r="AC401" i="4"/>
  <c r="AC400" i="4"/>
  <c r="AC399" i="4"/>
  <c r="AC398" i="4"/>
  <c r="AC397" i="4"/>
  <c r="AC396" i="4"/>
  <c r="AC395" i="4"/>
  <c r="AC394" i="4"/>
  <c r="AC393" i="4"/>
  <c r="AC392" i="4"/>
  <c r="AC391" i="4"/>
  <c r="AC390" i="4"/>
  <c r="AC389" i="4"/>
  <c r="AC388" i="4"/>
  <c r="AC387" i="4"/>
  <c r="AC386" i="4"/>
  <c r="AC385" i="4"/>
  <c r="AC384" i="4"/>
  <c r="AC383" i="4"/>
  <c r="AC382" i="4"/>
  <c r="AC381" i="4"/>
  <c r="AC380" i="4"/>
  <c r="AC379" i="4"/>
  <c r="AC378" i="4"/>
  <c r="AC377" i="4"/>
  <c r="AC376" i="4"/>
  <c r="AC375" i="4"/>
  <c r="AC374" i="4"/>
  <c r="AC373" i="4"/>
  <c r="AC372" i="4"/>
  <c r="AC371" i="4"/>
  <c r="AC370" i="4"/>
  <c r="AC369" i="4"/>
  <c r="AC368" i="4"/>
  <c r="AC367" i="4"/>
  <c r="AC366" i="4"/>
  <c r="AC365" i="4"/>
  <c r="AC364" i="4"/>
  <c r="AC363" i="4"/>
  <c r="AC362" i="4"/>
  <c r="AC361" i="4"/>
  <c r="AC360" i="4"/>
  <c r="AC359" i="4"/>
  <c r="AC358" i="4"/>
  <c r="AC357" i="4"/>
  <c r="AC356" i="4"/>
  <c r="AC355" i="4"/>
  <c r="AC354" i="4"/>
  <c r="AC353" i="4"/>
  <c r="AC352" i="4"/>
  <c r="AC351" i="4"/>
  <c r="AC350" i="4"/>
  <c r="AC349" i="4"/>
  <c r="AC348" i="4"/>
  <c r="AC347" i="4"/>
  <c r="AC346" i="4"/>
  <c r="AC345" i="4"/>
  <c r="AC344" i="4"/>
  <c r="AC343" i="4"/>
  <c r="AC342" i="4"/>
  <c r="AC341" i="4"/>
  <c r="AC340" i="4"/>
  <c r="AC339" i="4"/>
  <c r="AC338" i="4"/>
  <c r="AC337" i="4"/>
  <c r="AC336" i="4"/>
  <c r="AC335" i="4"/>
  <c r="AC334" i="4"/>
  <c r="AC333" i="4"/>
  <c r="AC332" i="4"/>
  <c r="AC331" i="4"/>
  <c r="AC330" i="4"/>
  <c r="AC329" i="4"/>
  <c r="AC328" i="4"/>
  <c r="AC327" i="4"/>
  <c r="AC326" i="4"/>
  <c r="AC325" i="4"/>
  <c r="AC324" i="4"/>
  <c r="AC323" i="4"/>
  <c r="AC322" i="4"/>
  <c r="AC321" i="4"/>
  <c r="AC320" i="4"/>
  <c r="AC319" i="4"/>
  <c r="AC318" i="4"/>
  <c r="AC317" i="4"/>
  <c r="AC316" i="4"/>
  <c r="AC315" i="4"/>
  <c r="AC314" i="4"/>
  <c r="AC313" i="4"/>
  <c r="AC312" i="4"/>
  <c r="AC311" i="4"/>
  <c r="AC310" i="4"/>
  <c r="AC309" i="4"/>
  <c r="AC308" i="4"/>
  <c r="AC307" i="4"/>
  <c r="AC306" i="4"/>
  <c r="AC305" i="4"/>
  <c r="AC304" i="4"/>
  <c r="AC303" i="4"/>
  <c r="AC302" i="4"/>
  <c r="AC301" i="4"/>
  <c r="AC300" i="4"/>
  <c r="AC299" i="4"/>
  <c r="AC298" i="4"/>
  <c r="AC297" i="4"/>
  <c r="AC296" i="4"/>
  <c r="AC295" i="4"/>
  <c r="AC294" i="4"/>
  <c r="AC293" i="4"/>
  <c r="AC292" i="4"/>
  <c r="AC291" i="4"/>
  <c r="AC290" i="4"/>
  <c r="AC289" i="4"/>
  <c r="AC288" i="4"/>
  <c r="AC287" i="4"/>
  <c r="AC286" i="4"/>
  <c r="AC285" i="4"/>
  <c r="AC284" i="4"/>
  <c r="AC283" i="4"/>
  <c r="AC282" i="4"/>
  <c r="AC281" i="4"/>
  <c r="AC280" i="4"/>
  <c r="AC279" i="4"/>
  <c r="AC278" i="4"/>
  <c r="AC277" i="4"/>
  <c r="AC276" i="4"/>
  <c r="AC275" i="4"/>
  <c r="AC274" i="4"/>
  <c r="AC273" i="4"/>
  <c r="AC272" i="4"/>
  <c r="AC271" i="4"/>
  <c r="AC270" i="4"/>
  <c r="AC269" i="4"/>
  <c r="AC268" i="4"/>
  <c r="AC267" i="4"/>
  <c r="AC266" i="4"/>
  <c r="AC265" i="4"/>
  <c r="AC264" i="4"/>
  <c r="AC263" i="4"/>
  <c r="AC262" i="4"/>
  <c r="AC261" i="4"/>
  <c r="AC259" i="4"/>
  <c r="AC258" i="4"/>
  <c r="AC257" i="4"/>
  <c r="AC256" i="4"/>
  <c r="AC255" i="4"/>
  <c r="AC254" i="4"/>
  <c r="AC253" i="4"/>
  <c r="AC252" i="4"/>
  <c r="AC251" i="4"/>
  <c r="AC250" i="4"/>
  <c r="AC249" i="4"/>
  <c r="AC248" i="4"/>
  <c r="AC247" i="4"/>
  <c r="AC246" i="4"/>
  <c r="AC245" i="4"/>
  <c r="AC244" i="4"/>
  <c r="AC243" i="4"/>
  <c r="AC242" i="4"/>
  <c r="AC241" i="4"/>
  <c r="AC240" i="4"/>
  <c r="AC239" i="4"/>
  <c r="AC238" i="4"/>
  <c r="AC237" i="4"/>
  <c r="AC236" i="4"/>
  <c r="AC235" i="4"/>
  <c r="AC234" i="4"/>
  <c r="AC233" i="4"/>
  <c r="AC232" i="4"/>
  <c r="AC231" i="4"/>
  <c r="AC230" i="4"/>
  <c r="AC229" i="4"/>
  <c r="AC228" i="4"/>
  <c r="AC227" i="4"/>
  <c r="AC226" i="4"/>
  <c r="AC225" i="4"/>
  <c r="AC224" i="4"/>
  <c r="AC223" i="4"/>
  <c r="AC222" i="4"/>
  <c r="AC221" i="4"/>
  <c r="AC220" i="4"/>
  <c r="AC219" i="4"/>
  <c r="AC218" i="4"/>
  <c r="AC217" i="4"/>
  <c r="AC216" i="4"/>
  <c r="AC215" i="4"/>
  <c r="AC214" i="4"/>
  <c r="AC213" i="4"/>
  <c r="AC212" i="4"/>
  <c r="AC211" i="4"/>
  <c r="AC210" i="4"/>
  <c r="AC209" i="4"/>
  <c r="AC208" i="4"/>
  <c r="AC207" i="4"/>
  <c r="AC206" i="4"/>
  <c r="AC205" i="4"/>
  <c r="AC204" i="4"/>
  <c r="AC203" i="4"/>
  <c r="AC202" i="4"/>
  <c r="AC201" i="4"/>
  <c r="AC200" i="4"/>
  <c r="AC199" i="4"/>
  <c r="AC198" i="4"/>
  <c r="AC197" i="4"/>
  <c r="AC196" i="4"/>
  <c r="AC195" i="4"/>
  <c r="AC194" i="4"/>
  <c r="AC193" i="4"/>
  <c r="AC192" i="4"/>
  <c r="AC191" i="4"/>
  <c r="AC190" i="4"/>
  <c r="AC189" i="4"/>
  <c r="AC188" i="4"/>
  <c r="AC187" i="4"/>
  <c r="AC186" i="4"/>
  <c r="AC185" i="4"/>
  <c r="AC184" i="4"/>
  <c r="AC183" i="4"/>
  <c r="AC182" i="4"/>
  <c r="AC181" i="4"/>
  <c r="AC180" i="4"/>
  <c r="AC179" i="4"/>
  <c r="AC178" i="4"/>
  <c r="AC177" i="4"/>
  <c r="AC176" i="4"/>
  <c r="AC175" i="4"/>
  <c r="AC174" i="4"/>
  <c r="AC173" i="4"/>
  <c r="AC172" i="4"/>
  <c r="AC171" i="4"/>
  <c r="AC170" i="4"/>
  <c r="AC169" i="4"/>
  <c r="AC168" i="4"/>
  <c r="AC167" i="4"/>
  <c r="AC166" i="4"/>
  <c r="AC165" i="4"/>
  <c r="AC164" i="4"/>
  <c r="AC163" i="4"/>
  <c r="AC162" i="4"/>
  <c r="AC161" i="4"/>
  <c r="AC160" i="4"/>
  <c r="AC159" i="4"/>
  <c r="AC158" i="4"/>
  <c r="AC157" i="4"/>
  <c r="AC156" i="4"/>
  <c r="AC155" i="4"/>
  <c r="AC154" i="4"/>
  <c r="AC153" i="4"/>
  <c r="AC152" i="4"/>
  <c r="AC151" i="4"/>
  <c r="AC150" i="4"/>
  <c r="AC149" i="4"/>
  <c r="AC148" i="4"/>
  <c r="AC147" i="4"/>
  <c r="AC146" i="4"/>
  <c r="AC145" i="4"/>
  <c r="AC144" i="4"/>
  <c r="AC143" i="4"/>
  <c r="AC142" i="4"/>
  <c r="AC141" i="4"/>
  <c r="AC140" i="4"/>
  <c r="AC139" i="4"/>
  <c r="AC138" i="4"/>
  <c r="AC137" i="4"/>
  <c r="AC136" i="4"/>
  <c r="AC135" i="4"/>
  <c r="AC134" i="4"/>
  <c r="AC133" i="4"/>
  <c r="AC132" i="4"/>
  <c r="AC131" i="4"/>
  <c r="AC130" i="4"/>
  <c r="AC129" i="4"/>
  <c r="AC128" i="4"/>
  <c r="AC127" i="4"/>
  <c r="AC126" i="4"/>
  <c r="AC125" i="4"/>
  <c r="AC124" i="4"/>
  <c r="AC123" i="4"/>
  <c r="AC122" i="4"/>
  <c r="AC121" i="4"/>
  <c r="AC120" i="4"/>
  <c r="AC119" i="4"/>
  <c r="AC118" i="4"/>
  <c r="AC117" i="4"/>
  <c r="AC116" i="4"/>
  <c r="AC115" i="4"/>
  <c r="AC114" i="4"/>
  <c r="AC113" i="4"/>
  <c r="AC112" i="4"/>
  <c r="AC111" i="4"/>
  <c r="AC110" i="4"/>
  <c r="AC109" i="4"/>
  <c r="AC108" i="4"/>
  <c r="AC107" i="4"/>
  <c r="AC106" i="4"/>
  <c r="AC105" i="4"/>
  <c r="AC104" i="4"/>
  <c r="AC103" i="4"/>
  <c r="AC102" i="4"/>
  <c r="AC101" i="4"/>
  <c r="AC100" i="4"/>
  <c r="AC99" i="4"/>
  <c r="AC98" i="4"/>
  <c r="AC97" i="4"/>
  <c r="AC96" i="4"/>
  <c r="AC95" i="4"/>
  <c r="AC94" i="4"/>
  <c r="AC93" i="4"/>
  <c r="AC92" i="4"/>
  <c r="AC91" i="4"/>
  <c r="AC90" i="4"/>
  <c r="AC89" i="4"/>
  <c r="AC88" i="4"/>
  <c r="AC87" i="4"/>
  <c r="AC86" i="4"/>
  <c r="AC85" i="4"/>
  <c r="AC84" i="4"/>
  <c r="AC83" i="4"/>
  <c r="AC82" i="4"/>
  <c r="AC81" i="4"/>
  <c r="AC80" i="4"/>
  <c r="AC79" i="4"/>
  <c r="AC78" i="4"/>
  <c r="AC77" i="4"/>
  <c r="AC76" i="4"/>
  <c r="AC75" i="4"/>
  <c r="AC74" i="4"/>
  <c r="AC73" i="4"/>
  <c r="AC72" i="4"/>
  <c r="AC71" i="4"/>
  <c r="AC70" i="4"/>
  <c r="AC69" i="4"/>
  <c r="AC68" i="4"/>
  <c r="AC67" i="4"/>
  <c r="AC66" i="4"/>
  <c r="AC65" i="4"/>
  <c r="AC64" i="4"/>
  <c r="AC63" i="4"/>
  <c r="AC62" i="4"/>
  <c r="AC61" i="4"/>
  <c r="AC60" i="4"/>
  <c r="AC59" i="4"/>
  <c r="AC58" i="4"/>
  <c r="AC57" i="4"/>
  <c r="AC56" i="4"/>
  <c r="AC55" i="4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AC4" i="4"/>
  <c r="W4" i="4"/>
  <c r="X4" i="4" s="1"/>
  <c r="Y4" i="4" s="1"/>
  <c r="Z4" i="4"/>
  <c r="AE4" i="4"/>
  <c r="AH4" i="4"/>
  <c r="W5" i="4"/>
  <c r="X5" i="4" s="1"/>
  <c r="Y5" i="4" s="1"/>
  <c r="Z5" i="4"/>
  <c r="AE5" i="4"/>
  <c r="AH5" i="4"/>
  <c r="W6" i="4"/>
  <c r="X6" i="4" s="1"/>
  <c r="Y6" i="4" s="1"/>
  <c r="Z6" i="4"/>
  <c r="AE6" i="4"/>
  <c r="AH6" i="4"/>
  <c r="W7" i="4"/>
  <c r="X7" i="4" s="1"/>
  <c r="Y7" i="4" s="1"/>
  <c r="Z7" i="4"/>
  <c r="AE7" i="4"/>
  <c r="AH7" i="4"/>
  <c r="W8" i="4"/>
  <c r="X8" i="4" s="1"/>
  <c r="Y8" i="4" s="1"/>
  <c r="Z8" i="4"/>
  <c r="AE8" i="4"/>
  <c r="AH8" i="4"/>
  <c r="W9" i="4"/>
  <c r="X9" i="4" s="1"/>
  <c r="Y9" i="4" s="1"/>
  <c r="Z9" i="4"/>
  <c r="AE9" i="4"/>
  <c r="AH9" i="4"/>
  <c r="W10" i="4"/>
  <c r="X10" i="4" s="1"/>
  <c r="Y10" i="4" s="1"/>
  <c r="Z10" i="4"/>
  <c r="AE10" i="4"/>
  <c r="AH10" i="4"/>
  <c r="W11" i="4"/>
  <c r="X11" i="4" s="1"/>
  <c r="Y11" i="4" s="1"/>
  <c r="Z11" i="4"/>
  <c r="AE11" i="4"/>
  <c r="AH11" i="4"/>
  <c r="W12" i="4"/>
  <c r="X12" i="4" s="1"/>
  <c r="Y12" i="4" s="1"/>
  <c r="Z12" i="4"/>
  <c r="AE12" i="4"/>
  <c r="AH12" i="4"/>
  <c r="W13" i="4"/>
  <c r="X13" i="4" s="1"/>
  <c r="Y13" i="4" s="1"/>
  <c r="Z13" i="4"/>
  <c r="AE13" i="4"/>
  <c r="AH13" i="4"/>
  <c r="W14" i="4"/>
  <c r="X14" i="4" s="1"/>
  <c r="Y14" i="4" s="1"/>
  <c r="Z14" i="4"/>
  <c r="AE14" i="4"/>
  <c r="AH14" i="4"/>
  <c r="W15" i="4"/>
  <c r="X15" i="4" s="1"/>
  <c r="Y15" i="4" s="1"/>
  <c r="Z15" i="4"/>
  <c r="AE15" i="4"/>
  <c r="AH15" i="4"/>
  <c r="W16" i="4"/>
  <c r="X16" i="4" s="1"/>
  <c r="Y16" i="4" s="1"/>
  <c r="Z16" i="4"/>
  <c r="AE16" i="4"/>
  <c r="AH16" i="4"/>
  <c r="W17" i="4"/>
  <c r="X17" i="4" s="1"/>
  <c r="Y17" i="4" s="1"/>
  <c r="Z17" i="4"/>
  <c r="AE17" i="4"/>
  <c r="AH17" i="4"/>
  <c r="W18" i="4"/>
  <c r="X18" i="4" s="1"/>
  <c r="Y18" i="4" s="1"/>
  <c r="Z18" i="4"/>
  <c r="AE18" i="4"/>
  <c r="AH18" i="4"/>
  <c r="W19" i="4"/>
  <c r="X19" i="4" s="1"/>
  <c r="Y19" i="4" s="1"/>
  <c r="Z19" i="4"/>
  <c r="AE19" i="4"/>
  <c r="AH19" i="4"/>
  <c r="W20" i="4"/>
  <c r="X20" i="4" s="1"/>
  <c r="Y20" i="4" s="1"/>
  <c r="Z20" i="4"/>
  <c r="AE20" i="4"/>
  <c r="AH20" i="4"/>
  <c r="W21" i="4"/>
  <c r="X21" i="4" s="1"/>
  <c r="Y21" i="4" s="1"/>
  <c r="Z21" i="4"/>
  <c r="AE21" i="4"/>
  <c r="AH21" i="4"/>
  <c r="W22" i="4"/>
  <c r="X22" i="4" s="1"/>
  <c r="Y22" i="4" s="1"/>
  <c r="Z22" i="4"/>
  <c r="AE22" i="4"/>
  <c r="AH22" i="4"/>
  <c r="W23" i="4"/>
  <c r="X23" i="4" s="1"/>
  <c r="Y23" i="4" s="1"/>
  <c r="Z23" i="4"/>
  <c r="AE23" i="4"/>
  <c r="AH23" i="4"/>
  <c r="W24" i="4"/>
  <c r="X24" i="4" s="1"/>
  <c r="Y24" i="4" s="1"/>
  <c r="Z24" i="4"/>
  <c r="AE24" i="4"/>
  <c r="AH24" i="4"/>
  <c r="W25" i="4"/>
  <c r="X25" i="4" s="1"/>
  <c r="Y25" i="4" s="1"/>
  <c r="Z25" i="4"/>
  <c r="AE25" i="4"/>
  <c r="AH25" i="4"/>
  <c r="W26" i="4"/>
  <c r="X26" i="4" s="1"/>
  <c r="Y26" i="4" s="1"/>
  <c r="Z26" i="4"/>
  <c r="AE26" i="4"/>
  <c r="AH26" i="4"/>
  <c r="W27" i="4"/>
  <c r="X27" i="4" s="1"/>
  <c r="Y27" i="4" s="1"/>
  <c r="Z27" i="4"/>
  <c r="AE27" i="4"/>
  <c r="AH27" i="4"/>
  <c r="W28" i="4"/>
  <c r="X28" i="4" s="1"/>
  <c r="Y28" i="4" s="1"/>
  <c r="Z28" i="4"/>
  <c r="AE28" i="4"/>
  <c r="AH28" i="4"/>
  <c r="W29" i="4"/>
  <c r="X29" i="4" s="1"/>
  <c r="Y29" i="4" s="1"/>
  <c r="Z29" i="4"/>
  <c r="AE29" i="4"/>
  <c r="AH29" i="4"/>
  <c r="W30" i="4"/>
  <c r="X30" i="4" s="1"/>
  <c r="Y30" i="4" s="1"/>
  <c r="Z30" i="4"/>
  <c r="AE30" i="4"/>
  <c r="AH30" i="4"/>
  <c r="W31" i="4"/>
  <c r="X31" i="4" s="1"/>
  <c r="Y31" i="4" s="1"/>
  <c r="Z31" i="4"/>
  <c r="AE31" i="4"/>
  <c r="AH31" i="4"/>
  <c r="W32" i="4"/>
  <c r="X32" i="4" s="1"/>
  <c r="Y32" i="4" s="1"/>
  <c r="Z32" i="4"/>
  <c r="AE32" i="4"/>
  <c r="AH32" i="4"/>
  <c r="W33" i="4"/>
  <c r="X33" i="4" s="1"/>
  <c r="Y33" i="4" s="1"/>
  <c r="Z33" i="4"/>
  <c r="AE33" i="4"/>
  <c r="AH33" i="4"/>
  <c r="W34" i="4"/>
  <c r="X34" i="4" s="1"/>
  <c r="Y34" i="4" s="1"/>
  <c r="Z34" i="4"/>
  <c r="AE34" i="4"/>
  <c r="AH34" i="4"/>
  <c r="W35" i="4"/>
  <c r="X35" i="4" s="1"/>
  <c r="Y35" i="4" s="1"/>
  <c r="Z35" i="4"/>
  <c r="AE35" i="4"/>
  <c r="AH35" i="4"/>
  <c r="W36" i="4"/>
  <c r="X36" i="4" s="1"/>
  <c r="Y36" i="4" s="1"/>
  <c r="Z36" i="4"/>
  <c r="AE36" i="4"/>
  <c r="AH36" i="4"/>
  <c r="W37" i="4"/>
  <c r="X37" i="4" s="1"/>
  <c r="Y37" i="4" s="1"/>
  <c r="Z37" i="4"/>
  <c r="AE37" i="4"/>
  <c r="AH37" i="4"/>
  <c r="W38" i="4"/>
  <c r="X38" i="4" s="1"/>
  <c r="Y38" i="4" s="1"/>
  <c r="Z38" i="4"/>
  <c r="AE38" i="4"/>
  <c r="AH38" i="4"/>
  <c r="W39" i="4"/>
  <c r="X39" i="4" s="1"/>
  <c r="Y39" i="4" s="1"/>
  <c r="Z39" i="4"/>
  <c r="AE39" i="4"/>
  <c r="AH39" i="4"/>
  <c r="W40" i="4"/>
  <c r="X40" i="4" s="1"/>
  <c r="Y40" i="4" s="1"/>
  <c r="Z40" i="4"/>
  <c r="AE40" i="4"/>
  <c r="AH40" i="4"/>
  <c r="W41" i="4"/>
  <c r="X41" i="4" s="1"/>
  <c r="Y41" i="4" s="1"/>
  <c r="Z41" i="4"/>
  <c r="AE41" i="4"/>
  <c r="AH41" i="4"/>
  <c r="W42" i="4"/>
  <c r="X42" i="4" s="1"/>
  <c r="Y42" i="4" s="1"/>
  <c r="Z42" i="4"/>
  <c r="AE42" i="4"/>
  <c r="AH42" i="4"/>
  <c r="W43" i="4"/>
  <c r="X43" i="4" s="1"/>
  <c r="Y43" i="4" s="1"/>
  <c r="Z43" i="4"/>
  <c r="AE43" i="4"/>
  <c r="AH43" i="4"/>
  <c r="W44" i="4"/>
  <c r="X44" i="4" s="1"/>
  <c r="Y44" i="4" s="1"/>
  <c r="Z44" i="4"/>
  <c r="AE44" i="4"/>
  <c r="AH44" i="4"/>
  <c r="W45" i="4"/>
  <c r="X45" i="4" s="1"/>
  <c r="Y45" i="4" s="1"/>
  <c r="Z45" i="4"/>
  <c r="AE45" i="4"/>
  <c r="AH45" i="4"/>
  <c r="W46" i="4"/>
  <c r="X46" i="4" s="1"/>
  <c r="Y46" i="4" s="1"/>
  <c r="Z46" i="4"/>
  <c r="AE46" i="4"/>
  <c r="AH46" i="4"/>
  <c r="W47" i="4"/>
  <c r="X47" i="4" s="1"/>
  <c r="Y47" i="4" s="1"/>
  <c r="Z47" i="4"/>
  <c r="AE47" i="4"/>
  <c r="AH47" i="4"/>
  <c r="W48" i="4"/>
  <c r="X48" i="4" s="1"/>
  <c r="Y48" i="4" s="1"/>
  <c r="Z48" i="4"/>
  <c r="AE48" i="4"/>
  <c r="AH48" i="4"/>
  <c r="W49" i="4"/>
  <c r="X49" i="4" s="1"/>
  <c r="Y49" i="4" s="1"/>
  <c r="Z49" i="4"/>
  <c r="AE49" i="4"/>
  <c r="AH49" i="4"/>
  <c r="W50" i="4"/>
  <c r="X50" i="4" s="1"/>
  <c r="Y50" i="4" s="1"/>
  <c r="Z50" i="4"/>
  <c r="AE50" i="4"/>
  <c r="AH50" i="4"/>
  <c r="W51" i="4"/>
  <c r="X51" i="4" s="1"/>
  <c r="Y51" i="4" s="1"/>
  <c r="Z51" i="4"/>
  <c r="AE51" i="4"/>
  <c r="AH51" i="4"/>
  <c r="W52" i="4"/>
  <c r="X52" i="4" s="1"/>
  <c r="Y52" i="4" s="1"/>
  <c r="Z52" i="4"/>
  <c r="AE52" i="4"/>
  <c r="AH52" i="4"/>
  <c r="W53" i="4"/>
  <c r="X53" i="4" s="1"/>
  <c r="Y53" i="4" s="1"/>
  <c r="Z53" i="4"/>
  <c r="AE53" i="4"/>
  <c r="AH53" i="4"/>
  <c r="W54" i="4"/>
  <c r="X54" i="4" s="1"/>
  <c r="Y54" i="4" s="1"/>
  <c r="Z54" i="4"/>
  <c r="AE54" i="4"/>
  <c r="AH54" i="4"/>
  <c r="W55" i="4"/>
  <c r="X55" i="4" s="1"/>
  <c r="Y55" i="4" s="1"/>
  <c r="Z55" i="4"/>
  <c r="AE55" i="4"/>
  <c r="AH55" i="4"/>
  <c r="W56" i="4"/>
  <c r="X56" i="4" s="1"/>
  <c r="Y56" i="4" s="1"/>
  <c r="Z56" i="4"/>
  <c r="AE56" i="4"/>
  <c r="AH56" i="4"/>
  <c r="W57" i="4"/>
  <c r="X57" i="4" s="1"/>
  <c r="Y57" i="4" s="1"/>
  <c r="Z57" i="4"/>
  <c r="AE57" i="4"/>
  <c r="AH57" i="4"/>
  <c r="W58" i="4"/>
  <c r="X58" i="4" s="1"/>
  <c r="Y58" i="4" s="1"/>
  <c r="Z58" i="4"/>
  <c r="AE58" i="4"/>
  <c r="AH58" i="4"/>
  <c r="W59" i="4"/>
  <c r="X59" i="4" s="1"/>
  <c r="Y59" i="4" s="1"/>
  <c r="Z59" i="4"/>
  <c r="AE59" i="4"/>
  <c r="AH59" i="4"/>
  <c r="W60" i="4"/>
  <c r="X60" i="4" s="1"/>
  <c r="Y60" i="4" s="1"/>
  <c r="Z60" i="4"/>
  <c r="AE60" i="4"/>
  <c r="AH60" i="4"/>
  <c r="W61" i="4"/>
  <c r="X61" i="4" s="1"/>
  <c r="Y61" i="4" s="1"/>
  <c r="Z61" i="4"/>
  <c r="AE61" i="4"/>
  <c r="AH61" i="4"/>
  <c r="W62" i="4"/>
  <c r="X62" i="4" s="1"/>
  <c r="Y62" i="4" s="1"/>
  <c r="Z62" i="4"/>
  <c r="AE62" i="4"/>
  <c r="AH62" i="4"/>
  <c r="W63" i="4"/>
  <c r="X63" i="4" s="1"/>
  <c r="Y63" i="4" s="1"/>
  <c r="Z63" i="4"/>
  <c r="AE63" i="4"/>
  <c r="AH63" i="4"/>
  <c r="W64" i="4"/>
  <c r="X64" i="4" s="1"/>
  <c r="Y64" i="4" s="1"/>
  <c r="Z64" i="4"/>
  <c r="AE64" i="4"/>
  <c r="AH64" i="4"/>
  <c r="W65" i="4"/>
  <c r="X65" i="4" s="1"/>
  <c r="Y65" i="4" s="1"/>
  <c r="Z65" i="4"/>
  <c r="AE65" i="4"/>
  <c r="AH65" i="4"/>
  <c r="W66" i="4"/>
  <c r="X66" i="4" s="1"/>
  <c r="Y66" i="4" s="1"/>
  <c r="Z66" i="4"/>
  <c r="AE66" i="4"/>
  <c r="AH66" i="4"/>
  <c r="W67" i="4"/>
  <c r="X67" i="4" s="1"/>
  <c r="Y67" i="4" s="1"/>
  <c r="Z67" i="4"/>
  <c r="AE67" i="4"/>
  <c r="AH67" i="4"/>
  <c r="W68" i="4"/>
  <c r="X68" i="4" s="1"/>
  <c r="Y68" i="4" s="1"/>
  <c r="Z68" i="4"/>
  <c r="AE68" i="4"/>
  <c r="AH68" i="4"/>
  <c r="W69" i="4"/>
  <c r="X69" i="4" s="1"/>
  <c r="Y69" i="4" s="1"/>
  <c r="Z69" i="4"/>
  <c r="AE69" i="4"/>
  <c r="AH69" i="4"/>
  <c r="W70" i="4"/>
  <c r="X70" i="4" s="1"/>
  <c r="Y70" i="4" s="1"/>
  <c r="Z70" i="4"/>
  <c r="AE70" i="4"/>
  <c r="AH70" i="4"/>
  <c r="W71" i="4"/>
  <c r="X71" i="4" s="1"/>
  <c r="Y71" i="4" s="1"/>
  <c r="Z71" i="4"/>
  <c r="AE71" i="4"/>
  <c r="AH71" i="4"/>
  <c r="W72" i="4"/>
  <c r="X72" i="4" s="1"/>
  <c r="Y72" i="4" s="1"/>
  <c r="Z72" i="4"/>
  <c r="AE72" i="4"/>
  <c r="AH72" i="4"/>
  <c r="W73" i="4"/>
  <c r="X73" i="4" s="1"/>
  <c r="Y73" i="4" s="1"/>
  <c r="Z73" i="4"/>
  <c r="AE73" i="4"/>
  <c r="AH73" i="4"/>
  <c r="W74" i="4"/>
  <c r="X74" i="4" s="1"/>
  <c r="Y74" i="4" s="1"/>
  <c r="Z74" i="4"/>
  <c r="AE74" i="4"/>
  <c r="AH74" i="4"/>
  <c r="W75" i="4"/>
  <c r="X75" i="4" s="1"/>
  <c r="Y75" i="4" s="1"/>
  <c r="Z75" i="4"/>
  <c r="AE75" i="4"/>
  <c r="AH75" i="4"/>
  <c r="W76" i="4"/>
  <c r="X76" i="4" s="1"/>
  <c r="Y76" i="4" s="1"/>
  <c r="Z76" i="4"/>
  <c r="AE76" i="4"/>
  <c r="AH76" i="4"/>
  <c r="W77" i="4"/>
  <c r="X77" i="4" s="1"/>
  <c r="Y77" i="4" s="1"/>
  <c r="Z77" i="4"/>
  <c r="AE77" i="4"/>
  <c r="AH77" i="4"/>
  <c r="W78" i="4"/>
  <c r="X78" i="4" s="1"/>
  <c r="Y78" i="4" s="1"/>
  <c r="Z78" i="4"/>
  <c r="AE78" i="4"/>
  <c r="AH78" i="4"/>
  <c r="W79" i="4"/>
  <c r="X79" i="4" s="1"/>
  <c r="Y79" i="4" s="1"/>
  <c r="Z79" i="4"/>
  <c r="AE79" i="4"/>
  <c r="AH79" i="4"/>
  <c r="W80" i="4"/>
  <c r="X80" i="4" s="1"/>
  <c r="Y80" i="4" s="1"/>
  <c r="Z80" i="4"/>
  <c r="AE80" i="4"/>
  <c r="AH80" i="4"/>
  <c r="W81" i="4"/>
  <c r="X81" i="4" s="1"/>
  <c r="Y81" i="4" s="1"/>
  <c r="Z81" i="4"/>
  <c r="AE81" i="4"/>
  <c r="AH81" i="4"/>
  <c r="W82" i="4"/>
  <c r="X82" i="4" s="1"/>
  <c r="Y82" i="4" s="1"/>
  <c r="Z82" i="4"/>
  <c r="AE82" i="4"/>
  <c r="AH82" i="4"/>
  <c r="W83" i="4"/>
  <c r="X83" i="4" s="1"/>
  <c r="Y83" i="4" s="1"/>
  <c r="Z83" i="4"/>
  <c r="AE83" i="4"/>
  <c r="AH83" i="4"/>
  <c r="W84" i="4"/>
  <c r="X84" i="4" s="1"/>
  <c r="Y84" i="4" s="1"/>
  <c r="Z84" i="4"/>
  <c r="AE84" i="4"/>
  <c r="AH84" i="4"/>
  <c r="W85" i="4"/>
  <c r="X85" i="4" s="1"/>
  <c r="Y85" i="4" s="1"/>
  <c r="Z85" i="4"/>
  <c r="AE85" i="4"/>
  <c r="AH85" i="4"/>
  <c r="W86" i="4"/>
  <c r="X86" i="4" s="1"/>
  <c r="Y86" i="4" s="1"/>
  <c r="Z86" i="4"/>
  <c r="AE86" i="4"/>
  <c r="AH86" i="4"/>
  <c r="W87" i="4"/>
  <c r="X87" i="4" s="1"/>
  <c r="Y87" i="4" s="1"/>
  <c r="Z87" i="4"/>
  <c r="AE87" i="4"/>
  <c r="AH87" i="4"/>
  <c r="W88" i="4"/>
  <c r="X88" i="4" s="1"/>
  <c r="Y88" i="4" s="1"/>
  <c r="Z88" i="4"/>
  <c r="AE88" i="4"/>
  <c r="AH88" i="4"/>
  <c r="W89" i="4"/>
  <c r="X89" i="4" s="1"/>
  <c r="Y89" i="4" s="1"/>
  <c r="Z89" i="4"/>
  <c r="AE89" i="4"/>
  <c r="AH89" i="4"/>
  <c r="W90" i="4"/>
  <c r="X90" i="4" s="1"/>
  <c r="Y90" i="4" s="1"/>
  <c r="Z90" i="4"/>
  <c r="AE90" i="4"/>
  <c r="AH90" i="4"/>
  <c r="W91" i="4"/>
  <c r="X91" i="4" s="1"/>
  <c r="Y91" i="4" s="1"/>
  <c r="Z91" i="4"/>
  <c r="AE91" i="4"/>
  <c r="AH91" i="4"/>
  <c r="W92" i="4"/>
  <c r="X92" i="4" s="1"/>
  <c r="Y92" i="4" s="1"/>
  <c r="Z92" i="4"/>
  <c r="AE92" i="4"/>
  <c r="AH92" i="4"/>
  <c r="W93" i="4"/>
  <c r="X93" i="4" s="1"/>
  <c r="Y93" i="4" s="1"/>
  <c r="Z93" i="4"/>
  <c r="AE93" i="4"/>
  <c r="AH93" i="4"/>
  <c r="W94" i="4"/>
  <c r="X94" i="4" s="1"/>
  <c r="Y94" i="4" s="1"/>
  <c r="Z94" i="4"/>
  <c r="AE94" i="4"/>
  <c r="AH94" i="4"/>
  <c r="W95" i="4"/>
  <c r="X95" i="4" s="1"/>
  <c r="Y95" i="4" s="1"/>
  <c r="Z95" i="4"/>
  <c r="AE95" i="4"/>
  <c r="AH95" i="4"/>
  <c r="W96" i="4"/>
  <c r="X96" i="4" s="1"/>
  <c r="Y96" i="4" s="1"/>
  <c r="Z96" i="4"/>
  <c r="AE96" i="4"/>
  <c r="AH96" i="4"/>
  <c r="W97" i="4"/>
  <c r="X97" i="4" s="1"/>
  <c r="Y97" i="4" s="1"/>
  <c r="Z97" i="4"/>
  <c r="AE97" i="4"/>
  <c r="AH97" i="4"/>
  <c r="W98" i="4"/>
  <c r="X98" i="4" s="1"/>
  <c r="Y98" i="4" s="1"/>
  <c r="Z98" i="4"/>
  <c r="AE98" i="4"/>
  <c r="AH98" i="4"/>
  <c r="W99" i="4"/>
  <c r="X99" i="4" s="1"/>
  <c r="Y99" i="4" s="1"/>
  <c r="Z99" i="4"/>
  <c r="AE99" i="4"/>
  <c r="AH99" i="4"/>
  <c r="W100" i="4"/>
  <c r="X100" i="4" s="1"/>
  <c r="Y100" i="4" s="1"/>
  <c r="Z100" i="4"/>
  <c r="AE100" i="4"/>
  <c r="AH100" i="4"/>
  <c r="W101" i="4"/>
  <c r="X101" i="4" s="1"/>
  <c r="Y101" i="4" s="1"/>
  <c r="Z101" i="4"/>
  <c r="AE101" i="4"/>
  <c r="AH101" i="4"/>
  <c r="W102" i="4"/>
  <c r="X102" i="4" s="1"/>
  <c r="Y102" i="4" s="1"/>
  <c r="Z102" i="4"/>
  <c r="AE102" i="4"/>
  <c r="AH102" i="4"/>
  <c r="W103" i="4"/>
  <c r="X103" i="4" s="1"/>
  <c r="Y103" i="4" s="1"/>
  <c r="Z103" i="4"/>
  <c r="AE103" i="4"/>
  <c r="AH103" i="4"/>
  <c r="W104" i="4"/>
  <c r="X104" i="4" s="1"/>
  <c r="Y104" i="4" s="1"/>
  <c r="Z104" i="4"/>
  <c r="AE104" i="4"/>
  <c r="AH104" i="4"/>
  <c r="W105" i="4"/>
  <c r="X105" i="4" s="1"/>
  <c r="Y105" i="4" s="1"/>
  <c r="Z105" i="4"/>
  <c r="AE105" i="4"/>
  <c r="AH105" i="4"/>
  <c r="W106" i="4"/>
  <c r="X106" i="4" s="1"/>
  <c r="Y106" i="4" s="1"/>
  <c r="Z106" i="4"/>
  <c r="AE106" i="4"/>
  <c r="AH106" i="4"/>
  <c r="W107" i="4"/>
  <c r="X107" i="4" s="1"/>
  <c r="Y107" i="4" s="1"/>
  <c r="Z107" i="4"/>
  <c r="AE107" i="4"/>
  <c r="AH107" i="4"/>
  <c r="W108" i="4"/>
  <c r="X108" i="4" s="1"/>
  <c r="Y108" i="4" s="1"/>
  <c r="Z108" i="4"/>
  <c r="AE108" i="4"/>
  <c r="AH108" i="4"/>
  <c r="W109" i="4"/>
  <c r="X109" i="4" s="1"/>
  <c r="Y109" i="4" s="1"/>
  <c r="Z109" i="4"/>
  <c r="AE109" i="4"/>
  <c r="AH109" i="4"/>
  <c r="W110" i="4"/>
  <c r="X110" i="4" s="1"/>
  <c r="Y110" i="4" s="1"/>
  <c r="Z110" i="4"/>
  <c r="AE110" i="4"/>
  <c r="AH110" i="4"/>
  <c r="W111" i="4"/>
  <c r="X111" i="4" s="1"/>
  <c r="Y111" i="4" s="1"/>
  <c r="Z111" i="4"/>
  <c r="AE111" i="4"/>
  <c r="AH111" i="4"/>
  <c r="W112" i="4"/>
  <c r="X112" i="4" s="1"/>
  <c r="Y112" i="4" s="1"/>
  <c r="Z112" i="4"/>
  <c r="AE112" i="4"/>
  <c r="AH112" i="4"/>
  <c r="W113" i="4"/>
  <c r="X113" i="4" s="1"/>
  <c r="Y113" i="4" s="1"/>
  <c r="Z113" i="4"/>
  <c r="AE113" i="4"/>
  <c r="AH113" i="4"/>
  <c r="W114" i="4"/>
  <c r="X114" i="4" s="1"/>
  <c r="Y114" i="4" s="1"/>
  <c r="Z114" i="4"/>
  <c r="AE114" i="4"/>
  <c r="AH114" i="4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0" i="7"/>
  <c r="F399" i="7"/>
  <c r="F398" i="7"/>
  <c r="F396" i="7"/>
  <c r="F395" i="7"/>
  <c r="F394" i="7"/>
  <c r="F392" i="7"/>
  <c r="F391" i="7"/>
  <c r="F390" i="7"/>
  <c r="F388" i="7"/>
  <c r="F387" i="7"/>
  <c r="F386" i="7"/>
  <c r="F384" i="7"/>
  <c r="F383" i="7"/>
  <c r="F382" i="7"/>
  <c r="F380" i="7"/>
  <c r="F379" i="7"/>
  <c r="F378" i="7"/>
  <c r="F376" i="7"/>
  <c r="F375" i="7"/>
  <c r="F374" i="7"/>
  <c r="F372" i="7"/>
  <c r="F371" i="7"/>
  <c r="F370" i="7"/>
  <c r="F368" i="7"/>
  <c r="F367" i="7"/>
  <c r="F366" i="7"/>
  <c r="F364" i="7"/>
  <c r="F363" i="7"/>
  <c r="F362" i="7"/>
  <c r="F360" i="7"/>
  <c r="F359" i="7"/>
  <c r="F358" i="7"/>
  <c r="F356" i="7"/>
  <c r="F355" i="7"/>
  <c r="F354" i="7"/>
  <c r="F352" i="7"/>
  <c r="F351" i="7"/>
  <c r="F350" i="7"/>
  <c r="F348" i="7"/>
  <c r="F347" i="7"/>
  <c r="F346" i="7"/>
  <c r="F344" i="7"/>
  <c r="F343" i="7"/>
  <c r="F342" i="7"/>
  <c r="F340" i="7"/>
  <c r="F339" i="7"/>
  <c r="F338" i="7"/>
  <c r="F336" i="7"/>
  <c r="F335" i="7"/>
  <c r="F334" i="7"/>
  <c r="F332" i="7"/>
  <c r="F331" i="7"/>
  <c r="F330" i="7"/>
  <c r="F328" i="7"/>
  <c r="F327" i="7"/>
  <c r="F326" i="7"/>
  <c r="F324" i="7"/>
  <c r="F323" i="7"/>
  <c r="F322" i="7"/>
  <c r="F320" i="7"/>
  <c r="F319" i="7"/>
  <c r="F318" i="7"/>
  <c r="F316" i="7"/>
  <c r="F315" i="7"/>
  <c r="F314" i="7"/>
  <c r="F312" i="7"/>
  <c r="F311" i="7"/>
  <c r="F310" i="7"/>
  <c r="F308" i="7"/>
  <c r="F307" i="7"/>
  <c r="F306" i="7"/>
  <c r="F304" i="7"/>
  <c r="F303" i="7"/>
  <c r="F302" i="7"/>
  <c r="F300" i="7"/>
  <c r="F299" i="7"/>
  <c r="F298" i="7"/>
  <c r="F296" i="7"/>
  <c r="F295" i="7"/>
  <c r="F294" i="7"/>
  <c r="F292" i="7"/>
  <c r="F291" i="7"/>
  <c r="F290" i="7"/>
  <c r="F288" i="7"/>
  <c r="F287" i="7"/>
  <c r="F286" i="7"/>
  <c r="F284" i="7"/>
  <c r="F283" i="7"/>
  <c r="F282" i="7"/>
  <c r="F280" i="7"/>
  <c r="F279" i="7"/>
  <c r="F278" i="7"/>
  <c r="F276" i="7"/>
  <c r="F275" i="7"/>
  <c r="F274" i="7"/>
  <c r="F272" i="7"/>
  <c r="F271" i="7"/>
  <c r="F270" i="7"/>
  <c r="F268" i="7"/>
  <c r="F267" i="7"/>
  <c r="F266" i="7"/>
  <c r="F264" i="7"/>
  <c r="F263" i="7"/>
  <c r="F262" i="7"/>
  <c r="F260" i="7"/>
  <c r="F259" i="7"/>
  <c r="F258" i="7"/>
  <c r="F256" i="7"/>
  <c r="F255" i="7"/>
  <c r="F254" i="7"/>
  <c r="F252" i="7"/>
  <c r="F251" i="7"/>
  <c r="F250" i="7"/>
  <c r="F248" i="7"/>
  <c r="F247" i="7"/>
  <c r="F246" i="7"/>
  <c r="F244" i="7"/>
  <c r="F243" i="7"/>
  <c r="F242" i="7"/>
  <c r="F240" i="7"/>
  <c r="F239" i="7"/>
  <c r="F238" i="7"/>
  <c r="F236" i="7"/>
  <c r="F235" i="7"/>
  <c r="F234" i="7"/>
  <c r="F232" i="7"/>
  <c r="F231" i="7"/>
  <c r="F230" i="7"/>
  <c r="F228" i="7"/>
  <c r="F227" i="7"/>
  <c r="F226" i="7"/>
  <c r="F224" i="7"/>
  <c r="F223" i="7"/>
  <c r="F222" i="7"/>
  <c r="F220" i="7"/>
  <c r="F219" i="7"/>
  <c r="F218" i="7"/>
  <c r="F216" i="7"/>
  <c r="F215" i="7"/>
  <c r="F214" i="7"/>
  <c r="F212" i="7"/>
  <c r="F211" i="7"/>
  <c r="F210" i="7"/>
  <c r="F208" i="7"/>
  <c r="F207" i="7"/>
  <c r="F206" i="7"/>
  <c r="F204" i="7"/>
  <c r="F203" i="7"/>
  <c r="F202" i="7"/>
  <c r="F200" i="7"/>
  <c r="F199" i="7"/>
  <c r="F198" i="7"/>
  <c r="F196" i="7"/>
  <c r="F195" i="7"/>
  <c r="F194" i="7"/>
  <c r="F192" i="7"/>
  <c r="F191" i="7"/>
  <c r="F190" i="7"/>
  <c r="F188" i="7"/>
  <c r="F187" i="7"/>
  <c r="F186" i="7"/>
  <c r="F184" i="7"/>
  <c r="F183" i="7"/>
  <c r="F182" i="7"/>
  <c r="F180" i="7"/>
  <c r="F179" i="7"/>
  <c r="F178" i="7"/>
  <c r="F176" i="7"/>
  <c r="F175" i="7"/>
  <c r="F174" i="7"/>
  <c r="F172" i="7"/>
  <c r="F171" i="7"/>
  <c r="F170" i="7"/>
  <c r="F168" i="7"/>
  <c r="F167" i="7"/>
  <c r="F166" i="7"/>
  <c r="F164" i="7"/>
  <c r="F163" i="7"/>
  <c r="F162" i="7"/>
  <c r="F160" i="7"/>
  <c r="F159" i="7"/>
  <c r="F158" i="7"/>
  <c r="F156" i="7"/>
  <c r="F155" i="7"/>
  <c r="F154" i="7"/>
  <c r="F152" i="7"/>
  <c r="F151" i="7"/>
  <c r="F150" i="7"/>
  <c r="F148" i="7"/>
  <c r="F147" i="7"/>
  <c r="F146" i="7"/>
  <c r="F144" i="7"/>
  <c r="F143" i="7"/>
  <c r="F142" i="7"/>
  <c r="F140" i="7"/>
  <c r="F139" i="7"/>
  <c r="F138" i="7"/>
  <c r="F136" i="7"/>
  <c r="F135" i="7"/>
  <c r="F134" i="7"/>
  <c r="F132" i="7"/>
  <c r="F131" i="7"/>
  <c r="F130" i="7"/>
  <c r="F128" i="7"/>
  <c r="F127" i="7"/>
  <c r="F126" i="7"/>
  <c r="F124" i="7"/>
  <c r="F123" i="7"/>
  <c r="F122" i="7"/>
  <c r="F120" i="7"/>
  <c r="F119" i="7"/>
  <c r="F118" i="7"/>
  <c r="F116" i="7"/>
  <c r="F115" i="7"/>
  <c r="F114" i="7"/>
  <c r="F112" i="7"/>
  <c r="F111" i="7"/>
  <c r="F110" i="7"/>
  <c r="F108" i="7"/>
  <c r="F107" i="7"/>
  <c r="F106" i="7"/>
  <c r="F104" i="7"/>
  <c r="F103" i="7"/>
  <c r="F102" i="7"/>
  <c r="F100" i="7"/>
  <c r="F99" i="7"/>
  <c r="F98" i="7"/>
  <c r="F96" i="7"/>
  <c r="F95" i="7"/>
  <c r="F94" i="7"/>
  <c r="F92" i="7"/>
  <c r="F91" i="7"/>
  <c r="F90" i="7"/>
  <c r="F88" i="7"/>
  <c r="F87" i="7"/>
  <c r="F86" i="7"/>
  <c r="F84" i="7"/>
  <c r="F83" i="7"/>
  <c r="F82" i="7"/>
  <c r="F80" i="7"/>
  <c r="F79" i="7"/>
  <c r="F78" i="7"/>
  <c r="F76" i="7"/>
  <c r="F75" i="7"/>
  <c r="F74" i="7"/>
  <c r="F72" i="7"/>
  <c r="F71" i="7"/>
  <c r="F70" i="7"/>
  <c r="F68" i="7"/>
  <c r="F67" i="7"/>
  <c r="F66" i="7"/>
  <c r="F64" i="7"/>
  <c r="F63" i="7"/>
  <c r="F62" i="7"/>
  <c r="F60" i="7"/>
  <c r="F59" i="7"/>
  <c r="F58" i="7"/>
  <c r="F56" i="7"/>
  <c r="F55" i="7"/>
  <c r="F54" i="7"/>
  <c r="F52" i="7"/>
  <c r="F51" i="7"/>
  <c r="F50" i="7"/>
  <c r="F48" i="7"/>
  <c r="F47" i="7"/>
  <c r="F46" i="7"/>
  <c r="F44" i="7"/>
  <c r="F43" i="7"/>
  <c r="F42" i="7"/>
  <c r="F40" i="7"/>
  <c r="F39" i="7"/>
  <c r="F38" i="7"/>
  <c r="F36" i="7"/>
  <c r="F35" i="7"/>
  <c r="F34" i="7"/>
  <c r="F32" i="7"/>
  <c r="F31" i="7"/>
  <c r="F30" i="7"/>
  <c r="F28" i="7"/>
  <c r="F27" i="7"/>
  <c r="F26" i="7"/>
  <c r="F24" i="7"/>
  <c r="F23" i="7"/>
  <c r="F22" i="7"/>
  <c r="F20" i="7"/>
  <c r="F19" i="7"/>
  <c r="F18" i="7"/>
  <c r="F16" i="7"/>
  <c r="F15" i="7"/>
  <c r="F14" i="7"/>
  <c r="F12" i="7"/>
  <c r="F11" i="7"/>
  <c r="F10" i="7"/>
  <c r="F9" i="7"/>
  <c r="F8" i="7"/>
  <c r="F7" i="7"/>
  <c r="F6" i="7"/>
  <c r="F5" i="7"/>
  <c r="F4" i="7"/>
  <c r="F3" i="7"/>
  <c r="F2" i="7"/>
  <c r="A2" i="7"/>
  <c r="A3" i="7" s="1"/>
  <c r="F1" i="7"/>
  <c r="E100" i="6"/>
  <c r="D100" i="6"/>
  <c r="C100" i="6"/>
  <c r="B100" i="6"/>
  <c r="E99" i="6"/>
  <c r="D99" i="6"/>
  <c r="C99" i="6"/>
  <c r="B99" i="6"/>
  <c r="E98" i="6"/>
  <c r="D98" i="6"/>
  <c r="C98" i="6"/>
  <c r="B98" i="6"/>
  <c r="E97" i="6"/>
  <c r="D97" i="6"/>
  <c r="C97" i="6"/>
  <c r="B97" i="6"/>
  <c r="E96" i="6"/>
  <c r="D96" i="6"/>
  <c r="C96" i="6"/>
  <c r="B96" i="6"/>
  <c r="E95" i="6"/>
  <c r="D95" i="6"/>
  <c r="C95" i="6"/>
  <c r="B95" i="6"/>
  <c r="E94" i="6"/>
  <c r="D94" i="6"/>
  <c r="C94" i="6"/>
  <c r="B94" i="6"/>
  <c r="E93" i="6"/>
  <c r="D93" i="6"/>
  <c r="C93" i="6"/>
  <c r="B93" i="6"/>
  <c r="E92" i="6"/>
  <c r="D92" i="6"/>
  <c r="C92" i="6"/>
  <c r="B92" i="6"/>
  <c r="E91" i="6"/>
  <c r="D91" i="6"/>
  <c r="C91" i="6"/>
  <c r="B91" i="6"/>
  <c r="E90" i="6"/>
  <c r="D90" i="6"/>
  <c r="C90" i="6"/>
  <c r="B90" i="6"/>
  <c r="E89" i="6"/>
  <c r="D89" i="6"/>
  <c r="C89" i="6"/>
  <c r="B89" i="6"/>
  <c r="E88" i="6"/>
  <c r="D88" i="6"/>
  <c r="C88" i="6"/>
  <c r="B88" i="6"/>
  <c r="E87" i="6"/>
  <c r="D87" i="6"/>
  <c r="C87" i="6"/>
  <c r="B87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D82" i="6"/>
  <c r="C82" i="6"/>
  <c r="B82" i="6"/>
  <c r="E81" i="6"/>
  <c r="D81" i="6"/>
  <c r="C81" i="6"/>
  <c r="B81" i="6"/>
  <c r="E80" i="6"/>
  <c r="D80" i="6"/>
  <c r="C80" i="6"/>
  <c r="B80" i="6"/>
  <c r="E79" i="6"/>
  <c r="D79" i="6"/>
  <c r="C79" i="6"/>
  <c r="B79" i="6"/>
  <c r="E78" i="6"/>
  <c r="D78" i="6"/>
  <c r="C78" i="6"/>
  <c r="B78" i="6"/>
  <c r="E77" i="6"/>
  <c r="D77" i="6"/>
  <c r="C77" i="6"/>
  <c r="B77" i="6"/>
  <c r="E76" i="6"/>
  <c r="D76" i="6"/>
  <c r="C76" i="6"/>
  <c r="B76" i="6"/>
  <c r="E75" i="6"/>
  <c r="D75" i="6"/>
  <c r="C75" i="6"/>
  <c r="B75" i="6"/>
  <c r="E74" i="6"/>
  <c r="D74" i="6"/>
  <c r="C74" i="6"/>
  <c r="B74" i="6"/>
  <c r="E73" i="6"/>
  <c r="D73" i="6"/>
  <c r="C73" i="6"/>
  <c r="B73" i="6"/>
  <c r="E72" i="6"/>
  <c r="D72" i="6"/>
  <c r="C72" i="6"/>
  <c r="B72" i="6"/>
  <c r="E71" i="6"/>
  <c r="D71" i="6"/>
  <c r="C71" i="6"/>
  <c r="B71" i="6"/>
  <c r="E70" i="6"/>
  <c r="D70" i="6"/>
  <c r="C70" i="6"/>
  <c r="B70" i="6"/>
  <c r="E69" i="6"/>
  <c r="D69" i="6"/>
  <c r="C69" i="6"/>
  <c r="B69" i="6"/>
  <c r="E68" i="6"/>
  <c r="D68" i="6"/>
  <c r="C68" i="6"/>
  <c r="B68" i="6"/>
  <c r="E67" i="6"/>
  <c r="D67" i="6"/>
  <c r="C67" i="6"/>
  <c r="B67" i="6"/>
  <c r="E66" i="6"/>
  <c r="D66" i="6"/>
  <c r="C66" i="6"/>
  <c r="B66" i="6"/>
  <c r="E65" i="6"/>
  <c r="D65" i="6"/>
  <c r="C65" i="6"/>
  <c r="B65" i="6"/>
  <c r="E64" i="6"/>
  <c r="D64" i="6"/>
  <c r="C64" i="6"/>
  <c r="B64" i="6"/>
  <c r="E63" i="6"/>
  <c r="D63" i="6"/>
  <c r="C63" i="6"/>
  <c r="B63" i="6"/>
  <c r="E62" i="6"/>
  <c r="D62" i="6"/>
  <c r="C62" i="6"/>
  <c r="B62" i="6"/>
  <c r="E61" i="6"/>
  <c r="D61" i="6"/>
  <c r="C61" i="6"/>
  <c r="B61" i="6"/>
  <c r="E60" i="6"/>
  <c r="D60" i="6"/>
  <c r="C60" i="6"/>
  <c r="B60" i="6"/>
  <c r="E59" i="6"/>
  <c r="D59" i="6"/>
  <c r="C59" i="6"/>
  <c r="B59" i="6"/>
  <c r="E58" i="6"/>
  <c r="D58" i="6"/>
  <c r="C58" i="6"/>
  <c r="B58" i="6"/>
  <c r="E57" i="6"/>
  <c r="D57" i="6"/>
  <c r="C57" i="6"/>
  <c r="B57" i="6"/>
  <c r="E56" i="6"/>
  <c r="D56" i="6"/>
  <c r="C56" i="6"/>
  <c r="B56" i="6"/>
  <c r="E55" i="6"/>
  <c r="D55" i="6"/>
  <c r="C55" i="6"/>
  <c r="B55" i="6"/>
  <c r="E54" i="6"/>
  <c r="D54" i="6"/>
  <c r="C54" i="6"/>
  <c r="B54" i="6"/>
  <c r="E53" i="6"/>
  <c r="D53" i="6"/>
  <c r="C53" i="6"/>
  <c r="B53" i="6"/>
  <c r="E52" i="6"/>
  <c r="D52" i="6"/>
  <c r="C52" i="6"/>
  <c r="B52" i="6"/>
  <c r="E51" i="6"/>
  <c r="D51" i="6"/>
  <c r="C51" i="6"/>
  <c r="B51" i="6"/>
  <c r="E50" i="6"/>
  <c r="D50" i="6"/>
  <c r="C50" i="6"/>
  <c r="B50" i="6"/>
  <c r="E49" i="6"/>
  <c r="D49" i="6"/>
  <c r="C49" i="6"/>
  <c r="B49" i="6"/>
  <c r="E48" i="6"/>
  <c r="D48" i="6"/>
  <c r="C48" i="6"/>
  <c r="B48" i="6"/>
  <c r="E47" i="6"/>
  <c r="D47" i="6"/>
  <c r="C47" i="6"/>
  <c r="B47" i="6"/>
  <c r="E46" i="6"/>
  <c r="D46" i="6"/>
  <c r="C46" i="6"/>
  <c r="B46" i="6"/>
  <c r="E45" i="6"/>
  <c r="D45" i="6"/>
  <c r="C45" i="6"/>
  <c r="B45" i="6"/>
  <c r="E44" i="6"/>
  <c r="D44" i="6"/>
  <c r="C44" i="6"/>
  <c r="B44" i="6"/>
  <c r="E43" i="6"/>
  <c r="D43" i="6"/>
  <c r="C43" i="6"/>
  <c r="B43" i="6"/>
  <c r="E42" i="6"/>
  <c r="D42" i="6"/>
  <c r="C42" i="6"/>
  <c r="B42" i="6"/>
  <c r="E41" i="6"/>
  <c r="D41" i="6"/>
  <c r="C41" i="6"/>
  <c r="B41" i="6"/>
  <c r="E40" i="6"/>
  <c r="D40" i="6"/>
  <c r="C40" i="6"/>
  <c r="B40" i="6"/>
  <c r="E39" i="6"/>
  <c r="D39" i="6"/>
  <c r="C39" i="6"/>
  <c r="B39" i="6"/>
  <c r="E38" i="6"/>
  <c r="D38" i="6"/>
  <c r="C38" i="6"/>
  <c r="B38" i="6"/>
  <c r="E37" i="6"/>
  <c r="D37" i="6"/>
  <c r="C37" i="6"/>
  <c r="B37" i="6"/>
  <c r="E36" i="6"/>
  <c r="D36" i="6"/>
  <c r="C36" i="6"/>
  <c r="B36" i="6"/>
  <c r="E35" i="6"/>
  <c r="D35" i="6"/>
  <c r="C35" i="6"/>
  <c r="B35" i="6"/>
  <c r="E34" i="6"/>
  <c r="D34" i="6"/>
  <c r="C34" i="6"/>
  <c r="B34" i="6"/>
  <c r="E33" i="6"/>
  <c r="D33" i="6"/>
  <c r="C33" i="6"/>
  <c r="B33" i="6"/>
  <c r="E32" i="6"/>
  <c r="D32" i="6"/>
  <c r="C32" i="6"/>
  <c r="B32" i="6"/>
  <c r="E31" i="6"/>
  <c r="D31" i="6"/>
  <c r="C31" i="6"/>
  <c r="B31" i="6"/>
  <c r="E30" i="6"/>
  <c r="D30" i="6"/>
  <c r="C30" i="6"/>
  <c r="B3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E2" i="6"/>
  <c r="D2" i="6"/>
  <c r="C2" i="6"/>
  <c r="B2" i="6"/>
  <c r="E1" i="6"/>
  <c r="D1" i="6"/>
  <c r="C1" i="6"/>
  <c r="B1" i="6"/>
  <c r="AH260" i="4"/>
  <c r="AE260" i="4"/>
  <c r="Z260" i="4"/>
  <c r="W260" i="4"/>
  <c r="X260" i="4" s="1"/>
  <c r="Y260" i="4" s="1"/>
  <c r="AH403" i="4"/>
  <c r="AE403" i="4"/>
  <c r="Z403" i="4"/>
  <c r="W403" i="4"/>
  <c r="X403" i="4" s="1"/>
  <c r="Y403" i="4" s="1"/>
  <c r="AH402" i="4"/>
  <c r="AE402" i="4"/>
  <c r="Z402" i="4"/>
  <c r="W402" i="4"/>
  <c r="X402" i="4" s="1"/>
  <c r="Y402" i="4" s="1"/>
  <c r="AH401" i="4"/>
  <c r="AE401" i="4"/>
  <c r="Z401" i="4"/>
  <c r="W401" i="4"/>
  <c r="X401" i="4" s="1"/>
  <c r="Y401" i="4" s="1"/>
  <c r="AH400" i="4"/>
  <c r="AE400" i="4"/>
  <c r="Z400" i="4"/>
  <c r="W400" i="4"/>
  <c r="X400" i="4" s="1"/>
  <c r="Y400" i="4" s="1"/>
  <c r="AH399" i="4"/>
  <c r="AE399" i="4"/>
  <c r="Z399" i="4"/>
  <c r="W399" i="4"/>
  <c r="X399" i="4" s="1"/>
  <c r="Y399" i="4" s="1"/>
  <c r="AH398" i="4"/>
  <c r="AE398" i="4"/>
  <c r="Z398" i="4"/>
  <c r="W398" i="4"/>
  <c r="X398" i="4" s="1"/>
  <c r="Y398" i="4" s="1"/>
  <c r="AH397" i="4"/>
  <c r="AE397" i="4"/>
  <c r="Z397" i="4"/>
  <c r="W397" i="4"/>
  <c r="X397" i="4" s="1"/>
  <c r="Y397" i="4" s="1"/>
  <c r="AH396" i="4"/>
  <c r="AE396" i="4"/>
  <c r="Z396" i="4"/>
  <c r="W396" i="4"/>
  <c r="X396" i="4" s="1"/>
  <c r="Y396" i="4" s="1"/>
  <c r="AH395" i="4"/>
  <c r="AE395" i="4"/>
  <c r="Z395" i="4"/>
  <c r="W395" i="4"/>
  <c r="X395" i="4" s="1"/>
  <c r="Y395" i="4" s="1"/>
  <c r="AH394" i="4"/>
  <c r="AE394" i="4"/>
  <c r="Z394" i="4"/>
  <c r="W394" i="4"/>
  <c r="X394" i="4" s="1"/>
  <c r="Y394" i="4" s="1"/>
  <c r="AH393" i="4"/>
  <c r="AE393" i="4"/>
  <c r="Z393" i="4"/>
  <c r="W393" i="4"/>
  <c r="X393" i="4" s="1"/>
  <c r="Y393" i="4" s="1"/>
  <c r="AH392" i="4"/>
  <c r="AE392" i="4"/>
  <c r="Z392" i="4"/>
  <c r="W392" i="4"/>
  <c r="X392" i="4" s="1"/>
  <c r="Y392" i="4" s="1"/>
  <c r="AH391" i="4"/>
  <c r="AE391" i="4"/>
  <c r="Z391" i="4"/>
  <c r="W391" i="4"/>
  <c r="X391" i="4" s="1"/>
  <c r="Y391" i="4" s="1"/>
  <c r="AH390" i="4"/>
  <c r="AE390" i="4"/>
  <c r="Z390" i="4"/>
  <c r="W390" i="4"/>
  <c r="X390" i="4" s="1"/>
  <c r="Y390" i="4" s="1"/>
  <c r="AH389" i="4"/>
  <c r="AE389" i="4"/>
  <c r="Z389" i="4"/>
  <c r="W389" i="4"/>
  <c r="X389" i="4" s="1"/>
  <c r="Y389" i="4" s="1"/>
  <c r="AH388" i="4"/>
  <c r="AE388" i="4"/>
  <c r="Z388" i="4"/>
  <c r="W388" i="4"/>
  <c r="X388" i="4" s="1"/>
  <c r="Y388" i="4" s="1"/>
  <c r="AH387" i="4"/>
  <c r="AE387" i="4"/>
  <c r="Z387" i="4"/>
  <c r="W387" i="4"/>
  <c r="X387" i="4" s="1"/>
  <c r="Y387" i="4" s="1"/>
  <c r="AH386" i="4"/>
  <c r="AE386" i="4"/>
  <c r="Z386" i="4"/>
  <c r="W386" i="4"/>
  <c r="X386" i="4" s="1"/>
  <c r="Y386" i="4" s="1"/>
  <c r="AH385" i="4"/>
  <c r="AE385" i="4"/>
  <c r="Z385" i="4"/>
  <c r="W385" i="4"/>
  <c r="X385" i="4" s="1"/>
  <c r="Y385" i="4" s="1"/>
  <c r="AH384" i="4"/>
  <c r="AE384" i="4"/>
  <c r="Z384" i="4"/>
  <c r="W384" i="4"/>
  <c r="X384" i="4" s="1"/>
  <c r="Y384" i="4" s="1"/>
  <c r="AH383" i="4"/>
  <c r="AE383" i="4"/>
  <c r="Z383" i="4"/>
  <c r="W383" i="4"/>
  <c r="X383" i="4" s="1"/>
  <c r="Y383" i="4" s="1"/>
  <c r="AH382" i="4"/>
  <c r="AE382" i="4"/>
  <c r="Z382" i="4"/>
  <c r="W382" i="4"/>
  <c r="X382" i="4" s="1"/>
  <c r="Y382" i="4" s="1"/>
  <c r="AH381" i="4"/>
  <c r="AE381" i="4"/>
  <c r="Z381" i="4"/>
  <c r="W381" i="4"/>
  <c r="X381" i="4" s="1"/>
  <c r="Y381" i="4" s="1"/>
  <c r="AH380" i="4"/>
  <c r="AE380" i="4"/>
  <c r="Z380" i="4"/>
  <c r="W380" i="4"/>
  <c r="X380" i="4" s="1"/>
  <c r="Y380" i="4" s="1"/>
  <c r="AH379" i="4"/>
  <c r="AE379" i="4"/>
  <c r="Z379" i="4"/>
  <c r="W379" i="4"/>
  <c r="X379" i="4" s="1"/>
  <c r="Y379" i="4" s="1"/>
  <c r="AH378" i="4"/>
  <c r="AE378" i="4"/>
  <c r="Z378" i="4"/>
  <c r="W378" i="4"/>
  <c r="X378" i="4" s="1"/>
  <c r="Y378" i="4" s="1"/>
  <c r="AH377" i="4"/>
  <c r="AE377" i="4"/>
  <c r="Z377" i="4"/>
  <c r="W377" i="4"/>
  <c r="X377" i="4" s="1"/>
  <c r="Y377" i="4" s="1"/>
  <c r="AH376" i="4"/>
  <c r="AE376" i="4"/>
  <c r="Z376" i="4"/>
  <c r="W376" i="4"/>
  <c r="X376" i="4" s="1"/>
  <c r="Y376" i="4" s="1"/>
  <c r="AH375" i="4"/>
  <c r="AE375" i="4"/>
  <c r="Z375" i="4"/>
  <c r="W375" i="4"/>
  <c r="X375" i="4" s="1"/>
  <c r="Y375" i="4" s="1"/>
  <c r="AH374" i="4"/>
  <c r="AE374" i="4"/>
  <c r="Z374" i="4"/>
  <c r="W374" i="4"/>
  <c r="X374" i="4" s="1"/>
  <c r="Y374" i="4" s="1"/>
  <c r="AH373" i="4"/>
  <c r="AE373" i="4"/>
  <c r="Z373" i="4"/>
  <c r="W373" i="4"/>
  <c r="X373" i="4" s="1"/>
  <c r="Y373" i="4" s="1"/>
  <c r="AH372" i="4"/>
  <c r="AE372" i="4"/>
  <c r="Z372" i="4"/>
  <c r="W372" i="4"/>
  <c r="X372" i="4" s="1"/>
  <c r="Y372" i="4" s="1"/>
  <c r="AH371" i="4"/>
  <c r="AE371" i="4"/>
  <c r="Z371" i="4"/>
  <c r="W371" i="4"/>
  <c r="X371" i="4" s="1"/>
  <c r="Y371" i="4" s="1"/>
  <c r="AH370" i="4"/>
  <c r="AE370" i="4"/>
  <c r="Z370" i="4"/>
  <c r="W370" i="4"/>
  <c r="X370" i="4" s="1"/>
  <c r="Y370" i="4" s="1"/>
  <c r="AH369" i="4"/>
  <c r="AE369" i="4"/>
  <c r="Z369" i="4"/>
  <c r="W369" i="4"/>
  <c r="X369" i="4" s="1"/>
  <c r="Y369" i="4" s="1"/>
  <c r="AH368" i="4"/>
  <c r="AE368" i="4"/>
  <c r="Z368" i="4"/>
  <c r="W368" i="4"/>
  <c r="X368" i="4" s="1"/>
  <c r="Y368" i="4" s="1"/>
  <c r="AH367" i="4"/>
  <c r="AE367" i="4"/>
  <c r="Z367" i="4"/>
  <c r="W367" i="4"/>
  <c r="X367" i="4" s="1"/>
  <c r="Y367" i="4" s="1"/>
  <c r="AH366" i="4"/>
  <c r="AE366" i="4"/>
  <c r="Z366" i="4"/>
  <c r="W366" i="4"/>
  <c r="X366" i="4" s="1"/>
  <c r="Y366" i="4" s="1"/>
  <c r="AH365" i="4"/>
  <c r="AE365" i="4"/>
  <c r="Z365" i="4"/>
  <c r="W365" i="4"/>
  <c r="X365" i="4" s="1"/>
  <c r="Y365" i="4" s="1"/>
  <c r="AH364" i="4"/>
  <c r="AE364" i="4"/>
  <c r="Z364" i="4"/>
  <c r="W364" i="4"/>
  <c r="X364" i="4" s="1"/>
  <c r="Y364" i="4" s="1"/>
  <c r="AH363" i="4"/>
  <c r="AE363" i="4"/>
  <c r="Z363" i="4"/>
  <c r="W363" i="4"/>
  <c r="X363" i="4" s="1"/>
  <c r="Y363" i="4" s="1"/>
  <c r="AH362" i="4"/>
  <c r="AE362" i="4"/>
  <c r="Z362" i="4"/>
  <c r="W362" i="4"/>
  <c r="X362" i="4" s="1"/>
  <c r="Y362" i="4" s="1"/>
  <c r="AH361" i="4"/>
  <c r="AE361" i="4"/>
  <c r="Z361" i="4"/>
  <c r="W361" i="4"/>
  <c r="X361" i="4" s="1"/>
  <c r="Y361" i="4" s="1"/>
  <c r="AH360" i="4"/>
  <c r="AE360" i="4"/>
  <c r="Z360" i="4"/>
  <c r="W360" i="4"/>
  <c r="X360" i="4" s="1"/>
  <c r="Y360" i="4" s="1"/>
  <c r="AH359" i="4"/>
  <c r="AE359" i="4"/>
  <c r="Z359" i="4"/>
  <c r="W359" i="4"/>
  <c r="X359" i="4" s="1"/>
  <c r="Y359" i="4" s="1"/>
  <c r="AH358" i="4"/>
  <c r="AE358" i="4"/>
  <c r="Z358" i="4"/>
  <c r="W358" i="4"/>
  <c r="X358" i="4" s="1"/>
  <c r="Y358" i="4" s="1"/>
  <c r="AH357" i="4"/>
  <c r="AE357" i="4"/>
  <c r="Z357" i="4"/>
  <c r="W357" i="4"/>
  <c r="X357" i="4" s="1"/>
  <c r="Y357" i="4" s="1"/>
  <c r="AH356" i="4"/>
  <c r="AE356" i="4"/>
  <c r="Z356" i="4"/>
  <c r="W356" i="4"/>
  <c r="X356" i="4" s="1"/>
  <c r="Y356" i="4" s="1"/>
  <c r="AH355" i="4"/>
  <c r="AE355" i="4"/>
  <c r="Z355" i="4"/>
  <c r="W355" i="4"/>
  <c r="X355" i="4" s="1"/>
  <c r="Y355" i="4" s="1"/>
  <c r="AH354" i="4"/>
  <c r="AE354" i="4"/>
  <c r="Z354" i="4"/>
  <c r="W354" i="4"/>
  <c r="X354" i="4" s="1"/>
  <c r="Y354" i="4" s="1"/>
  <c r="AH353" i="4"/>
  <c r="AE353" i="4"/>
  <c r="Z353" i="4"/>
  <c r="W353" i="4"/>
  <c r="X353" i="4" s="1"/>
  <c r="Y353" i="4" s="1"/>
  <c r="AH352" i="4"/>
  <c r="AE352" i="4"/>
  <c r="Z352" i="4"/>
  <c r="W352" i="4"/>
  <c r="X352" i="4" s="1"/>
  <c r="Y352" i="4" s="1"/>
  <c r="AH351" i="4"/>
  <c r="AE351" i="4"/>
  <c r="Z351" i="4"/>
  <c r="W351" i="4"/>
  <c r="X351" i="4" s="1"/>
  <c r="Y351" i="4" s="1"/>
  <c r="AH350" i="4"/>
  <c r="AE350" i="4"/>
  <c r="Z350" i="4"/>
  <c r="W350" i="4"/>
  <c r="X350" i="4" s="1"/>
  <c r="Y350" i="4" s="1"/>
  <c r="AH349" i="4"/>
  <c r="AE349" i="4"/>
  <c r="Z349" i="4"/>
  <c r="W349" i="4"/>
  <c r="X349" i="4" s="1"/>
  <c r="Y349" i="4" s="1"/>
  <c r="AH348" i="4"/>
  <c r="AE348" i="4"/>
  <c r="Z348" i="4"/>
  <c r="W348" i="4"/>
  <c r="X348" i="4" s="1"/>
  <c r="Y348" i="4" s="1"/>
  <c r="AH347" i="4"/>
  <c r="AE347" i="4"/>
  <c r="Z347" i="4"/>
  <c r="W347" i="4"/>
  <c r="X347" i="4" s="1"/>
  <c r="Y347" i="4" s="1"/>
  <c r="AH346" i="4"/>
  <c r="AE346" i="4"/>
  <c r="Z346" i="4"/>
  <c r="W346" i="4"/>
  <c r="X346" i="4" s="1"/>
  <c r="Y346" i="4" s="1"/>
  <c r="AH345" i="4"/>
  <c r="AE345" i="4"/>
  <c r="Z345" i="4"/>
  <c r="W345" i="4"/>
  <c r="X345" i="4" s="1"/>
  <c r="Y345" i="4" s="1"/>
  <c r="AH344" i="4"/>
  <c r="AE344" i="4"/>
  <c r="Z344" i="4"/>
  <c r="W344" i="4"/>
  <c r="X344" i="4" s="1"/>
  <c r="Y344" i="4" s="1"/>
  <c r="AH343" i="4"/>
  <c r="AE343" i="4"/>
  <c r="Z343" i="4"/>
  <c r="W343" i="4"/>
  <c r="X343" i="4" s="1"/>
  <c r="Y343" i="4" s="1"/>
  <c r="AH342" i="4"/>
  <c r="AE342" i="4"/>
  <c r="Z342" i="4"/>
  <c r="W342" i="4"/>
  <c r="X342" i="4" s="1"/>
  <c r="Y342" i="4" s="1"/>
  <c r="AH341" i="4"/>
  <c r="AE341" i="4"/>
  <c r="Z341" i="4"/>
  <c r="W341" i="4"/>
  <c r="X341" i="4" s="1"/>
  <c r="Y341" i="4" s="1"/>
  <c r="AH340" i="4"/>
  <c r="AE340" i="4"/>
  <c r="Z340" i="4"/>
  <c r="W340" i="4"/>
  <c r="X340" i="4" s="1"/>
  <c r="Y340" i="4" s="1"/>
  <c r="AH339" i="4"/>
  <c r="AE339" i="4"/>
  <c r="Z339" i="4"/>
  <c r="W339" i="4"/>
  <c r="X339" i="4" s="1"/>
  <c r="Y339" i="4" s="1"/>
  <c r="AH338" i="4"/>
  <c r="AE338" i="4"/>
  <c r="Z338" i="4"/>
  <c r="W338" i="4"/>
  <c r="X338" i="4" s="1"/>
  <c r="Y338" i="4" s="1"/>
  <c r="AH337" i="4"/>
  <c r="AE337" i="4"/>
  <c r="Z337" i="4"/>
  <c r="W337" i="4"/>
  <c r="X337" i="4" s="1"/>
  <c r="Y337" i="4" s="1"/>
  <c r="AH336" i="4"/>
  <c r="AE336" i="4"/>
  <c r="Z336" i="4"/>
  <c r="W336" i="4"/>
  <c r="X336" i="4" s="1"/>
  <c r="Y336" i="4" s="1"/>
  <c r="AH335" i="4"/>
  <c r="AE335" i="4"/>
  <c r="Z335" i="4"/>
  <c r="W335" i="4"/>
  <c r="X335" i="4" s="1"/>
  <c r="Y335" i="4" s="1"/>
  <c r="AH334" i="4"/>
  <c r="AE334" i="4"/>
  <c r="Z334" i="4"/>
  <c r="W334" i="4"/>
  <c r="X334" i="4" s="1"/>
  <c r="Y334" i="4" s="1"/>
  <c r="AH333" i="4"/>
  <c r="AE333" i="4"/>
  <c r="Z333" i="4"/>
  <c r="W333" i="4"/>
  <c r="X333" i="4" s="1"/>
  <c r="Y333" i="4" s="1"/>
  <c r="AH332" i="4"/>
  <c r="AE332" i="4"/>
  <c r="Z332" i="4"/>
  <c r="W332" i="4"/>
  <c r="X332" i="4" s="1"/>
  <c r="Y332" i="4" s="1"/>
  <c r="AH331" i="4"/>
  <c r="AE331" i="4"/>
  <c r="Z331" i="4"/>
  <c r="W331" i="4"/>
  <c r="X331" i="4" s="1"/>
  <c r="Y331" i="4" s="1"/>
  <c r="AH330" i="4"/>
  <c r="AE330" i="4"/>
  <c r="Z330" i="4"/>
  <c r="W330" i="4"/>
  <c r="X330" i="4" s="1"/>
  <c r="Y330" i="4" s="1"/>
  <c r="AH329" i="4"/>
  <c r="AE329" i="4"/>
  <c r="Z329" i="4"/>
  <c r="W329" i="4"/>
  <c r="X329" i="4" s="1"/>
  <c r="Y329" i="4" s="1"/>
  <c r="AH328" i="4"/>
  <c r="AE328" i="4"/>
  <c r="Z328" i="4"/>
  <c r="W328" i="4"/>
  <c r="X328" i="4" s="1"/>
  <c r="Y328" i="4" s="1"/>
  <c r="AH327" i="4"/>
  <c r="AE327" i="4"/>
  <c r="Z327" i="4"/>
  <c r="W327" i="4"/>
  <c r="X327" i="4" s="1"/>
  <c r="Y327" i="4" s="1"/>
  <c r="AH326" i="4"/>
  <c r="AE326" i="4"/>
  <c r="Z326" i="4"/>
  <c r="W326" i="4"/>
  <c r="X326" i="4" s="1"/>
  <c r="Y326" i="4" s="1"/>
  <c r="AH325" i="4"/>
  <c r="AE325" i="4"/>
  <c r="Z325" i="4"/>
  <c r="W325" i="4"/>
  <c r="X325" i="4" s="1"/>
  <c r="Y325" i="4" s="1"/>
  <c r="AH324" i="4"/>
  <c r="AE324" i="4"/>
  <c r="Z324" i="4"/>
  <c r="W324" i="4"/>
  <c r="X324" i="4" s="1"/>
  <c r="Y324" i="4" s="1"/>
  <c r="AH323" i="4"/>
  <c r="AE323" i="4"/>
  <c r="Z323" i="4"/>
  <c r="W323" i="4"/>
  <c r="X323" i="4" s="1"/>
  <c r="Y323" i="4" s="1"/>
  <c r="AH322" i="4"/>
  <c r="AE322" i="4"/>
  <c r="Z322" i="4"/>
  <c r="W322" i="4"/>
  <c r="X322" i="4" s="1"/>
  <c r="Y322" i="4" s="1"/>
  <c r="AH321" i="4"/>
  <c r="AE321" i="4"/>
  <c r="Z321" i="4"/>
  <c r="W321" i="4"/>
  <c r="X321" i="4" s="1"/>
  <c r="Y321" i="4" s="1"/>
  <c r="AH320" i="4"/>
  <c r="AE320" i="4"/>
  <c r="Z320" i="4"/>
  <c r="W320" i="4"/>
  <c r="X320" i="4" s="1"/>
  <c r="Y320" i="4" s="1"/>
  <c r="AH319" i="4"/>
  <c r="AE319" i="4"/>
  <c r="Z319" i="4"/>
  <c r="W319" i="4"/>
  <c r="X319" i="4" s="1"/>
  <c r="Y319" i="4" s="1"/>
  <c r="AH318" i="4"/>
  <c r="AE318" i="4"/>
  <c r="Z318" i="4"/>
  <c r="W318" i="4"/>
  <c r="X318" i="4" s="1"/>
  <c r="Y318" i="4" s="1"/>
  <c r="AH317" i="4"/>
  <c r="AE317" i="4"/>
  <c r="Z317" i="4"/>
  <c r="W317" i="4"/>
  <c r="X317" i="4" s="1"/>
  <c r="Y317" i="4" s="1"/>
  <c r="AH316" i="4"/>
  <c r="AE316" i="4"/>
  <c r="Z316" i="4"/>
  <c r="W316" i="4"/>
  <c r="X316" i="4" s="1"/>
  <c r="Y316" i="4" s="1"/>
  <c r="AH315" i="4"/>
  <c r="AE315" i="4"/>
  <c r="Z315" i="4"/>
  <c r="W315" i="4"/>
  <c r="X315" i="4" s="1"/>
  <c r="Y315" i="4" s="1"/>
  <c r="AH314" i="4"/>
  <c r="AE314" i="4"/>
  <c r="Z314" i="4"/>
  <c r="W314" i="4"/>
  <c r="X314" i="4" s="1"/>
  <c r="Y314" i="4" s="1"/>
  <c r="AH313" i="4"/>
  <c r="AE313" i="4"/>
  <c r="Z313" i="4"/>
  <c r="W313" i="4"/>
  <c r="X313" i="4" s="1"/>
  <c r="Y313" i="4" s="1"/>
  <c r="AH312" i="4"/>
  <c r="AE312" i="4"/>
  <c r="Z312" i="4"/>
  <c r="W312" i="4"/>
  <c r="X312" i="4" s="1"/>
  <c r="Y312" i="4" s="1"/>
  <c r="AH311" i="4"/>
  <c r="AE311" i="4"/>
  <c r="Z311" i="4"/>
  <c r="W311" i="4"/>
  <c r="X311" i="4" s="1"/>
  <c r="Y311" i="4" s="1"/>
  <c r="AH310" i="4"/>
  <c r="AE310" i="4"/>
  <c r="Z310" i="4"/>
  <c r="W310" i="4"/>
  <c r="X310" i="4" s="1"/>
  <c r="Y310" i="4" s="1"/>
  <c r="AH309" i="4"/>
  <c r="AE309" i="4"/>
  <c r="Z309" i="4"/>
  <c r="W309" i="4"/>
  <c r="X309" i="4" s="1"/>
  <c r="Y309" i="4" s="1"/>
  <c r="AH308" i="4"/>
  <c r="AE308" i="4"/>
  <c r="Z308" i="4"/>
  <c r="W308" i="4"/>
  <c r="X308" i="4" s="1"/>
  <c r="Y308" i="4" s="1"/>
  <c r="AH307" i="4"/>
  <c r="AE307" i="4"/>
  <c r="Z307" i="4"/>
  <c r="W307" i="4"/>
  <c r="X307" i="4" s="1"/>
  <c r="Y307" i="4" s="1"/>
  <c r="AH306" i="4"/>
  <c r="AE306" i="4"/>
  <c r="Z306" i="4"/>
  <c r="W306" i="4"/>
  <c r="X306" i="4" s="1"/>
  <c r="Y306" i="4" s="1"/>
  <c r="AH305" i="4"/>
  <c r="AE305" i="4"/>
  <c r="Z305" i="4"/>
  <c r="W305" i="4"/>
  <c r="X305" i="4" s="1"/>
  <c r="Y305" i="4" s="1"/>
  <c r="AH304" i="4"/>
  <c r="AE304" i="4"/>
  <c r="Z304" i="4"/>
  <c r="W304" i="4"/>
  <c r="X304" i="4" s="1"/>
  <c r="Y304" i="4" s="1"/>
  <c r="AH303" i="4"/>
  <c r="AE303" i="4"/>
  <c r="Z303" i="4"/>
  <c r="W303" i="4"/>
  <c r="X303" i="4" s="1"/>
  <c r="Y303" i="4" s="1"/>
  <c r="AH302" i="4"/>
  <c r="AE302" i="4"/>
  <c r="Z302" i="4"/>
  <c r="W302" i="4"/>
  <c r="X302" i="4" s="1"/>
  <c r="Y302" i="4" s="1"/>
  <c r="AH301" i="4"/>
  <c r="AE301" i="4"/>
  <c r="Z301" i="4"/>
  <c r="W301" i="4"/>
  <c r="X301" i="4" s="1"/>
  <c r="Y301" i="4" s="1"/>
  <c r="AH300" i="4"/>
  <c r="AE300" i="4"/>
  <c r="Z300" i="4"/>
  <c r="W300" i="4"/>
  <c r="X300" i="4" s="1"/>
  <c r="Y300" i="4" s="1"/>
  <c r="AH299" i="4"/>
  <c r="AE299" i="4"/>
  <c r="Z299" i="4"/>
  <c r="W299" i="4"/>
  <c r="X299" i="4" s="1"/>
  <c r="Y299" i="4" s="1"/>
  <c r="AH298" i="4"/>
  <c r="AE298" i="4"/>
  <c r="Z298" i="4"/>
  <c r="W298" i="4"/>
  <c r="X298" i="4" s="1"/>
  <c r="Y298" i="4" s="1"/>
  <c r="AH297" i="4"/>
  <c r="AE297" i="4"/>
  <c r="Z297" i="4"/>
  <c r="W297" i="4"/>
  <c r="X297" i="4" s="1"/>
  <c r="Y297" i="4" s="1"/>
  <c r="AH296" i="4"/>
  <c r="AE296" i="4"/>
  <c r="Z296" i="4"/>
  <c r="W296" i="4"/>
  <c r="X296" i="4" s="1"/>
  <c r="Y296" i="4" s="1"/>
  <c r="AH295" i="4"/>
  <c r="AE295" i="4"/>
  <c r="Z295" i="4"/>
  <c r="W295" i="4"/>
  <c r="X295" i="4" s="1"/>
  <c r="Y295" i="4" s="1"/>
  <c r="AH294" i="4"/>
  <c r="AE294" i="4"/>
  <c r="Z294" i="4"/>
  <c r="W294" i="4"/>
  <c r="X294" i="4" s="1"/>
  <c r="Y294" i="4" s="1"/>
  <c r="AH293" i="4"/>
  <c r="AE293" i="4"/>
  <c r="Z293" i="4"/>
  <c r="W293" i="4"/>
  <c r="X293" i="4" s="1"/>
  <c r="Y293" i="4" s="1"/>
  <c r="AH292" i="4"/>
  <c r="AE292" i="4"/>
  <c r="Z292" i="4"/>
  <c r="W292" i="4"/>
  <c r="X292" i="4" s="1"/>
  <c r="Y292" i="4" s="1"/>
  <c r="AH291" i="4"/>
  <c r="AE291" i="4"/>
  <c r="Z291" i="4"/>
  <c r="W291" i="4"/>
  <c r="X291" i="4" s="1"/>
  <c r="Y291" i="4" s="1"/>
  <c r="AH290" i="4"/>
  <c r="AE290" i="4"/>
  <c r="Z290" i="4"/>
  <c r="W290" i="4"/>
  <c r="X290" i="4" s="1"/>
  <c r="Y290" i="4" s="1"/>
  <c r="AH289" i="4"/>
  <c r="AE289" i="4"/>
  <c r="Z289" i="4"/>
  <c r="W289" i="4"/>
  <c r="X289" i="4" s="1"/>
  <c r="Y289" i="4" s="1"/>
  <c r="AH288" i="4"/>
  <c r="AE288" i="4"/>
  <c r="Z288" i="4"/>
  <c r="W288" i="4"/>
  <c r="X288" i="4" s="1"/>
  <c r="Y288" i="4" s="1"/>
  <c r="AH287" i="4"/>
  <c r="AE287" i="4"/>
  <c r="Z287" i="4"/>
  <c r="W287" i="4"/>
  <c r="X287" i="4" s="1"/>
  <c r="Y287" i="4" s="1"/>
  <c r="AH286" i="4"/>
  <c r="AE286" i="4"/>
  <c r="Z286" i="4"/>
  <c r="W286" i="4"/>
  <c r="X286" i="4" s="1"/>
  <c r="Y286" i="4" s="1"/>
  <c r="AH285" i="4"/>
  <c r="AE285" i="4"/>
  <c r="Z285" i="4"/>
  <c r="W285" i="4"/>
  <c r="X285" i="4" s="1"/>
  <c r="Y285" i="4" s="1"/>
  <c r="AH284" i="4"/>
  <c r="AE284" i="4"/>
  <c r="Z284" i="4"/>
  <c r="W284" i="4"/>
  <c r="X284" i="4" s="1"/>
  <c r="Y284" i="4" s="1"/>
  <c r="AH283" i="4"/>
  <c r="AE283" i="4"/>
  <c r="Z283" i="4"/>
  <c r="W283" i="4"/>
  <c r="X283" i="4" s="1"/>
  <c r="Y283" i="4" s="1"/>
  <c r="AH282" i="4"/>
  <c r="AE282" i="4"/>
  <c r="Z282" i="4"/>
  <c r="W282" i="4"/>
  <c r="X282" i="4" s="1"/>
  <c r="Y282" i="4" s="1"/>
  <c r="AH281" i="4"/>
  <c r="AE281" i="4"/>
  <c r="Z281" i="4"/>
  <c r="W281" i="4"/>
  <c r="X281" i="4" s="1"/>
  <c r="Y281" i="4" s="1"/>
  <c r="AH280" i="4"/>
  <c r="AE280" i="4"/>
  <c r="Z280" i="4"/>
  <c r="W280" i="4"/>
  <c r="X280" i="4" s="1"/>
  <c r="Y280" i="4" s="1"/>
  <c r="AH279" i="4"/>
  <c r="AE279" i="4"/>
  <c r="Z279" i="4"/>
  <c r="W279" i="4"/>
  <c r="X279" i="4" s="1"/>
  <c r="Y279" i="4" s="1"/>
  <c r="AH278" i="4"/>
  <c r="AE278" i="4"/>
  <c r="Z278" i="4"/>
  <c r="W278" i="4"/>
  <c r="X278" i="4" s="1"/>
  <c r="Y278" i="4" s="1"/>
  <c r="AH277" i="4"/>
  <c r="AE277" i="4"/>
  <c r="Z277" i="4"/>
  <c r="W277" i="4"/>
  <c r="X277" i="4" s="1"/>
  <c r="Y277" i="4" s="1"/>
  <c r="AH276" i="4"/>
  <c r="AE276" i="4"/>
  <c r="Z276" i="4"/>
  <c r="W276" i="4"/>
  <c r="X276" i="4" s="1"/>
  <c r="Y276" i="4" s="1"/>
  <c r="AH275" i="4"/>
  <c r="AE275" i="4"/>
  <c r="Z275" i="4"/>
  <c r="W275" i="4"/>
  <c r="X275" i="4" s="1"/>
  <c r="Y275" i="4" s="1"/>
  <c r="AH274" i="4"/>
  <c r="AE274" i="4"/>
  <c r="Z274" i="4"/>
  <c r="W274" i="4"/>
  <c r="X274" i="4" s="1"/>
  <c r="Y274" i="4" s="1"/>
  <c r="AH273" i="4"/>
  <c r="AE273" i="4"/>
  <c r="Z273" i="4"/>
  <c r="W273" i="4"/>
  <c r="X273" i="4" s="1"/>
  <c r="Y273" i="4" s="1"/>
  <c r="AH272" i="4"/>
  <c r="AE272" i="4"/>
  <c r="Z272" i="4"/>
  <c r="W272" i="4"/>
  <c r="X272" i="4" s="1"/>
  <c r="Y272" i="4" s="1"/>
  <c r="AH271" i="4"/>
  <c r="AE271" i="4"/>
  <c r="Z271" i="4"/>
  <c r="W271" i="4"/>
  <c r="X271" i="4" s="1"/>
  <c r="Y271" i="4" s="1"/>
  <c r="AH270" i="4"/>
  <c r="AE270" i="4"/>
  <c r="Z270" i="4"/>
  <c r="W270" i="4"/>
  <c r="X270" i="4" s="1"/>
  <c r="Y270" i="4" s="1"/>
  <c r="AH269" i="4"/>
  <c r="AE269" i="4"/>
  <c r="Z269" i="4"/>
  <c r="W269" i="4"/>
  <c r="X269" i="4" s="1"/>
  <c r="Y269" i="4" s="1"/>
  <c r="AH268" i="4"/>
  <c r="AE268" i="4"/>
  <c r="Z268" i="4"/>
  <c r="W268" i="4"/>
  <c r="X268" i="4" s="1"/>
  <c r="Y268" i="4" s="1"/>
  <c r="AH267" i="4"/>
  <c r="AE267" i="4"/>
  <c r="Z267" i="4"/>
  <c r="W267" i="4"/>
  <c r="X267" i="4" s="1"/>
  <c r="Y267" i="4" s="1"/>
  <c r="AH266" i="4"/>
  <c r="AE266" i="4"/>
  <c r="Z266" i="4"/>
  <c r="W266" i="4"/>
  <c r="X266" i="4" s="1"/>
  <c r="Y266" i="4" s="1"/>
  <c r="AH265" i="4"/>
  <c r="AE265" i="4"/>
  <c r="Z265" i="4"/>
  <c r="W265" i="4"/>
  <c r="X265" i="4" s="1"/>
  <c r="Y265" i="4" s="1"/>
  <c r="AH264" i="4"/>
  <c r="AE264" i="4"/>
  <c r="Z264" i="4"/>
  <c r="W264" i="4"/>
  <c r="X264" i="4" s="1"/>
  <c r="Y264" i="4" s="1"/>
  <c r="AH263" i="4"/>
  <c r="AE263" i="4"/>
  <c r="Z263" i="4"/>
  <c r="W263" i="4"/>
  <c r="X263" i="4" s="1"/>
  <c r="Y263" i="4" s="1"/>
  <c r="AH262" i="4"/>
  <c r="AE262" i="4"/>
  <c r="Z262" i="4"/>
  <c r="W262" i="4"/>
  <c r="X262" i="4" s="1"/>
  <c r="Y262" i="4" s="1"/>
  <c r="AH261" i="4"/>
  <c r="AE261" i="4"/>
  <c r="Z261" i="4"/>
  <c r="W261" i="4"/>
  <c r="X261" i="4" s="1"/>
  <c r="Y261" i="4" s="1"/>
  <c r="AH259" i="4"/>
  <c r="AE259" i="4"/>
  <c r="Z259" i="4"/>
  <c r="W259" i="4"/>
  <c r="X259" i="4" s="1"/>
  <c r="Y259" i="4" s="1"/>
  <c r="AH258" i="4"/>
  <c r="AE258" i="4"/>
  <c r="Z258" i="4"/>
  <c r="W258" i="4"/>
  <c r="X258" i="4" s="1"/>
  <c r="Y258" i="4" s="1"/>
  <c r="AH257" i="4"/>
  <c r="AE257" i="4"/>
  <c r="Z257" i="4"/>
  <c r="W257" i="4"/>
  <c r="X257" i="4" s="1"/>
  <c r="Y257" i="4" s="1"/>
  <c r="AH256" i="4"/>
  <c r="AE256" i="4"/>
  <c r="Z256" i="4"/>
  <c r="W256" i="4"/>
  <c r="X256" i="4" s="1"/>
  <c r="Y256" i="4" s="1"/>
  <c r="AH255" i="4"/>
  <c r="AE255" i="4"/>
  <c r="Z255" i="4"/>
  <c r="W255" i="4"/>
  <c r="X255" i="4" s="1"/>
  <c r="Y255" i="4" s="1"/>
  <c r="AH254" i="4"/>
  <c r="AE254" i="4"/>
  <c r="Z254" i="4"/>
  <c r="W254" i="4"/>
  <c r="X254" i="4" s="1"/>
  <c r="Y254" i="4" s="1"/>
  <c r="AH253" i="4"/>
  <c r="AE253" i="4"/>
  <c r="Z253" i="4"/>
  <c r="W253" i="4"/>
  <c r="X253" i="4" s="1"/>
  <c r="Y253" i="4" s="1"/>
  <c r="AH252" i="4"/>
  <c r="AE252" i="4"/>
  <c r="Z252" i="4"/>
  <c r="W252" i="4"/>
  <c r="X252" i="4" s="1"/>
  <c r="Y252" i="4" s="1"/>
  <c r="AH251" i="4"/>
  <c r="AE251" i="4"/>
  <c r="Z251" i="4"/>
  <c r="W251" i="4"/>
  <c r="X251" i="4" s="1"/>
  <c r="Y251" i="4" s="1"/>
  <c r="AH250" i="4"/>
  <c r="AE250" i="4"/>
  <c r="Z250" i="4"/>
  <c r="W250" i="4"/>
  <c r="X250" i="4" s="1"/>
  <c r="Y250" i="4" s="1"/>
  <c r="AH249" i="4"/>
  <c r="AE249" i="4"/>
  <c r="Z249" i="4"/>
  <c r="W249" i="4"/>
  <c r="X249" i="4" s="1"/>
  <c r="Y249" i="4" s="1"/>
  <c r="AH248" i="4"/>
  <c r="AE248" i="4"/>
  <c r="Z248" i="4"/>
  <c r="W248" i="4"/>
  <c r="X248" i="4" s="1"/>
  <c r="Y248" i="4" s="1"/>
  <c r="AH247" i="4"/>
  <c r="AE247" i="4"/>
  <c r="Z247" i="4"/>
  <c r="W247" i="4"/>
  <c r="X247" i="4" s="1"/>
  <c r="Y247" i="4" s="1"/>
  <c r="AH246" i="4"/>
  <c r="AE246" i="4"/>
  <c r="Z246" i="4"/>
  <c r="W246" i="4"/>
  <c r="X246" i="4" s="1"/>
  <c r="Y246" i="4" s="1"/>
  <c r="AH245" i="4"/>
  <c r="AE245" i="4"/>
  <c r="Z245" i="4"/>
  <c r="W245" i="4"/>
  <c r="X245" i="4" s="1"/>
  <c r="Y245" i="4" s="1"/>
  <c r="AH244" i="4"/>
  <c r="AE244" i="4"/>
  <c r="Z244" i="4"/>
  <c r="W244" i="4"/>
  <c r="X244" i="4" s="1"/>
  <c r="Y244" i="4" s="1"/>
  <c r="AH243" i="4"/>
  <c r="AE243" i="4"/>
  <c r="Z243" i="4"/>
  <c r="W243" i="4"/>
  <c r="X243" i="4" s="1"/>
  <c r="Y243" i="4" s="1"/>
  <c r="AH242" i="4"/>
  <c r="AE242" i="4"/>
  <c r="Z242" i="4"/>
  <c r="W242" i="4"/>
  <c r="X242" i="4" s="1"/>
  <c r="Y242" i="4" s="1"/>
  <c r="AH241" i="4"/>
  <c r="AE241" i="4"/>
  <c r="Z241" i="4"/>
  <c r="W241" i="4"/>
  <c r="X241" i="4" s="1"/>
  <c r="Y241" i="4" s="1"/>
  <c r="AH240" i="4"/>
  <c r="AE240" i="4"/>
  <c r="Z240" i="4"/>
  <c r="W240" i="4"/>
  <c r="X240" i="4" s="1"/>
  <c r="Y240" i="4" s="1"/>
  <c r="AH239" i="4"/>
  <c r="AE239" i="4"/>
  <c r="Z239" i="4"/>
  <c r="W239" i="4"/>
  <c r="X239" i="4" s="1"/>
  <c r="Y239" i="4" s="1"/>
  <c r="AH238" i="4"/>
  <c r="AE238" i="4"/>
  <c r="Z238" i="4"/>
  <c r="W238" i="4"/>
  <c r="X238" i="4" s="1"/>
  <c r="Y238" i="4" s="1"/>
  <c r="AH237" i="4"/>
  <c r="AE237" i="4"/>
  <c r="Z237" i="4"/>
  <c r="W237" i="4"/>
  <c r="X237" i="4" s="1"/>
  <c r="Y237" i="4" s="1"/>
  <c r="AH236" i="4"/>
  <c r="AE236" i="4"/>
  <c r="Z236" i="4"/>
  <c r="W236" i="4"/>
  <c r="X236" i="4" s="1"/>
  <c r="Y236" i="4" s="1"/>
  <c r="AH235" i="4"/>
  <c r="AE235" i="4"/>
  <c r="Z235" i="4"/>
  <c r="W235" i="4"/>
  <c r="X235" i="4" s="1"/>
  <c r="Y235" i="4" s="1"/>
  <c r="AH234" i="4"/>
  <c r="AE234" i="4"/>
  <c r="Z234" i="4"/>
  <c r="W234" i="4"/>
  <c r="X234" i="4" s="1"/>
  <c r="Y234" i="4" s="1"/>
  <c r="AH233" i="4"/>
  <c r="AE233" i="4"/>
  <c r="Z233" i="4"/>
  <c r="W233" i="4"/>
  <c r="X233" i="4" s="1"/>
  <c r="Y233" i="4" s="1"/>
  <c r="AH232" i="4"/>
  <c r="AE232" i="4"/>
  <c r="Z232" i="4"/>
  <c r="W232" i="4"/>
  <c r="X232" i="4" s="1"/>
  <c r="Y232" i="4" s="1"/>
  <c r="AH231" i="4"/>
  <c r="AE231" i="4"/>
  <c r="Z231" i="4"/>
  <c r="W231" i="4"/>
  <c r="X231" i="4" s="1"/>
  <c r="Y231" i="4" s="1"/>
  <c r="AH230" i="4"/>
  <c r="AE230" i="4"/>
  <c r="Z230" i="4"/>
  <c r="W230" i="4"/>
  <c r="X230" i="4" s="1"/>
  <c r="Y230" i="4" s="1"/>
  <c r="AH229" i="4"/>
  <c r="AE229" i="4"/>
  <c r="Z229" i="4"/>
  <c r="W229" i="4"/>
  <c r="X229" i="4" s="1"/>
  <c r="Y229" i="4" s="1"/>
  <c r="AH228" i="4"/>
  <c r="AE228" i="4"/>
  <c r="Z228" i="4"/>
  <c r="W228" i="4"/>
  <c r="X228" i="4" s="1"/>
  <c r="Y228" i="4" s="1"/>
  <c r="AH227" i="4"/>
  <c r="AE227" i="4"/>
  <c r="Z227" i="4"/>
  <c r="W227" i="4"/>
  <c r="X227" i="4" s="1"/>
  <c r="Y227" i="4" s="1"/>
  <c r="AH226" i="4"/>
  <c r="AE226" i="4"/>
  <c r="Z226" i="4"/>
  <c r="W226" i="4"/>
  <c r="X226" i="4" s="1"/>
  <c r="Y226" i="4" s="1"/>
  <c r="AH225" i="4"/>
  <c r="AE225" i="4"/>
  <c r="Z225" i="4"/>
  <c r="W225" i="4"/>
  <c r="X225" i="4" s="1"/>
  <c r="Y225" i="4" s="1"/>
  <c r="AH224" i="4"/>
  <c r="AE224" i="4"/>
  <c r="Z224" i="4"/>
  <c r="W224" i="4"/>
  <c r="X224" i="4" s="1"/>
  <c r="Y224" i="4" s="1"/>
  <c r="AH223" i="4"/>
  <c r="AE223" i="4"/>
  <c r="Z223" i="4"/>
  <c r="W223" i="4"/>
  <c r="X223" i="4" s="1"/>
  <c r="Y223" i="4" s="1"/>
  <c r="AH222" i="4"/>
  <c r="AE222" i="4"/>
  <c r="Z222" i="4"/>
  <c r="W222" i="4"/>
  <c r="X222" i="4" s="1"/>
  <c r="Y222" i="4" s="1"/>
  <c r="AH221" i="4"/>
  <c r="AE221" i="4"/>
  <c r="Z221" i="4"/>
  <c r="W221" i="4"/>
  <c r="X221" i="4" s="1"/>
  <c r="Y221" i="4" s="1"/>
  <c r="AH220" i="4"/>
  <c r="AE220" i="4"/>
  <c r="Z220" i="4"/>
  <c r="W220" i="4"/>
  <c r="X220" i="4" s="1"/>
  <c r="Y220" i="4" s="1"/>
  <c r="AH219" i="4"/>
  <c r="AE219" i="4"/>
  <c r="Z219" i="4"/>
  <c r="W219" i="4"/>
  <c r="X219" i="4" s="1"/>
  <c r="Y219" i="4" s="1"/>
  <c r="AH218" i="4"/>
  <c r="AE218" i="4"/>
  <c r="Z218" i="4"/>
  <c r="W218" i="4"/>
  <c r="X218" i="4" s="1"/>
  <c r="Y218" i="4" s="1"/>
  <c r="AH217" i="4"/>
  <c r="AE217" i="4"/>
  <c r="Z217" i="4"/>
  <c r="W217" i="4"/>
  <c r="X217" i="4" s="1"/>
  <c r="Y217" i="4" s="1"/>
  <c r="AH216" i="4"/>
  <c r="AE216" i="4"/>
  <c r="Z216" i="4"/>
  <c r="W216" i="4"/>
  <c r="X216" i="4" s="1"/>
  <c r="Y216" i="4" s="1"/>
  <c r="AH215" i="4"/>
  <c r="AE215" i="4"/>
  <c r="Z215" i="4"/>
  <c r="W215" i="4"/>
  <c r="X215" i="4" s="1"/>
  <c r="Y215" i="4" s="1"/>
  <c r="AH214" i="4"/>
  <c r="AE214" i="4"/>
  <c r="Z214" i="4"/>
  <c r="W214" i="4"/>
  <c r="X214" i="4" s="1"/>
  <c r="Y214" i="4" s="1"/>
  <c r="AH213" i="4"/>
  <c r="AE213" i="4"/>
  <c r="Z213" i="4"/>
  <c r="W213" i="4"/>
  <c r="X213" i="4" s="1"/>
  <c r="Y213" i="4" s="1"/>
  <c r="AH212" i="4"/>
  <c r="AE212" i="4"/>
  <c r="Z212" i="4"/>
  <c r="W212" i="4"/>
  <c r="X212" i="4" s="1"/>
  <c r="Y212" i="4" s="1"/>
  <c r="AH211" i="4"/>
  <c r="AE211" i="4"/>
  <c r="Z211" i="4"/>
  <c r="W211" i="4"/>
  <c r="X211" i="4" s="1"/>
  <c r="Y211" i="4" s="1"/>
  <c r="AH210" i="4"/>
  <c r="AE210" i="4"/>
  <c r="Z210" i="4"/>
  <c r="W210" i="4"/>
  <c r="X210" i="4" s="1"/>
  <c r="Y210" i="4" s="1"/>
  <c r="AH209" i="4"/>
  <c r="AE209" i="4"/>
  <c r="Z209" i="4"/>
  <c r="W209" i="4"/>
  <c r="X209" i="4" s="1"/>
  <c r="Y209" i="4" s="1"/>
  <c r="AH208" i="4"/>
  <c r="AE208" i="4"/>
  <c r="Z208" i="4"/>
  <c r="W208" i="4"/>
  <c r="X208" i="4" s="1"/>
  <c r="Y208" i="4" s="1"/>
  <c r="AH207" i="4"/>
  <c r="AE207" i="4"/>
  <c r="Z207" i="4"/>
  <c r="W207" i="4"/>
  <c r="X207" i="4" s="1"/>
  <c r="Y207" i="4" s="1"/>
  <c r="AH206" i="4"/>
  <c r="AE206" i="4"/>
  <c r="Z206" i="4"/>
  <c r="W206" i="4"/>
  <c r="X206" i="4" s="1"/>
  <c r="Y206" i="4" s="1"/>
  <c r="AH205" i="4"/>
  <c r="AE205" i="4"/>
  <c r="Z205" i="4"/>
  <c r="W205" i="4"/>
  <c r="X205" i="4" s="1"/>
  <c r="Y205" i="4" s="1"/>
  <c r="AH204" i="4"/>
  <c r="AE204" i="4"/>
  <c r="Z204" i="4"/>
  <c r="W204" i="4"/>
  <c r="X204" i="4" s="1"/>
  <c r="Y204" i="4" s="1"/>
  <c r="AH203" i="4"/>
  <c r="AE203" i="4"/>
  <c r="Z203" i="4"/>
  <c r="W203" i="4"/>
  <c r="X203" i="4" s="1"/>
  <c r="Y203" i="4" s="1"/>
  <c r="AH202" i="4"/>
  <c r="AE202" i="4"/>
  <c r="Z202" i="4"/>
  <c r="W202" i="4"/>
  <c r="X202" i="4" s="1"/>
  <c r="Y202" i="4" s="1"/>
  <c r="AH201" i="4"/>
  <c r="AE201" i="4"/>
  <c r="Z201" i="4"/>
  <c r="W201" i="4"/>
  <c r="X201" i="4" s="1"/>
  <c r="Y201" i="4" s="1"/>
  <c r="AH200" i="4"/>
  <c r="AE200" i="4"/>
  <c r="Z200" i="4"/>
  <c r="W200" i="4"/>
  <c r="X200" i="4" s="1"/>
  <c r="Y200" i="4" s="1"/>
  <c r="AH199" i="4"/>
  <c r="AE199" i="4"/>
  <c r="Z199" i="4"/>
  <c r="W199" i="4"/>
  <c r="X199" i="4" s="1"/>
  <c r="Y199" i="4" s="1"/>
  <c r="AH198" i="4"/>
  <c r="AE198" i="4"/>
  <c r="Z198" i="4"/>
  <c r="W198" i="4"/>
  <c r="X198" i="4" s="1"/>
  <c r="Y198" i="4" s="1"/>
  <c r="AH197" i="4"/>
  <c r="AE197" i="4"/>
  <c r="Z197" i="4"/>
  <c r="W197" i="4"/>
  <c r="X197" i="4" s="1"/>
  <c r="Y197" i="4" s="1"/>
  <c r="AH196" i="4"/>
  <c r="AE196" i="4"/>
  <c r="Z196" i="4"/>
  <c r="W196" i="4"/>
  <c r="X196" i="4" s="1"/>
  <c r="Y196" i="4" s="1"/>
  <c r="AH195" i="4"/>
  <c r="AE195" i="4"/>
  <c r="Z195" i="4"/>
  <c r="W195" i="4"/>
  <c r="X195" i="4" s="1"/>
  <c r="Y195" i="4" s="1"/>
  <c r="AH194" i="4"/>
  <c r="AE194" i="4"/>
  <c r="Z194" i="4"/>
  <c r="W194" i="4"/>
  <c r="X194" i="4" s="1"/>
  <c r="Y194" i="4" s="1"/>
  <c r="AH193" i="4"/>
  <c r="AE193" i="4"/>
  <c r="Z193" i="4"/>
  <c r="W193" i="4"/>
  <c r="X193" i="4" s="1"/>
  <c r="Y193" i="4" s="1"/>
  <c r="AH192" i="4"/>
  <c r="AE192" i="4"/>
  <c r="Z192" i="4"/>
  <c r="W192" i="4"/>
  <c r="X192" i="4" s="1"/>
  <c r="Y192" i="4" s="1"/>
  <c r="AH191" i="4"/>
  <c r="AE191" i="4"/>
  <c r="Z191" i="4"/>
  <c r="W191" i="4"/>
  <c r="X191" i="4" s="1"/>
  <c r="Y191" i="4" s="1"/>
  <c r="AH190" i="4"/>
  <c r="AE190" i="4"/>
  <c r="Z190" i="4"/>
  <c r="W190" i="4"/>
  <c r="X190" i="4" s="1"/>
  <c r="Y190" i="4" s="1"/>
  <c r="AH189" i="4"/>
  <c r="AE189" i="4"/>
  <c r="Z189" i="4"/>
  <c r="W189" i="4"/>
  <c r="X189" i="4" s="1"/>
  <c r="Y189" i="4" s="1"/>
  <c r="AH188" i="4"/>
  <c r="AE188" i="4"/>
  <c r="Z188" i="4"/>
  <c r="W188" i="4"/>
  <c r="X188" i="4" s="1"/>
  <c r="Y188" i="4" s="1"/>
  <c r="AH187" i="4"/>
  <c r="AE187" i="4"/>
  <c r="Z187" i="4"/>
  <c r="W187" i="4"/>
  <c r="X187" i="4" s="1"/>
  <c r="Y187" i="4" s="1"/>
  <c r="AH186" i="4"/>
  <c r="AE186" i="4"/>
  <c r="Z186" i="4"/>
  <c r="W186" i="4"/>
  <c r="X186" i="4" s="1"/>
  <c r="Y186" i="4" s="1"/>
  <c r="AH185" i="4"/>
  <c r="AE185" i="4"/>
  <c r="Z185" i="4"/>
  <c r="W185" i="4"/>
  <c r="X185" i="4" s="1"/>
  <c r="Y185" i="4" s="1"/>
  <c r="AH184" i="4"/>
  <c r="AE184" i="4"/>
  <c r="Z184" i="4"/>
  <c r="W184" i="4"/>
  <c r="X184" i="4" s="1"/>
  <c r="Y184" i="4" s="1"/>
  <c r="AH183" i="4"/>
  <c r="AE183" i="4"/>
  <c r="Z183" i="4"/>
  <c r="W183" i="4"/>
  <c r="X183" i="4" s="1"/>
  <c r="Y183" i="4" s="1"/>
  <c r="AH182" i="4"/>
  <c r="AE182" i="4"/>
  <c r="Z182" i="4"/>
  <c r="W182" i="4"/>
  <c r="X182" i="4" s="1"/>
  <c r="Y182" i="4" s="1"/>
  <c r="AH181" i="4"/>
  <c r="AE181" i="4"/>
  <c r="Z181" i="4"/>
  <c r="W181" i="4"/>
  <c r="X181" i="4" s="1"/>
  <c r="Y181" i="4" s="1"/>
  <c r="AH180" i="4"/>
  <c r="AE180" i="4"/>
  <c r="Z180" i="4"/>
  <c r="W180" i="4"/>
  <c r="X180" i="4" s="1"/>
  <c r="Y180" i="4" s="1"/>
  <c r="AH179" i="4"/>
  <c r="AE179" i="4"/>
  <c r="Z179" i="4"/>
  <c r="W179" i="4"/>
  <c r="X179" i="4" s="1"/>
  <c r="Y179" i="4" s="1"/>
  <c r="AH178" i="4"/>
  <c r="AE178" i="4"/>
  <c r="Z178" i="4"/>
  <c r="W178" i="4"/>
  <c r="X178" i="4" s="1"/>
  <c r="Y178" i="4" s="1"/>
  <c r="AH177" i="4"/>
  <c r="AE177" i="4"/>
  <c r="Z177" i="4"/>
  <c r="W177" i="4"/>
  <c r="X177" i="4" s="1"/>
  <c r="Y177" i="4" s="1"/>
  <c r="AH176" i="4"/>
  <c r="AE176" i="4"/>
  <c r="Z176" i="4"/>
  <c r="W176" i="4"/>
  <c r="X176" i="4" s="1"/>
  <c r="Y176" i="4" s="1"/>
  <c r="AH175" i="4"/>
  <c r="AE175" i="4"/>
  <c r="Z175" i="4"/>
  <c r="W175" i="4"/>
  <c r="X175" i="4" s="1"/>
  <c r="Y175" i="4" s="1"/>
  <c r="AH174" i="4"/>
  <c r="AE174" i="4"/>
  <c r="Z174" i="4"/>
  <c r="W174" i="4"/>
  <c r="X174" i="4" s="1"/>
  <c r="Y174" i="4" s="1"/>
  <c r="AH173" i="4"/>
  <c r="AE173" i="4"/>
  <c r="Z173" i="4"/>
  <c r="W173" i="4"/>
  <c r="X173" i="4" s="1"/>
  <c r="Y173" i="4" s="1"/>
  <c r="AH172" i="4"/>
  <c r="AE172" i="4"/>
  <c r="Z172" i="4"/>
  <c r="W172" i="4"/>
  <c r="X172" i="4" s="1"/>
  <c r="Y172" i="4" s="1"/>
  <c r="AH171" i="4"/>
  <c r="AE171" i="4"/>
  <c r="Z171" i="4"/>
  <c r="W171" i="4"/>
  <c r="X171" i="4" s="1"/>
  <c r="Y171" i="4" s="1"/>
  <c r="AH170" i="4"/>
  <c r="AE170" i="4"/>
  <c r="Z170" i="4"/>
  <c r="W170" i="4"/>
  <c r="X170" i="4" s="1"/>
  <c r="Y170" i="4" s="1"/>
  <c r="AH169" i="4"/>
  <c r="AE169" i="4"/>
  <c r="Z169" i="4"/>
  <c r="W169" i="4"/>
  <c r="X169" i="4" s="1"/>
  <c r="Y169" i="4" s="1"/>
  <c r="AH168" i="4"/>
  <c r="AE168" i="4"/>
  <c r="Z168" i="4"/>
  <c r="W168" i="4"/>
  <c r="X168" i="4" s="1"/>
  <c r="Y168" i="4" s="1"/>
  <c r="AH167" i="4"/>
  <c r="AE167" i="4"/>
  <c r="Z167" i="4"/>
  <c r="W167" i="4"/>
  <c r="X167" i="4" s="1"/>
  <c r="Y167" i="4" s="1"/>
  <c r="AH166" i="4"/>
  <c r="AE166" i="4"/>
  <c r="Z166" i="4"/>
  <c r="W166" i="4"/>
  <c r="X166" i="4" s="1"/>
  <c r="Y166" i="4" s="1"/>
  <c r="AH165" i="4"/>
  <c r="AE165" i="4"/>
  <c r="Z165" i="4"/>
  <c r="W165" i="4"/>
  <c r="X165" i="4" s="1"/>
  <c r="Y165" i="4" s="1"/>
  <c r="AH164" i="4"/>
  <c r="AE164" i="4"/>
  <c r="Z164" i="4"/>
  <c r="W164" i="4"/>
  <c r="X164" i="4" s="1"/>
  <c r="Y164" i="4" s="1"/>
  <c r="AH163" i="4"/>
  <c r="AE163" i="4"/>
  <c r="Z163" i="4"/>
  <c r="W163" i="4"/>
  <c r="X163" i="4" s="1"/>
  <c r="Y163" i="4" s="1"/>
  <c r="AH162" i="4"/>
  <c r="AE162" i="4"/>
  <c r="Z162" i="4"/>
  <c r="W162" i="4"/>
  <c r="X162" i="4" s="1"/>
  <c r="Y162" i="4" s="1"/>
  <c r="AH161" i="4"/>
  <c r="AE161" i="4"/>
  <c r="Z161" i="4"/>
  <c r="W161" i="4"/>
  <c r="X161" i="4" s="1"/>
  <c r="Y161" i="4" s="1"/>
  <c r="AH160" i="4"/>
  <c r="AE160" i="4"/>
  <c r="Z160" i="4"/>
  <c r="W160" i="4"/>
  <c r="X160" i="4" s="1"/>
  <c r="Y160" i="4" s="1"/>
  <c r="AH159" i="4"/>
  <c r="AE159" i="4"/>
  <c r="Z159" i="4"/>
  <c r="W159" i="4"/>
  <c r="X159" i="4" s="1"/>
  <c r="Y159" i="4" s="1"/>
  <c r="AH158" i="4"/>
  <c r="AE158" i="4"/>
  <c r="Z158" i="4"/>
  <c r="W158" i="4"/>
  <c r="X158" i="4" s="1"/>
  <c r="Y158" i="4" s="1"/>
  <c r="AH157" i="4"/>
  <c r="AE157" i="4"/>
  <c r="Z157" i="4"/>
  <c r="W157" i="4"/>
  <c r="X157" i="4" s="1"/>
  <c r="Y157" i="4" s="1"/>
  <c r="AH156" i="4"/>
  <c r="AE156" i="4"/>
  <c r="Z156" i="4"/>
  <c r="W156" i="4"/>
  <c r="X156" i="4" s="1"/>
  <c r="Y156" i="4" s="1"/>
  <c r="AH155" i="4"/>
  <c r="AE155" i="4"/>
  <c r="Z155" i="4"/>
  <c r="W155" i="4"/>
  <c r="X155" i="4" s="1"/>
  <c r="Y155" i="4" s="1"/>
  <c r="AH154" i="4"/>
  <c r="AE154" i="4"/>
  <c r="Z154" i="4"/>
  <c r="W154" i="4"/>
  <c r="X154" i="4" s="1"/>
  <c r="Y154" i="4" s="1"/>
  <c r="AH153" i="4"/>
  <c r="AE153" i="4"/>
  <c r="Z153" i="4"/>
  <c r="W153" i="4"/>
  <c r="X153" i="4" s="1"/>
  <c r="Y153" i="4" s="1"/>
  <c r="AH152" i="4"/>
  <c r="AE152" i="4"/>
  <c r="Z152" i="4"/>
  <c r="W152" i="4"/>
  <c r="X152" i="4" s="1"/>
  <c r="Y152" i="4" s="1"/>
  <c r="AH151" i="4"/>
  <c r="AE151" i="4"/>
  <c r="Z151" i="4"/>
  <c r="W151" i="4"/>
  <c r="X151" i="4" s="1"/>
  <c r="Y151" i="4" s="1"/>
  <c r="AH150" i="4"/>
  <c r="AE150" i="4"/>
  <c r="Z150" i="4"/>
  <c r="W150" i="4"/>
  <c r="X150" i="4" s="1"/>
  <c r="Y150" i="4" s="1"/>
  <c r="AH149" i="4"/>
  <c r="AE149" i="4"/>
  <c r="Z149" i="4"/>
  <c r="W149" i="4"/>
  <c r="X149" i="4" s="1"/>
  <c r="Y149" i="4" s="1"/>
  <c r="AH148" i="4"/>
  <c r="AE148" i="4"/>
  <c r="Z148" i="4"/>
  <c r="W148" i="4"/>
  <c r="X148" i="4" s="1"/>
  <c r="Y148" i="4" s="1"/>
  <c r="AH147" i="4"/>
  <c r="AE147" i="4"/>
  <c r="Z147" i="4"/>
  <c r="W147" i="4"/>
  <c r="X147" i="4" s="1"/>
  <c r="Y147" i="4" s="1"/>
  <c r="AH146" i="4"/>
  <c r="AE146" i="4"/>
  <c r="Z146" i="4"/>
  <c r="W146" i="4"/>
  <c r="X146" i="4" s="1"/>
  <c r="Y146" i="4" s="1"/>
  <c r="AH145" i="4"/>
  <c r="AE145" i="4"/>
  <c r="Z145" i="4"/>
  <c r="W145" i="4"/>
  <c r="X145" i="4" s="1"/>
  <c r="Y145" i="4" s="1"/>
  <c r="AH144" i="4"/>
  <c r="AE144" i="4"/>
  <c r="Z144" i="4"/>
  <c r="W144" i="4"/>
  <c r="X144" i="4" s="1"/>
  <c r="Y144" i="4" s="1"/>
  <c r="AH143" i="4"/>
  <c r="AE143" i="4"/>
  <c r="Z143" i="4"/>
  <c r="W143" i="4"/>
  <c r="X143" i="4" s="1"/>
  <c r="Y143" i="4" s="1"/>
  <c r="AH142" i="4"/>
  <c r="AE142" i="4"/>
  <c r="Z142" i="4"/>
  <c r="W142" i="4"/>
  <c r="X142" i="4" s="1"/>
  <c r="Y142" i="4" s="1"/>
  <c r="AH141" i="4"/>
  <c r="AE141" i="4"/>
  <c r="Z141" i="4"/>
  <c r="W141" i="4"/>
  <c r="X141" i="4" s="1"/>
  <c r="Y141" i="4" s="1"/>
  <c r="AH140" i="4"/>
  <c r="AE140" i="4"/>
  <c r="Z140" i="4"/>
  <c r="W140" i="4"/>
  <c r="X140" i="4" s="1"/>
  <c r="Y140" i="4" s="1"/>
  <c r="AH139" i="4"/>
  <c r="AE139" i="4"/>
  <c r="Z139" i="4"/>
  <c r="W139" i="4"/>
  <c r="X139" i="4" s="1"/>
  <c r="Y139" i="4" s="1"/>
  <c r="AH138" i="4"/>
  <c r="AE138" i="4"/>
  <c r="Z138" i="4"/>
  <c r="W138" i="4"/>
  <c r="X138" i="4" s="1"/>
  <c r="Y138" i="4" s="1"/>
  <c r="AH137" i="4"/>
  <c r="AE137" i="4"/>
  <c r="Z137" i="4"/>
  <c r="W137" i="4"/>
  <c r="X137" i="4" s="1"/>
  <c r="Y137" i="4" s="1"/>
  <c r="AH136" i="4"/>
  <c r="AE136" i="4"/>
  <c r="Z136" i="4"/>
  <c r="W136" i="4"/>
  <c r="X136" i="4" s="1"/>
  <c r="Y136" i="4" s="1"/>
  <c r="AH135" i="4"/>
  <c r="AE135" i="4"/>
  <c r="Z135" i="4"/>
  <c r="W135" i="4"/>
  <c r="X135" i="4" s="1"/>
  <c r="Y135" i="4" s="1"/>
  <c r="AH134" i="4"/>
  <c r="AE134" i="4"/>
  <c r="Z134" i="4"/>
  <c r="W134" i="4"/>
  <c r="X134" i="4" s="1"/>
  <c r="Y134" i="4" s="1"/>
  <c r="AH133" i="4"/>
  <c r="AE133" i="4"/>
  <c r="Z133" i="4"/>
  <c r="W133" i="4"/>
  <c r="X133" i="4" s="1"/>
  <c r="Y133" i="4" s="1"/>
  <c r="AH132" i="4"/>
  <c r="AE132" i="4"/>
  <c r="Z132" i="4"/>
  <c r="W132" i="4"/>
  <c r="X132" i="4" s="1"/>
  <c r="Y132" i="4" s="1"/>
  <c r="AH131" i="4"/>
  <c r="AE131" i="4"/>
  <c r="Z131" i="4"/>
  <c r="W131" i="4"/>
  <c r="X131" i="4" s="1"/>
  <c r="Y131" i="4" s="1"/>
  <c r="AH130" i="4"/>
  <c r="AE130" i="4"/>
  <c r="Z130" i="4"/>
  <c r="W130" i="4"/>
  <c r="X130" i="4" s="1"/>
  <c r="Y130" i="4" s="1"/>
  <c r="AH129" i="4"/>
  <c r="AE129" i="4"/>
  <c r="Z129" i="4"/>
  <c r="W129" i="4"/>
  <c r="X129" i="4" s="1"/>
  <c r="Y129" i="4" s="1"/>
  <c r="AH128" i="4"/>
  <c r="AE128" i="4"/>
  <c r="Z128" i="4"/>
  <c r="W128" i="4"/>
  <c r="X128" i="4" s="1"/>
  <c r="Y128" i="4" s="1"/>
  <c r="AH127" i="4"/>
  <c r="AE127" i="4"/>
  <c r="Z127" i="4"/>
  <c r="W127" i="4"/>
  <c r="X127" i="4" s="1"/>
  <c r="Y127" i="4" s="1"/>
  <c r="AH126" i="4"/>
  <c r="AE126" i="4"/>
  <c r="Z126" i="4"/>
  <c r="W126" i="4"/>
  <c r="X126" i="4" s="1"/>
  <c r="Y126" i="4" s="1"/>
  <c r="AH125" i="4"/>
  <c r="AE125" i="4"/>
  <c r="Z125" i="4"/>
  <c r="W125" i="4"/>
  <c r="X125" i="4" s="1"/>
  <c r="Y125" i="4" s="1"/>
  <c r="AH124" i="4"/>
  <c r="AE124" i="4"/>
  <c r="Z124" i="4"/>
  <c r="W124" i="4"/>
  <c r="X124" i="4" s="1"/>
  <c r="Y124" i="4" s="1"/>
  <c r="AH123" i="4"/>
  <c r="AE123" i="4"/>
  <c r="Z123" i="4"/>
  <c r="W123" i="4"/>
  <c r="X123" i="4" s="1"/>
  <c r="Y123" i="4" s="1"/>
  <c r="AH122" i="4"/>
  <c r="AE122" i="4"/>
  <c r="Z122" i="4"/>
  <c r="W122" i="4"/>
  <c r="X122" i="4" s="1"/>
  <c r="Y122" i="4" s="1"/>
  <c r="AH121" i="4"/>
  <c r="AE121" i="4"/>
  <c r="Z121" i="4"/>
  <c r="W121" i="4"/>
  <c r="X121" i="4" s="1"/>
  <c r="Y121" i="4" s="1"/>
  <c r="AH120" i="4"/>
  <c r="AE120" i="4"/>
  <c r="Z120" i="4"/>
  <c r="W120" i="4"/>
  <c r="X120" i="4" s="1"/>
  <c r="Y120" i="4" s="1"/>
  <c r="AH119" i="4"/>
  <c r="AE119" i="4"/>
  <c r="Z119" i="4"/>
  <c r="W119" i="4"/>
  <c r="X119" i="4" s="1"/>
  <c r="Y119" i="4" s="1"/>
  <c r="AH118" i="4"/>
  <c r="AE118" i="4"/>
  <c r="Z118" i="4"/>
  <c r="W118" i="4"/>
  <c r="X118" i="4" s="1"/>
  <c r="Y118" i="4" s="1"/>
  <c r="AH117" i="4"/>
  <c r="AE117" i="4"/>
  <c r="Z117" i="4"/>
  <c r="W117" i="4"/>
  <c r="X117" i="4" s="1"/>
  <c r="Y117" i="4" s="1"/>
  <c r="AH116" i="4"/>
  <c r="AE116" i="4"/>
  <c r="Z116" i="4"/>
  <c r="W116" i="4"/>
  <c r="X116" i="4" s="1"/>
  <c r="Y116" i="4" s="1"/>
  <c r="AH115" i="4"/>
  <c r="AE115" i="4"/>
  <c r="Z115" i="4"/>
  <c r="W115" i="4"/>
  <c r="X115" i="4" s="1"/>
  <c r="Y115" i="4" s="1"/>
  <c r="AA8" i="4" l="1"/>
  <c r="AD8" i="4" s="1"/>
  <c r="AJ8" i="4" s="1"/>
  <c r="AK8" i="4" s="1"/>
  <c r="AA80" i="4"/>
  <c r="AD80" i="4" s="1"/>
  <c r="AJ80" i="4" s="1"/>
  <c r="AK80" i="4" s="1"/>
  <c r="AA74" i="4"/>
  <c r="AD74" i="4" s="1"/>
  <c r="AJ74" i="4" s="1"/>
  <c r="AK74" i="4" s="1"/>
  <c r="AA28" i="4"/>
  <c r="AD28" i="4" s="1"/>
  <c r="AJ28" i="4" s="1"/>
  <c r="AK28" i="4" s="1"/>
  <c r="AA117" i="4"/>
  <c r="AD117" i="4" s="1"/>
  <c r="AF117" i="4" s="1"/>
  <c r="AA123" i="4"/>
  <c r="AD123" i="4" s="1"/>
  <c r="AF123" i="4" s="1"/>
  <c r="AA126" i="4"/>
  <c r="AD126" i="4" s="1"/>
  <c r="AF126" i="4" s="1"/>
  <c r="AA294" i="4"/>
  <c r="AD294" i="4" s="1"/>
  <c r="AA303" i="4"/>
  <c r="AD303" i="4" s="1"/>
  <c r="AF303" i="4" s="1"/>
  <c r="AA306" i="4"/>
  <c r="AD306" i="4" s="1"/>
  <c r="AJ306" i="4" s="1"/>
  <c r="AK306" i="4" s="1"/>
  <c r="AA309" i="4"/>
  <c r="AD309" i="4" s="1"/>
  <c r="AF309" i="4" s="1"/>
  <c r="AA312" i="4"/>
  <c r="AD312" i="4" s="1"/>
  <c r="AF312" i="4" s="1"/>
  <c r="AA330" i="4"/>
  <c r="AD330" i="4" s="1"/>
  <c r="AF330" i="4" s="1"/>
  <c r="AA336" i="4"/>
  <c r="AD336" i="4" s="1"/>
  <c r="AA342" i="4"/>
  <c r="AD342" i="4" s="1"/>
  <c r="AF342" i="4" s="1"/>
  <c r="AA348" i="4"/>
  <c r="AD348" i="4" s="1"/>
  <c r="AJ348" i="4" s="1"/>
  <c r="AK348" i="4" s="1"/>
  <c r="AA122" i="4"/>
  <c r="AD122" i="4" s="1"/>
  <c r="AF122" i="4" s="1"/>
  <c r="AA112" i="4"/>
  <c r="AD112" i="4" s="1"/>
  <c r="AA70" i="4"/>
  <c r="AD70" i="4" s="1"/>
  <c r="AJ70" i="4" s="1"/>
  <c r="AK70" i="4" s="1"/>
  <c r="AA202" i="4"/>
  <c r="AD202" i="4" s="1"/>
  <c r="AA102" i="4"/>
  <c r="AD102" i="4" s="1"/>
  <c r="AJ102" i="4" s="1"/>
  <c r="AK102" i="4" s="1"/>
  <c r="AA96" i="4"/>
  <c r="AD96" i="4" s="1"/>
  <c r="AA90" i="4"/>
  <c r="AD90" i="4" s="1"/>
  <c r="AA86" i="4"/>
  <c r="AD86" i="4" s="1"/>
  <c r="AJ86" i="4" s="1"/>
  <c r="AK86" i="4" s="1"/>
  <c r="AA83" i="4"/>
  <c r="AD83" i="4" s="1"/>
  <c r="AA55" i="4"/>
  <c r="AD55" i="4" s="1"/>
  <c r="AJ55" i="4" s="1"/>
  <c r="AK55" i="4" s="1"/>
  <c r="AA396" i="4"/>
  <c r="AD396" i="4" s="1"/>
  <c r="AJ396" i="4" s="1"/>
  <c r="AK396" i="4" s="1"/>
  <c r="AA41" i="4"/>
  <c r="AD41" i="4" s="1"/>
  <c r="AA35" i="4"/>
  <c r="AD35" i="4" s="1"/>
  <c r="AA64" i="4"/>
  <c r="AD64" i="4" s="1"/>
  <c r="AJ64" i="4" s="1"/>
  <c r="AK64" i="4" s="1"/>
  <c r="AA207" i="4"/>
  <c r="AD207" i="4" s="1"/>
  <c r="AF207" i="4" s="1"/>
  <c r="AA68" i="4"/>
  <c r="AD68" i="4" s="1"/>
  <c r="AJ68" i="4" s="1"/>
  <c r="AK68" i="4" s="1"/>
  <c r="AA49" i="4"/>
  <c r="AD49" i="4" s="1"/>
  <c r="AJ49" i="4" s="1"/>
  <c r="AK49" i="4" s="1"/>
  <c r="AA231" i="4"/>
  <c r="AD231" i="4" s="1"/>
  <c r="AJ231" i="4" s="1"/>
  <c r="AK231" i="4" s="1"/>
  <c r="AA237" i="4"/>
  <c r="AD237" i="4" s="1"/>
  <c r="AJ237" i="4" s="1"/>
  <c r="AK237" i="4" s="1"/>
  <c r="AA243" i="4"/>
  <c r="AD243" i="4" s="1"/>
  <c r="AJ243" i="4" s="1"/>
  <c r="AK243" i="4" s="1"/>
  <c r="AA249" i="4"/>
  <c r="AD249" i="4" s="1"/>
  <c r="AJ249" i="4" s="1"/>
  <c r="AK249" i="4" s="1"/>
  <c r="AA255" i="4"/>
  <c r="AD255" i="4" s="1"/>
  <c r="AA262" i="4"/>
  <c r="AD262" i="4" s="1"/>
  <c r="AF262" i="4" s="1"/>
  <c r="AA268" i="4"/>
  <c r="AD268" i="4" s="1"/>
  <c r="AF268" i="4" s="1"/>
  <c r="AA284" i="4"/>
  <c r="AD284" i="4" s="1"/>
  <c r="AF284" i="4" s="1"/>
  <c r="AA296" i="4"/>
  <c r="AD296" i="4" s="1"/>
  <c r="AF296" i="4" s="1"/>
  <c r="AA299" i="4"/>
  <c r="AD299" i="4" s="1"/>
  <c r="AF299" i="4" s="1"/>
  <c r="AA302" i="4"/>
  <c r="AD302" i="4" s="1"/>
  <c r="AF302" i="4" s="1"/>
  <c r="AA317" i="4"/>
  <c r="AD317" i="4" s="1"/>
  <c r="AF317" i="4" s="1"/>
  <c r="AA320" i="4"/>
  <c r="AD320" i="4" s="1"/>
  <c r="AF320" i="4" s="1"/>
  <c r="AA332" i="4"/>
  <c r="AD332" i="4" s="1"/>
  <c r="AF332" i="4" s="1"/>
  <c r="AA356" i="4"/>
  <c r="AD356" i="4" s="1"/>
  <c r="AF356" i="4" s="1"/>
  <c r="AA65" i="4"/>
  <c r="AD65" i="4" s="1"/>
  <c r="AJ65" i="4" s="1"/>
  <c r="AK65" i="4" s="1"/>
  <c r="AA62" i="4"/>
  <c r="AD62" i="4" s="1"/>
  <c r="AJ62" i="4" s="1"/>
  <c r="AK62" i="4" s="1"/>
  <c r="AA115" i="4"/>
  <c r="AD115" i="4" s="1"/>
  <c r="AF115" i="4" s="1"/>
  <c r="AA118" i="4"/>
  <c r="AD118" i="4" s="1"/>
  <c r="AJ118" i="4" s="1"/>
  <c r="AK118" i="4" s="1"/>
  <c r="AA127" i="4"/>
  <c r="AD127" i="4" s="1"/>
  <c r="AF127" i="4" s="1"/>
  <c r="AA130" i="4"/>
  <c r="AD130" i="4" s="1"/>
  <c r="AJ130" i="4" s="1"/>
  <c r="AK130" i="4" s="1"/>
  <c r="AA76" i="4"/>
  <c r="AD76" i="4" s="1"/>
  <c r="AJ76" i="4" s="1"/>
  <c r="AK76" i="4" s="1"/>
  <c r="AA66" i="4"/>
  <c r="AD66" i="4" s="1"/>
  <c r="AJ66" i="4" s="1"/>
  <c r="AK66" i="4" s="1"/>
  <c r="AA60" i="4"/>
  <c r="AD60" i="4" s="1"/>
  <c r="AA167" i="4"/>
  <c r="AD167" i="4" s="1"/>
  <c r="AF167" i="4" s="1"/>
  <c r="AA170" i="4"/>
  <c r="AD170" i="4" s="1"/>
  <c r="AF170" i="4" s="1"/>
  <c r="AA176" i="4"/>
  <c r="AD176" i="4" s="1"/>
  <c r="AF176" i="4" s="1"/>
  <c r="AA179" i="4"/>
  <c r="AD179" i="4" s="1"/>
  <c r="AF179" i="4" s="1"/>
  <c r="AA182" i="4"/>
  <c r="AD182" i="4" s="1"/>
  <c r="AA191" i="4"/>
  <c r="AD191" i="4" s="1"/>
  <c r="AJ191" i="4" s="1"/>
  <c r="AK191" i="4" s="1"/>
  <c r="AA200" i="4"/>
  <c r="AD200" i="4" s="1"/>
  <c r="AF200" i="4" s="1"/>
  <c r="AA213" i="4"/>
  <c r="AD213" i="4" s="1"/>
  <c r="AJ213" i="4" s="1"/>
  <c r="AK213" i="4" s="1"/>
  <c r="AA216" i="4"/>
  <c r="AD216" i="4" s="1"/>
  <c r="AF216" i="4" s="1"/>
  <c r="AA219" i="4"/>
  <c r="AD219" i="4" s="1"/>
  <c r="AF219" i="4" s="1"/>
  <c r="AA222" i="4"/>
  <c r="AD222" i="4" s="1"/>
  <c r="AA225" i="4"/>
  <c r="AD225" i="4" s="1"/>
  <c r="AF225" i="4" s="1"/>
  <c r="AA73" i="4"/>
  <c r="AD73" i="4" s="1"/>
  <c r="AJ73" i="4" s="1"/>
  <c r="AK73" i="4" s="1"/>
  <c r="AA133" i="4"/>
  <c r="AD133" i="4" s="1"/>
  <c r="AJ133" i="4" s="1"/>
  <c r="AK133" i="4" s="1"/>
  <c r="AA190" i="4"/>
  <c r="AD190" i="4" s="1"/>
  <c r="AJ190" i="4" s="1"/>
  <c r="AK190" i="4" s="1"/>
  <c r="AA193" i="4"/>
  <c r="AD193" i="4" s="1"/>
  <c r="AF193" i="4" s="1"/>
  <c r="AA215" i="4"/>
  <c r="AD215" i="4" s="1"/>
  <c r="AA221" i="4"/>
  <c r="AD221" i="4" s="1"/>
  <c r="AJ221" i="4" s="1"/>
  <c r="AK221" i="4" s="1"/>
  <c r="AA359" i="4"/>
  <c r="AD359" i="4" s="1"/>
  <c r="AJ359" i="4" s="1"/>
  <c r="AK359" i="4" s="1"/>
  <c r="AA363" i="4"/>
  <c r="AD363" i="4" s="1"/>
  <c r="AJ363" i="4" s="1"/>
  <c r="AK363" i="4" s="1"/>
  <c r="AA370" i="4"/>
  <c r="AD370" i="4" s="1"/>
  <c r="AJ370" i="4" s="1"/>
  <c r="AK370" i="4" s="1"/>
  <c r="AA381" i="4"/>
  <c r="AD381" i="4" s="1"/>
  <c r="AJ381" i="4" s="1"/>
  <c r="AK381" i="4" s="1"/>
  <c r="AA399" i="4"/>
  <c r="AD399" i="4" s="1"/>
  <c r="AA105" i="4"/>
  <c r="AD105" i="4" s="1"/>
  <c r="AA99" i="4"/>
  <c r="AD99" i="4" s="1"/>
  <c r="AJ99" i="4" s="1"/>
  <c r="AK99" i="4" s="1"/>
  <c r="AA93" i="4"/>
  <c r="AD93" i="4" s="1"/>
  <c r="AA78" i="4"/>
  <c r="AD78" i="4" s="1"/>
  <c r="AJ78" i="4" s="1"/>
  <c r="AK78" i="4" s="1"/>
  <c r="AA57" i="4"/>
  <c r="AD57" i="4" s="1"/>
  <c r="AJ57" i="4" s="1"/>
  <c r="AK57" i="4" s="1"/>
  <c r="AA47" i="4"/>
  <c r="AD47" i="4" s="1"/>
  <c r="AJ47" i="4" s="1"/>
  <c r="AK47" i="4" s="1"/>
  <c r="AA17" i="4"/>
  <c r="AD17" i="4" s="1"/>
  <c r="AA16" i="4"/>
  <c r="AD16" i="4" s="1"/>
  <c r="AA15" i="4"/>
  <c r="AD15" i="4" s="1"/>
  <c r="AA61" i="4"/>
  <c r="AD61" i="4" s="1"/>
  <c r="AJ61" i="4" s="1"/>
  <c r="AK61" i="4" s="1"/>
  <c r="AA58" i="4"/>
  <c r="AD58" i="4" s="1"/>
  <c r="AJ58" i="4" s="1"/>
  <c r="AK58" i="4" s="1"/>
  <c r="AA54" i="4"/>
  <c r="AD54" i="4" s="1"/>
  <c r="AJ54" i="4" s="1"/>
  <c r="AK54" i="4" s="1"/>
  <c r="AA51" i="4"/>
  <c r="AD51" i="4" s="1"/>
  <c r="AJ51" i="4" s="1"/>
  <c r="AK51" i="4" s="1"/>
  <c r="AA135" i="4"/>
  <c r="AD135" i="4" s="1"/>
  <c r="AF135" i="4" s="1"/>
  <c r="AA138" i="4"/>
  <c r="AD138" i="4" s="1"/>
  <c r="AF138" i="4" s="1"/>
  <c r="AA141" i="4"/>
  <c r="AD141" i="4" s="1"/>
  <c r="AJ141" i="4" s="1"/>
  <c r="AK141" i="4" s="1"/>
  <c r="AA177" i="4"/>
  <c r="AD177" i="4" s="1"/>
  <c r="AJ177" i="4" s="1"/>
  <c r="AK177" i="4" s="1"/>
  <c r="AA189" i="4"/>
  <c r="AD189" i="4" s="1"/>
  <c r="AA198" i="4"/>
  <c r="AD198" i="4" s="1"/>
  <c r="AF198" i="4" s="1"/>
  <c r="AA201" i="4"/>
  <c r="AD201" i="4" s="1"/>
  <c r="AF201" i="4" s="1"/>
  <c r="AA208" i="4"/>
  <c r="AD208" i="4" s="1"/>
  <c r="AF208" i="4" s="1"/>
  <c r="AA226" i="4"/>
  <c r="AD226" i="4" s="1"/>
  <c r="AF226" i="4" s="1"/>
  <c r="AA365" i="4"/>
  <c r="AD365" i="4" s="1"/>
  <c r="AJ365" i="4" s="1"/>
  <c r="AK365" i="4" s="1"/>
  <c r="AA366" i="4"/>
  <c r="AD366" i="4" s="1"/>
  <c r="AA369" i="4"/>
  <c r="AD369" i="4" s="1"/>
  <c r="AJ369" i="4" s="1"/>
  <c r="AK369" i="4" s="1"/>
  <c r="AA376" i="4"/>
  <c r="AD376" i="4" s="1"/>
  <c r="AJ376" i="4" s="1"/>
  <c r="AK376" i="4" s="1"/>
  <c r="AA387" i="4"/>
  <c r="AD387" i="4" s="1"/>
  <c r="AJ387" i="4" s="1"/>
  <c r="AK387" i="4" s="1"/>
  <c r="AA79" i="4"/>
  <c r="AD79" i="4" s="1"/>
  <c r="AJ79" i="4" s="1"/>
  <c r="AK79" i="4" s="1"/>
  <c r="AA72" i="4"/>
  <c r="AD72" i="4" s="1"/>
  <c r="AA44" i="4"/>
  <c r="AD44" i="4" s="1"/>
  <c r="AJ44" i="4" s="1"/>
  <c r="AK44" i="4" s="1"/>
  <c r="AA38" i="4"/>
  <c r="AD38" i="4" s="1"/>
  <c r="AA32" i="4"/>
  <c r="AD32" i="4" s="1"/>
  <c r="AA5" i="4"/>
  <c r="AD5" i="4" s="1"/>
  <c r="AJ5" i="4" s="1"/>
  <c r="AK5" i="4" s="1"/>
  <c r="AA114" i="4"/>
  <c r="AD114" i="4" s="1"/>
  <c r="AJ114" i="4" s="1"/>
  <c r="AK114" i="4" s="1"/>
  <c r="AA113" i="4"/>
  <c r="AD113" i="4" s="1"/>
  <c r="AJ113" i="4" s="1"/>
  <c r="AK113" i="4" s="1"/>
  <c r="AA103" i="4"/>
  <c r="AD103" i="4" s="1"/>
  <c r="AJ103" i="4" s="1"/>
  <c r="AK103" i="4" s="1"/>
  <c r="AA97" i="4"/>
  <c r="AD97" i="4" s="1"/>
  <c r="AA91" i="4"/>
  <c r="AD91" i="4" s="1"/>
  <c r="AJ91" i="4" s="1"/>
  <c r="AK91" i="4" s="1"/>
  <c r="AA63" i="4"/>
  <c r="AD63" i="4" s="1"/>
  <c r="AA53" i="4"/>
  <c r="AD53" i="4" s="1"/>
  <c r="AJ53" i="4" s="1"/>
  <c r="AK53" i="4" s="1"/>
  <c r="AA45" i="4"/>
  <c r="AD45" i="4" s="1"/>
  <c r="AJ45" i="4" s="1"/>
  <c r="AK45" i="4" s="1"/>
  <c r="AA39" i="4"/>
  <c r="AD39" i="4" s="1"/>
  <c r="AJ39" i="4" s="1"/>
  <c r="AK39" i="4" s="1"/>
  <c r="AA33" i="4"/>
  <c r="AD33" i="4" s="1"/>
  <c r="AA26" i="4"/>
  <c r="AD26" i="4" s="1"/>
  <c r="AA11" i="4"/>
  <c r="AD11" i="4" s="1"/>
  <c r="AA10" i="4"/>
  <c r="AD10" i="4" s="1"/>
  <c r="AA9" i="4"/>
  <c r="AD9" i="4" s="1"/>
  <c r="AA121" i="4"/>
  <c r="AD121" i="4" s="1"/>
  <c r="AA134" i="4"/>
  <c r="AD134" i="4" s="1"/>
  <c r="AJ134" i="4" s="1"/>
  <c r="AK134" i="4" s="1"/>
  <c r="AA199" i="4"/>
  <c r="AD199" i="4" s="1"/>
  <c r="AF199" i="4" s="1"/>
  <c r="AA209" i="4"/>
  <c r="AD209" i="4" s="1"/>
  <c r="AF209" i="4" s="1"/>
  <c r="AA357" i="4"/>
  <c r="AD357" i="4" s="1"/>
  <c r="AF357" i="4" s="1"/>
  <c r="AA382" i="4"/>
  <c r="AD382" i="4" s="1"/>
  <c r="AJ382" i="4" s="1"/>
  <c r="AK382" i="4" s="1"/>
  <c r="AA104" i="4"/>
  <c r="AD104" i="4" s="1"/>
  <c r="AJ104" i="4" s="1"/>
  <c r="AK104" i="4" s="1"/>
  <c r="AA98" i="4"/>
  <c r="AD98" i="4" s="1"/>
  <c r="AA92" i="4"/>
  <c r="AD92" i="4" s="1"/>
  <c r="AA87" i="4"/>
  <c r="AD87" i="4" s="1"/>
  <c r="AJ87" i="4" s="1"/>
  <c r="AK87" i="4" s="1"/>
  <c r="AA84" i="4"/>
  <c r="AD84" i="4" s="1"/>
  <c r="AJ84" i="4" s="1"/>
  <c r="AK84" i="4" s="1"/>
  <c r="AA81" i="4"/>
  <c r="AD81" i="4" s="1"/>
  <c r="AA75" i="4"/>
  <c r="AD75" i="4" s="1"/>
  <c r="AJ75" i="4" s="1"/>
  <c r="AK75" i="4" s="1"/>
  <c r="AA69" i="4"/>
  <c r="AD69" i="4" s="1"/>
  <c r="AJ69" i="4" s="1"/>
  <c r="AK69" i="4" s="1"/>
  <c r="AA59" i="4"/>
  <c r="AD59" i="4" s="1"/>
  <c r="AJ59" i="4" s="1"/>
  <c r="AK59" i="4" s="1"/>
  <c r="AA50" i="4"/>
  <c r="AD50" i="4" s="1"/>
  <c r="AA46" i="4"/>
  <c r="AD46" i="4" s="1"/>
  <c r="AJ46" i="4" s="1"/>
  <c r="AK46" i="4" s="1"/>
  <c r="AA40" i="4"/>
  <c r="AD40" i="4" s="1"/>
  <c r="AA34" i="4"/>
  <c r="AD34" i="4" s="1"/>
  <c r="AJ34" i="4" s="1"/>
  <c r="AK34" i="4" s="1"/>
  <c r="AA14" i="4"/>
  <c r="AD14" i="4" s="1"/>
  <c r="AA13" i="4"/>
  <c r="AD13" i="4" s="1"/>
  <c r="AA12" i="4"/>
  <c r="AD12" i="4" s="1"/>
  <c r="AA338" i="4"/>
  <c r="AD338" i="4" s="1"/>
  <c r="AJ338" i="4" s="1"/>
  <c r="AK338" i="4" s="1"/>
  <c r="AA341" i="4"/>
  <c r="AD341" i="4" s="1"/>
  <c r="AF341" i="4" s="1"/>
  <c r="AA344" i="4"/>
  <c r="AD344" i="4" s="1"/>
  <c r="AA350" i="4"/>
  <c r="AD350" i="4" s="1"/>
  <c r="AF350" i="4" s="1"/>
  <c r="AA353" i="4"/>
  <c r="AD353" i="4" s="1"/>
  <c r="AF353" i="4" s="1"/>
  <c r="AA106" i="4"/>
  <c r="AD106" i="4" s="1"/>
  <c r="AJ106" i="4" s="1"/>
  <c r="AK106" i="4" s="1"/>
  <c r="AA100" i="4"/>
  <c r="AD100" i="4" s="1"/>
  <c r="AA94" i="4"/>
  <c r="AD94" i="4" s="1"/>
  <c r="AA88" i="4"/>
  <c r="AD88" i="4" s="1"/>
  <c r="AJ88" i="4" s="1"/>
  <c r="AK88" i="4" s="1"/>
  <c r="AA85" i="4"/>
  <c r="AD85" i="4" s="1"/>
  <c r="AA82" i="4"/>
  <c r="AD82" i="4" s="1"/>
  <c r="AA77" i="4"/>
  <c r="AD77" i="4" s="1"/>
  <c r="AJ77" i="4" s="1"/>
  <c r="AK77" i="4" s="1"/>
  <c r="AA71" i="4"/>
  <c r="AD71" i="4" s="1"/>
  <c r="AJ71" i="4" s="1"/>
  <c r="AK71" i="4" s="1"/>
  <c r="AA56" i="4"/>
  <c r="AD56" i="4" s="1"/>
  <c r="AJ56" i="4" s="1"/>
  <c r="AK56" i="4" s="1"/>
  <c r="AA42" i="4"/>
  <c r="AD42" i="4" s="1"/>
  <c r="AJ42" i="4" s="1"/>
  <c r="AK42" i="4" s="1"/>
  <c r="AA36" i="4"/>
  <c r="AD36" i="4" s="1"/>
  <c r="AA22" i="4"/>
  <c r="AD22" i="4" s="1"/>
  <c r="AJ22" i="4" s="1"/>
  <c r="AK22" i="4" s="1"/>
  <c r="AA21" i="4"/>
  <c r="AD21" i="4" s="1"/>
  <c r="AJ21" i="4" s="1"/>
  <c r="AK21" i="4" s="1"/>
  <c r="AA19" i="4"/>
  <c r="AD19" i="4" s="1"/>
  <c r="AJ19" i="4" s="1"/>
  <c r="AK19" i="4" s="1"/>
  <c r="AA18" i="4"/>
  <c r="AD18" i="4" s="1"/>
  <c r="AJ18" i="4" s="1"/>
  <c r="AK18" i="4" s="1"/>
  <c r="AA4" i="4"/>
  <c r="AD4" i="4" s="1"/>
  <c r="AJ4" i="4" s="1"/>
  <c r="AK4" i="4" s="1"/>
  <c r="AA129" i="4"/>
  <c r="AD129" i="4" s="1"/>
  <c r="AF129" i="4" s="1"/>
  <c r="AA139" i="4"/>
  <c r="AD139" i="4" s="1"/>
  <c r="AF139" i="4" s="1"/>
  <c r="AA142" i="4"/>
  <c r="AD142" i="4" s="1"/>
  <c r="AF142" i="4" s="1"/>
  <c r="AA169" i="4"/>
  <c r="AD169" i="4" s="1"/>
  <c r="AF169" i="4" s="1"/>
  <c r="AA172" i="4"/>
  <c r="AD172" i="4" s="1"/>
  <c r="AF172" i="4" s="1"/>
  <c r="AA175" i="4"/>
  <c r="AD175" i="4" s="1"/>
  <c r="AA217" i="4"/>
  <c r="AD217" i="4" s="1"/>
  <c r="AJ217" i="4" s="1"/>
  <c r="AK217" i="4" s="1"/>
  <c r="AA220" i="4"/>
  <c r="AD220" i="4" s="1"/>
  <c r="AF220" i="4" s="1"/>
  <c r="AA235" i="4"/>
  <c r="AD235" i="4" s="1"/>
  <c r="AJ235" i="4" s="1"/>
  <c r="AK235" i="4" s="1"/>
  <c r="AA272" i="4"/>
  <c r="AD272" i="4" s="1"/>
  <c r="AJ272" i="4" s="1"/>
  <c r="AK272" i="4" s="1"/>
  <c r="AA278" i="4"/>
  <c r="AD278" i="4" s="1"/>
  <c r="AJ278" i="4" s="1"/>
  <c r="AK278" i="4" s="1"/>
  <c r="AA283" i="4"/>
  <c r="AD283" i="4" s="1"/>
  <c r="AJ283" i="4" s="1"/>
  <c r="AK283" i="4" s="1"/>
  <c r="AA289" i="4"/>
  <c r="AD289" i="4" s="1"/>
  <c r="AF289" i="4" s="1"/>
  <c r="AA307" i="4"/>
  <c r="AD307" i="4" s="1"/>
  <c r="AF307" i="4" s="1"/>
  <c r="AA319" i="4"/>
  <c r="AD319" i="4" s="1"/>
  <c r="AF319" i="4" s="1"/>
  <c r="AA325" i="4"/>
  <c r="AD325" i="4" s="1"/>
  <c r="AF325" i="4" s="1"/>
  <c r="AA334" i="4"/>
  <c r="AD334" i="4" s="1"/>
  <c r="AF334" i="4" s="1"/>
  <c r="AA337" i="4"/>
  <c r="AD337" i="4" s="1"/>
  <c r="AJ337" i="4" s="1"/>
  <c r="AK337" i="4" s="1"/>
  <c r="AA340" i="4"/>
  <c r="AD340" i="4" s="1"/>
  <c r="AF340" i="4" s="1"/>
  <c r="AA346" i="4"/>
  <c r="AD346" i="4" s="1"/>
  <c r="AF346" i="4" s="1"/>
  <c r="AA349" i="4"/>
  <c r="AD349" i="4" s="1"/>
  <c r="AF349" i="4" s="1"/>
  <c r="AA352" i="4"/>
  <c r="AD352" i="4" s="1"/>
  <c r="AF352" i="4" s="1"/>
  <c r="AA111" i="4"/>
  <c r="AD111" i="4" s="1"/>
  <c r="AJ111" i="4" s="1"/>
  <c r="AK111" i="4" s="1"/>
  <c r="AA110" i="4"/>
  <c r="AD110" i="4" s="1"/>
  <c r="AJ110" i="4" s="1"/>
  <c r="AK110" i="4" s="1"/>
  <c r="AA109" i="4"/>
  <c r="AD109" i="4" s="1"/>
  <c r="AJ109" i="4" s="1"/>
  <c r="AK109" i="4" s="1"/>
  <c r="AA108" i="4"/>
  <c r="AD108" i="4" s="1"/>
  <c r="AA107" i="4"/>
  <c r="AD107" i="4" s="1"/>
  <c r="AA101" i="4"/>
  <c r="AD101" i="4" s="1"/>
  <c r="AA95" i="4"/>
  <c r="AD95" i="4" s="1"/>
  <c r="AJ95" i="4" s="1"/>
  <c r="AK95" i="4" s="1"/>
  <c r="AA89" i="4"/>
  <c r="AD89" i="4" s="1"/>
  <c r="AJ89" i="4" s="1"/>
  <c r="AK89" i="4" s="1"/>
  <c r="AA67" i="4"/>
  <c r="AD67" i="4" s="1"/>
  <c r="AJ67" i="4" s="1"/>
  <c r="AK67" i="4" s="1"/>
  <c r="AA52" i="4"/>
  <c r="AD52" i="4" s="1"/>
  <c r="AA48" i="4"/>
  <c r="AD48" i="4" s="1"/>
  <c r="AJ48" i="4" s="1"/>
  <c r="AK48" i="4" s="1"/>
  <c r="AA43" i="4"/>
  <c r="AD43" i="4" s="1"/>
  <c r="AJ43" i="4" s="1"/>
  <c r="AK43" i="4" s="1"/>
  <c r="AA37" i="4"/>
  <c r="AD37" i="4" s="1"/>
  <c r="AA31" i="4"/>
  <c r="AD31" i="4" s="1"/>
  <c r="AJ31" i="4" s="1"/>
  <c r="AK31" i="4" s="1"/>
  <c r="AA24" i="4"/>
  <c r="AD24" i="4" s="1"/>
  <c r="AA20" i="4"/>
  <c r="AD20" i="4" s="1"/>
  <c r="AJ20" i="4" s="1"/>
  <c r="AK20" i="4" s="1"/>
  <c r="AA7" i="4"/>
  <c r="AD7" i="4" s="1"/>
  <c r="AA6" i="4"/>
  <c r="AD6" i="4" s="1"/>
  <c r="AA192" i="4"/>
  <c r="AD192" i="4" s="1"/>
  <c r="AF192" i="4" s="1"/>
  <c r="AF68" i="4"/>
  <c r="AM68" i="4" s="1"/>
  <c r="AF8" i="4"/>
  <c r="AM8" i="4" s="1"/>
  <c r="AF103" i="4"/>
  <c r="AM103" i="4" s="1"/>
  <c r="AA390" i="4"/>
  <c r="AD390" i="4" s="1"/>
  <c r="AJ390" i="4" s="1"/>
  <c r="AK390" i="4" s="1"/>
  <c r="AF62" i="4"/>
  <c r="AM62" i="4" s="1"/>
  <c r="AF66" i="4"/>
  <c r="AM66" i="4" s="1"/>
  <c r="AA119" i="4"/>
  <c r="AD119" i="4" s="1"/>
  <c r="AF119" i="4" s="1"/>
  <c r="AA137" i="4"/>
  <c r="AD137" i="4" s="1"/>
  <c r="AF137" i="4" s="1"/>
  <c r="AA150" i="4"/>
  <c r="AD150" i="4" s="1"/>
  <c r="AJ150" i="4" s="1"/>
  <c r="AK150" i="4" s="1"/>
  <c r="AA159" i="4"/>
  <c r="AD159" i="4" s="1"/>
  <c r="AF159" i="4" s="1"/>
  <c r="AA187" i="4"/>
  <c r="AD187" i="4" s="1"/>
  <c r="AF187" i="4" s="1"/>
  <c r="AA195" i="4"/>
  <c r="AD195" i="4" s="1"/>
  <c r="AJ195" i="4" s="1"/>
  <c r="AK195" i="4" s="1"/>
  <c r="AA206" i="4"/>
  <c r="AD206" i="4" s="1"/>
  <c r="AF206" i="4" s="1"/>
  <c r="AA355" i="4"/>
  <c r="AD355" i="4" s="1"/>
  <c r="AF355" i="4" s="1"/>
  <c r="AA362" i="4"/>
  <c r="AD362" i="4" s="1"/>
  <c r="AF362" i="4" s="1"/>
  <c r="AA384" i="4"/>
  <c r="AD384" i="4" s="1"/>
  <c r="AJ384" i="4" s="1"/>
  <c r="AK384" i="4" s="1"/>
  <c r="AA393" i="4"/>
  <c r="AD393" i="4" s="1"/>
  <c r="AJ393" i="4" s="1"/>
  <c r="AK393" i="4" s="1"/>
  <c r="AA402" i="4"/>
  <c r="AD402" i="4" s="1"/>
  <c r="AJ402" i="4" s="1"/>
  <c r="AK402" i="4" s="1"/>
  <c r="AA227" i="4"/>
  <c r="AD227" i="4" s="1"/>
  <c r="AF227" i="4" s="1"/>
  <c r="AA125" i="4"/>
  <c r="AD125" i="4" s="1"/>
  <c r="AJ125" i="4" s="1"/>
  <c r="AK125" i="4" s="1"/>
  <c r="AA143" i="4"/>
  <c r="AD143" i="4" s="1"/>
  <c r="AF143" i="4" s="1"/>
  <c r="AA149" i="4"/>
  <c r="AD149" i="4" s="1"/>
  <c r="AF149" i="4" s="1"/>
  <c r="AA152" i="4"/>
  <c r="AD152" i="4" s="1"/>
  <c r="AF152" i="4" s="1"/>
  <c r="AA155" i="4"/>
  <c r="AD155" i="4" s="1"/>
  <c r="AF155" i="4" s="1"/>
  <c r="AA186" i="4"/>
  <c r="AD186" i="4" s="1"/>
  <c r="AF186" i="4" s="1"/>
  <c r="AA197" i="4"/>
  <c r="AD197" i="4" s="1"/>
  <c r="AJ197" i="4" s="1"/>
  <c r="AK197" i="4" s="1"/>
  <c r="AA205" i="4"/>
  <c r="AD205" i="4" s="1"/>
  <c r="AF205" i="4" s="1"/>
  <c r="AA229" i="4"/>
  <c r="AD229" i="4" s="1"/>
  <c r="AF229" i="4" s="1"/>
  <c r="AA234" i="4"/>
  <c r="AD234" i="4" s="1"/>
  <c r="AJ234" i="4" s="1"/>
  <c r="AK234" i="4" s="1"/>
  <c r="AA282" i="4"/>
  <c r="AD282" i="4" s="1"/>
  <c r="AJ282" i="4" s="1"/>
  <c r="AK282" i="4" s="1"/>
  <c r="AA368" i="4"/>
  <c r="AD368" i="4" s="1"/>
  <c r="AF368" i="4" s="1"/>
  <c r="AA372" i="4"/>
  <c r="AD372" i="4" s="1"/>
  <c r="AJ372" i="4" s="1"/>
  <c r="AK372" i="4" s="1"/>
  <c r="AA379" i="4"/>
  <c r="AD379" i="4" s="1"/>
  <c r="AJ379" i="4" s="1"/>
  <c r="AK379" i="4" s="1"/>
  <c r="AA386" i="4"/>
  <c r="AD386" i="4" s="1"/>
  <c r="AF386" i="4" s="1"/>
  <c r="AA395" i="4"/>
  <c r="AD395" i="4" s="1"/>
  <c r="AF395" i="4" s="1"/>
  <c r="AA260" i="4"/>
  <c r="AD260" i="4" s="1"/>
  <c r="AF260" i="4" s="1"/>
  <c r="AF47" i="4"/>
  <c r="AM47" i="4" s="1"/>
  <c r="AF39" i="4"/>
  <c r="AM39" i="4" s="1"/>
  <c r="AA131" i="4"/>
  <c r="AD131" i="4" s="1"/>
  <c r="AJ131" i="4" s="1"/>
  <c r="AK131" i="4" s="1"/>
  <c r="AA145" i="4"/>
  <c r="AD145" i="4" s="1"/>
  <c r="AJ145" i="4" s="1"/>
  <c r="AK145" i="4" s="1"/>
  <c r="AA148" i="4"/>
  <c r="AD148" i="4" s="1"/>
  <c r="AF148" i="4" s="1"/>
  <c r="AA160" i="4"/>
  <c r="AD160" i="4" s="1"/>
  <c r="AF160" i="4" s="1"/>
  <c r="AA163" i="4"/>
  <c r="AD163" i="4" s="1"/>
  <c r="AJ163" i="4" s="1"/>
  <c r="AK163" i="4" s="1"/>
  <c r="AA188" i="4"/>
  <c r="AD188" i="4" s="1"/>
  <c r="AF188" i="4" s="1"/>
  <c r="AA196" i="4"/>
  <c r="AD196" i="4" s="1"/>
  <c r="AF196" i="4" s="1"/>
  <c r="AA204" i="4"/>
  <c r="AD204" i="4" s="1"/>
  <c r="AF204" i="4" s="1"/>
  <c r="AA211" i="4"/>
  <c r="AD211" i="4" s="1"/>
  <c r="AJ211" i="4" s="1"/>
  <c r="AK211" i="4" s="1"/>
  <c r="AA224" i="4"/>
  <c r="AD224" i="4" s="1"/>
  <c r="AF224" i="4" s="1"/>
  <c r="AA374" i="4"/>
  <c r="AD374" i="4" s="1"/>
  <c r="AF374" i="4" s="1"/>
  <c r="AA375" i="4"/>
  <c r="AD375" i="4" s="1"/>
  <c r="AJ375" i="4" s="1"/>
  <c r="AK375" i="4" s="1"/>
  <c r="AA378" i="4"/>
  <c r="AD378" i="4" s="1"/>
  <c r="AJ378" i="4" s="1"/>
  <c r="AK378" i="4" s="1"/>
  <c r="AA385" i="4"/>
  <c r="AD385" i="4" s="1"/>
  <c r="AJ385" i="4" s="1"/>
  <c r="AK385" i="4" s="1"/>
  <c r="AA389" i="4"/>
  <c r="AD389" i="4" s="1"/>
  <c r="AF389" i="4" s="1"/>
  <c r="AA394" i="4"/>
  <c r="AD394" i="4" s="1"/>
  <c r="AJ394" i="4" s="1"/>
  <c r="AK394" i="4" s="1"/>
  <c r="AA398" i="4"/>
  <c r="AD398" i="4" s="1"/>
  <c r="AF398" i="4" s="1"/>
  <c r="AA403" i="4"/>
  <c r="AD403" i="4" s="1"/>
  <c r="AJ403" i="4" s="1"/>
  <c r="AK403" i="4" s="1"/>
  <c r="AA29" i="4"/>
  <c r="AD29" i="4" s="1"/>
  <c r="AJ29" i="4" s="1"/>
  <c r="AK29" i="4" s="1"/>
  <c r="AF4" i="4"/>
  <c r="AM4" i="4" s="1"/>
  <c r="AA30" i="4"/>
  <c r="AD30" i="4" s="1"/>
  <c r="AJ30" i="4" s="1"/>
  <c r="AK30" i="4" s="1"/>
  <c r="AA27" i="4"/>
  <c r="AD27" i="4" s="1"/>
  <c r="AJ27" i="4" s="1"/>
  <c r="AK27" i="4" s="1"/>
  <c r="AA25" i="4"/>
  <c r="AD25" i="4" s="1"/>
  <c r="AJ25" i="4" s="1"/>
  <c r="AK25" i="4" s="1"/>
  <c r="AA23" i="4"/>
  <c r="AD23" i="4" s="1"/>
  <c r="AJ23" i="4" s="1"/>
  <c r="AK23" i="4" s="1"/>
  <c r="AA116" i="4"/>
  <c r="AD116" i="4" s="1"/>
  <c r="AF116" i="4" s="1"/>
  <c r="AA120" i="4"/>
  <c r="AD120" i="4" s="1"/>
  <c r="AF120" i="4" s="1"/>
  <c r="AA124" i="4"/>
  <c r="AD124" i="4" s="1"/>
  <c r="AF124" i="4" s="1"/>
  <c r="AA128" i="4"/>
  <c r="AD128" i="4" s="1"/>
  <c r="AJ128" i="4" s="1"/>
  <c r="AK128" i="4" s="1"/>
  <c r="AA132" i="4"/>
  <c r="AD132" i="4" s="1"/>
  <c r="AF132" i="4" s="1"/>
  <c r="AA136" i="4"/>
  <c r="AD136" i="4" s="1"/>
  <c r="AF136" i="4" s="1"/>
  <c r="AA140" i="4"/>
  <c r="AD140" i="4" s="1"/>
  <c r="AF140" i="4" s="1"/>
  <c r="AA157" i="4"/>
  <c r="AD157" i="4" s="1"/>
  <c r="AF157" i="4" s="1"/>
  <c r="AA164" i="4"/>
  <c r="AD164" i="4" s="1"/>
  <c r="AF164" i="4" s="1"/>
  <c r="AA184" i="4"/>
  <c r="AD184" i="4" s="1"/>
  <c r="AF184" i="4" s="1"/>
  <c r="AA185" i="4"/>
  <c r="AD185" i="4" s="1"/>
  <c r="AF185" i="4" s="1"/>
  <c r="AA194" i="4"/>
  <c r="AD194" i="4" s="1"/>
  <c r="AJ194" i="4" s="1"/>
  <c r="AK194" i="4" s="1"/>
  <c r="AA203" i="4"/>
  <c r="AD203" i="4" s="1"/>
  <c r="AF203" i="4" s="1"/>
  <c r="AA218" i="4"/>
  <c r="AD218" i="4" s="1"/>
  <c r="AF218" i="4" s="1"/>
  <c r="AA223" i="4"/>
  <c r="AD223" i="4" s="1"/>
  <c r="AF223" i="4" s="1"/>
  <c r="AA232" i="4"/>
  <c r="AD232" i="4" s="1"/>
  <c r="AJ232" i="4" s="1"/>
  <c r="AK232" i="4" s="1"/>
  <c r="AA238" i="4"/>
  <c r="AD238" i="4" s="1"/>
  <c r="AJ238" i="4" s="1"/>
  <c r="AK238" i="4" s="1"/>
  <c r="AA244" i="4"/>
  <c r="AD244" i="4" s="1"/>
  <c r="AJ244" i="4" s="1"/>
  <c r="AK244" i="4" s="1"/>
  <c r="AA250" i="4"/>
  <c r="AD250" i="4" s="1"/>
  <c r="AJ250" i="4" s="1"/>
  <c r="AK250" i="4" s="1"/>
  <c r="AA256" i="4"/>
  <c r="AD256" i="4" s="1"/>
  <c r="AJ256" i="4" s="1"/>
  <c r="AK256" i="4" s="1"/>
  <c r="AA263" i="4"/>
  <c r="AD263" i="4" s="1"/>
  <c r="AJ263" i="4" s="1"/>
  <c r="AK263" i="4" s="1"/>
  <c r="AA269" i="4"/>
  <c r="AD269" i="4" s="1"/>
  <c r="AJ269" i="4" s="1"/>
  <c r="AK269" i="4" s="1"/>
  <c r="AA275" i="4"/>
  <c r="AD275" i="4" s="1"/>
  <c r="AJ275" i="4" s="1"/>
  <c r="AK275" i="4" s="1"/>
  <c r="AA285" i="4"/>
  <c r="AD285" i="4" s="1"/>
  <c r="AJ285" i="4" s="1"/>
  <c r="AK285" i="4" s="1"/>
  <c r="AA288" i="4"/>
  <c r="AD288" i="4" s="1"/>
  <c r="AF288" i="4" s="1"/>
  <c r="AA291" i="4"/>
  <c r="AD291" i="4" s="1"/>
  <c r="AF291" i="4" s="1"/>
  <c r="AA301" i="4"/>
  <c r="AD301" i="4" s="1"/>
  <c r="AF301" i="4" s="1"/>
  <c r="AA314" i="4"/>
  <c r="AD314" i="4" s="1"/>
  <c r="AA321" i="4"/>
  <c r="AD321" i="4" s="1"/>
  <c r="AF321" i="4" s="1"/>
  <c r="AA324" i="4"/>
  <c r="AD324" i="4" s="1"/>
  <c r="AF324" i="4" s="1"/>
  <c r="AA327" i="4"/>
  <c r="AD327" i="4" s="1"/>
  <c r="AJ327" i="4" s="1"/>
  <c r="AK327" i="4" s="1"/>
  <c r="AA335" i="4"/>
  <c r="AD335" i="4" s="1"/>
  <c r="AF335" i="4" s="1"/>
  <c r="AA343" i="4"/>
  <c r="AD343" i="4" s="1"/>
  <c r="AF343" i="4" s="1"/>
  <c r="AA347" i="4"/>
  <c r="AD347" i="4" s="1"/>
  <c r="AF347" i="4" s="1"/>
  <c r="AA354" i="4"/>
  <c r="AD354" i="4" s="1"/>
  <c r="AF354" i="4" s="1"/>
  <c r="AA361" i="4"/>
  <c r="AD361" i="4" s="1"/>
  <c r="AF361" i="4" s="1"/>
  <c r="AA391" i="4"/>
  <c r="AD391" i="4" s="1"/>
  <c r="AA400" i="4"/>
  <c r="AD400" i="4" s="1"/>
  <c r="AA146" i="4"/>
  <c r="AD146" i="4" s="1"/>
  <c r="AF146" i="4" s="1"/>
  <c r="AA166" i="4"/>
  <c r="AD166" i="4" s="1"/>
  <c r="AF166" i="4" s="1"/>
  <c r="AA173" i="4"/>
  <c r="AD173" i="4" s="1"/>
  <c r="AF173" i="4" s="1"/>
  <c r="AA212" i="4"/>
  <c r="AD212" i="4" s="1"/>
  <c r="AF212" i="4" s="1"/>
  <c r="AA230" i="4"/>
  <c r="AD230" i="4" s="1"/>
  <c r="AJ230" i="4" s="1"/>
  <c r="AK230" i="4" s="1"/>
  <c r="AA236" i="4"/>
  <c r="AD236" i="4" s="1"/>
  <c r="AJ236" i="4" s="1"/>
  <c r="AK236" i="4" s="1"/>
  <c r="AA242" i="4"/>
  <c r="AD242" i="4" s="1"/>
  <c r="AF242" i="4" s="1"/>
  <c r="AA248" i="4"/>
  <c r="AD248" i="4" s="1"/>
  <c r="AF248" i="4" s="1"/>
  <c r="AA254" i="4"/>
  <c r="AD254" i="4" s="1"/>
  <c r="AF254" i="4" s="1"/>
  <c r="AA261" i="4"/>
  <c r="AD261" i="4" s="1"/>
  <c r="AF261" i="4" s="1"/>
  <c r="AA267" i="4"/>
  <c r="AD267" i="4" s="1"/>
  <c r="AJ267" i="4" s="1"/>
  <c r="AK267" i="4" s="1"/>
  <c r="AA273" i="4"/>
  <c r="AD273" i="4" s="1"/>
  <c r="AF273" i="4" s="1"/>
  <c r="AA279" i="4"/>
  <c r="AD279" i="4" s="1"/>
  <c r="AF279" i="4" s="1"/>
  <c r="AA287" i="4"/>
  <c r="AD287" i="4" s="1"/>
  <c r="AF287" i="4" s="1"/>
  <c r="AA290" i="4"/>
  <c r="AD290" i="4" s="1"/>
  <c r="AJ290" i="4" s="1"/>
  <c r="AK290" i="4" s="1"/>
  <c r="AA293" i="4"/>
  <c r="AD293" i="4" s="1"/>
  <c r="AA297" i="4"/>
  <c r="AD297" i="4" s="1"/>
  <c r="AF297" i="4" s="1"/>
  <c r="AA300" i="4"/>
  <c r="AD300" i="4" s="1"/>
  <c r="AF300" i="4" s="1"/>
  <c r="AJ302" i="4"/>
  <c r="AK302" i="4" s="1"/>
  <c r="AM302" i="4" s="1"/>
  <c r="AA313" i="4"/>
  <c r="AD313" i="4" s="1"/>
  <c r="AJ313" i="4" s="1"/>
  <c r="AK313" i="4" s="1"/>
  <c r="AA323" i="4"/>
  <c r="AD323" i="4" s="1"/>
  <c r="AF323" i="4" s="1"/>
  <c r="AA326" i="4"/>
  <c r="AD326" i="4" s="1"/>
  <c r="AF326" i="4" s="1"/>
  <c r="AA329" i="4"/>
  <c r="AD329" i="4" s="1"/>
  <c r="AA333" i="4"/>
  <c r="AD333" i="4" s="1"/>
  <c r="AF333" i="4" s="1"/>
  <c r="AA345" i="4"/>
  <c r="AD345" i="4" s="1"/>
  <c r="AF345" i="4" s="1"/>
  <c r="AA360" i="4"/>
  <c r="AD360" i="4" s="1"/>
  <c r="AJ360" i="4" s="1"/>
  <c r="AK360" i="4" s="1"/>
  <c r="AA364" i="4"/>
  <c r="AD364" i="4" s="1"/>
  <c r="AA371" i="4"/>
  <c r="AD371" i="4" s="1"/>
  <c r="AJ371" i="4" s="1"/>
  <c r="AK371" i="4" s="1"/>
  <c r="AA380" i="4"/>
  <c r="AD380" i="4" s="1"/>
  <c r="AF380" i="4" s="1"/>
  <c r="AA388" i="4"/>
  <c r="AD388" i="4" s="1"/>
  <c r="AA397" i="4"/>
  <c r="AD397" i="4" s="1"/>
  <c r="AA151" i="4"/>
  <c r="AD151" i="4" s="1"/>
  <c r="AF151" i="4" s="1"/>
  <c r="AA154" i="4"/>
  <c r="AD154" i="4" s="1"/>
  <c r="AF154" i="4" s="1"/>
  <c r="AA158" i="4"/>
  <c r="AD158" i="4" s="1"/>
  <c r="AJ158" i="4" s="1"/>
  <c r="AK158" i="4" s="1"/>
  <c r="AA161" i="4"/>
  <c r="AD161" i="4" s="1"/>
  <c r="AF161" i="4" s="1"/>
  <c r="AA168" i="4"/>
  <c r="AD168" i="4" s="1"/>
  <c r="AJ168" i="4" s="1"/>
  <c r="AK168" i="4" s="1"/>
  <c r="AA178" i="4"/>
  <c r="AD178" i="4" s="1"/>
  <c r="AF178" i="4" s="1"/>
  <c r="AA181" i="4"/>
  <c r="AD181" i="4" s="1"/>
  <c r="AF181" i="4" s="1"/>
  <c r="AA210" i="4"/>
  <c r="AD210" i="4" s="1"/>
  <c r="AF210" i="4" s="1"/>
  <c r="AA214" i="4"/>
  <c r="AD214" i="4" s="1"/>
  <c r="AJ214" i="4" s="1"/>
  <c r="AK214" i="4" s="1"/>
  <c r="AA228" i="4"/>
  <c r="AD228" i="4" s="1"/>
  <c r="AJ228" i="4" s="1"/>
  <c r="AK228" i="4" s="1"/>
  <c r="AA233" i="4"/>
  <c r="AD233" i="4" s="1"/>
  <c r="AJ233" i="4" s="1"/>
  <c r="AK233" i="4" s="1"/>
  <c r="AA239" i="4"/>
  <c r="AD239" i="4" s="1"/>
  <c r="AJ239" i="4" s="1"/>
  <c r="AK239" i="4" s="1"/>
  <c r="AA245" i="4"/>
  <c r="AD245" i="4" s="1"/>
  <c r="AF245" i="4" s="1"/>
  <c r="AA251" i="4"/>
  <c r="AD251" i="4" s="1"/>
  <c r="AF251" i="4" s="1"/>
  <c r="AA257" i="4"/>
  <c r="AD257" i="4" s="1"/>
  <c r="AJ257" i="4" s="1"/>
  <c r="AK257" i="4" s="1"/>
  <c r="AA264" i="4"/>
  <c r="AD264" i="4" s="1"/>
  <c r="AF264" i="4" s="1"/>
  <c r="AA270" i="4"/>
  <c r="AD270" i="4" s="1"/>
  <c r="AF270" i="4" s="1"/>
  <c r="AA276" i="4"/>
  <c r="AD276" i="4" s="1"/>
  <c r="AJ276" i="4" s="1"/>
  <c r="AK276" i="4" s="1"/>
  <c r="AA281" i="4"/>
  <c r="AD281" i="4" s="1"/>
  <c r="AJ281" i="4" s="1"/>
  <c r="AK281" i="4" s="1"/>
  <c r="AA295" i="4"/>
  <c r="AD295" i="4" s="1"/>
  <c r="AJ295" i="4" s="1"/>
  <c r="AK295" i="4" s="1"/>
  <c r="AA305" i="4"/>
  <c r="AD305" i="4" s="1"/>
  <c r="AF305" i="4" s="1"/>
  <c r="AA308" i="4"/>
  <c r="AD308" i="4" s="1"/>
  <c r="AF308" i="4" s="1"/>
  <c r="AA311" i="4"/>
  <c r="AD311" i="4" s="1"/>
  <c r="AA315" i="4"/>
  <c r="AD315" i="4" s="1"/>
  <c r="AF315" i="4" s="1"/>
  <c r="AA318" i="4"/>
  <c r="AD318" i="4" s="1"/>
  <c r="AF318" i="4" s="1"/>
  <c r="AA331" i="4"/>
  <c r="AD331" i="4" s="1"/>
  <c r="AF331" i="4" s="1"/>
  <c r="AA339" i="4"/>
  <c r="AD339" i="4" s="1"/>
  <c r="AF339" i="4" s="1"/>
  <c r="AA351" i="4"/>
  <c r="AD351" i="4" s="1"/>
  <c r="AF351" i="4" s="1"/>
  <c r="AA358" i="4"/>
  <c r="AD358" i="4" s="1"/>
  <c r="AJ358" i="4" s="1"/>
  <c r="AK358" i="4" s="1"/>
  <c r="AA367" i="4"/>
  <c r="AD367" i="4" s="1"/>
  <c r="AA373" i="4"/>
  <c r="AD373" i="4" s="1"/>
  <c r="AJ373" i="4" s="1"/>
  <c r="AK373" i="4" s="1"/>
  <c r="AA377" i="4"/>
  <c r="AD377" i="4" s="1"/>
  <c r="AJ377" i="4" s="1"/>
  <c r="AK377" i="4" s="1"/>
  <c r="AA383" i="4"/>
  <c r="AD383" i="4" s="1"/>
  <c r="AF383" i="4" s="1"/>
  <c r="AA392" i="4"/>
  <c r="AD392" i="4" s="1"/>
  <c r="AF392" i="4" s="1"/>
  <c r="AA401" i="4"/>
  <c r="AD401" i="4" s="1"/>
  <c r="AF401" i="4" s="1"/>
  <c r="AF202" i="4"/>
  <c r="AJ202" i="4"/>
  <c r="AK202" i="4" s="1"/>
  <c r="AA147" i="4"/>
  <c r="AD147" i="4" s="1"/>
  <c r="AA156" i="4"/>
  <c r="AD156" i="4" s="1"/>
  <c r="AA165" i="4"/>
  <c r="AD165" i="4" s="1"/>
  <c r="AA174" i="4"/>
  <c r="AD174" i="4" s="1"/>
  <c r="AA183" i="4"/>
  <c r="AD183" i="4" s="1"/>
  <c r="AF283" i="4"/>
  <c r="AF175" i="4"/>
  <c r="AJ175" i="4"/>
  <c r="AK175" i="4" s="1"/>
  <c r="AF182" i="4"/>
  <c r="AJ182" i="4"/>
  <c r="AK182" i="4" s="1"/>
  <c r="AF215" i="4"/>
  <c r="AJ215" i="4"/>
  <c r="AK215" i="4" s="1"/>
  <c r="AF121" i="4"/>
  <c r="AJ121" i="4"/>
  <c r="AK121" i="4" s="1"/>
  <c r="AA144" i="4"/>
  <c r="AD144" i="4" s="1"/>
  <c r="AA153" i="4"/>
  <c r="AD153" i="4" s="1"/>
  <c r="AA162" i="4"/>
  <c r="AD162" i="4" s="1"/>
  <c r="AA171" i="4"/>
  <c r="AD171" i="4" s="1"/>
  <c r="AA180" i="4"/>
  <c r="AD180" i="4" s="1"/>
  <c r="AF189" i="4"/>
  <c r="AJ189" i="4"/>
  <c r="AK189" i="4" s="1"/>
  <c r="AF222" i="4"/>
  <c r="AJ222" i="4"/>
  <c r="AK222" i="4" s="1"/>
  <c r="AF294" i="4"/>
  <c r="AJ294" i="4"/>
  <c r="AK294" i="4" s="1"/>
  <c r="AA240" i="4"/>
  <c r="AD240" i="4" s="1"/>
  <c r="AA241" i="4"/>
  <c r="AD241" i="4" s="1"/>
  <c r="AA258" i="4"/>
  <c r="AD258" i="4" s="1"/>
  <c r="AA259" i="4"/>
  <c r="AD259" i="4" s="1"/>
  <c r="AA274" i="4"/>
  <c r="AD274" i="4" s="1"/>
  <c r="AA286" i="4"/>
  <c r="AD286" i="4" s="1"/>
  <c r="AA304" i="4"/>
  <c r="AD304" i="4" s="1"/>
  <c r="AA322" i="4"/>
  <c r="AD322" i="4" s="1"/>
  <c r="AJ255" i="4"/>
  <c r="AK255" i="4" s="1"/>
  <c r="AF255" i="4"/>
  <c r="AF337" i="4"/>
  <c r="AA252" i="4"/>
  <c r="AD252" i="4" s="1"/>
  <c r="AA253" i="4"/>
  <c r="AD253" i="4" s="1"/>
  <c r="AA271" i="4"/>
  <c r="AD271" i="4" s="1"/>
  <c r="AA280" i="4"/>
  <c r="AD280" i="4" s="1"/>
  <c r="AA292" i="4"/>
  <c r="AD292" i="4" s="1"/>
  <c r="AA310" i="4"/>
  <c r="AD310" i="4" s="1"/>
  <c r="AA328" i="4"/>
  <c r="AD328" i="4" s="1"/>
  <c r="AF249" i="4"/>
  <c r="AF336" i="4"/>
  <c r="AJ336" i="4"/>
  <c r="AK336" i="4" s="1"/>
  <c r="AA246" i="4"/>
  <c r="AD246" i="4" s="1"/>
  <c r="AA247" i="4"/>
  <c r="AD247" i="4" s="1"/>
  <c r="AA265" i="4"/>
  <c r="AD265" i="4" s="1"/>
  <c r="AA266" i="4"/>
  <c r="AD266" i="4" s="1"/>
  <c r="AA277" i="4"/>
  <c r="AD277" i="4" s="1"/>
  <c r="AA298" i="4"/>
  <c r="AD298" i="4" s="1"/>
  <c r="AA316" i="4"/>
  <c r="AD316" i="4" s="1"/>
  <c r="AF344" i="4"/>
  <c r="AJ344" i="4"/>
  <c r="AK344" i="4" s="1"/>
  <c r="AJ366" i="4"/>
  <c r="AK366" i="4" s="1"/>
  <c r="AF366" i="4"/>
  <c r="AJ399" i="4"/>
  <c r="AK399" i="4" s="1"/>
  <c r="AF399" i="4"/>
  <c r="F13" i="7"/>
  <c r="A4" i="7"/>
  <c r="AF75" i="4" l="1"/>
  <c r="AM75" i="4" s="1"/>
  <c r="AF42" i="4"/>
  <c r="AM42" i="4" s="1"/>
  <c r="AF34" i="4"/>
  <c r="AM34" i="4" s="1"/>
  <c r="AF104" i="4"/>
  <c r="AM104" i="4" s="1"/>
  <c r="AF44" i="4"/>
  <c r="AM44" i="4" s="1"/>
  <c r="AF88" i="4"/>
  <c r="AM88" i="4" s="1"/>
  <c r="AF80" i="4"/>
  <c r="AM80" i="4" s="1"/>
  <c r="AF55" i="4"/>
  <c r="AM55" i="4" s="1"/>
  <c r="AF54" i="4"/>
  <c r="AM54" i="4" s="1"/>
  <c r="AF31" i="4"/>
  <c r="AM31" i="4" s="1"/>
  <c r="AF89" i="4"/>
  <c r="AM89" i="4" s="1"/>
  <c r="AF221" i="4"/>
  <c r="AM221" i="4" s="1"/>
  <c r="AF74" i="4"/>
  <c r="AM74" i="4" s="1"/>
  <c r="AF396" i="4"/>
  <c r="AM396" i="4" s="1"/>
  <c r="AJ117" i="4"/>
  <c r="AK117" i="4" s="1"/>
  <c r="AM117" i="4" s="1"/>
  <c r="AJ355" i="4"/>
  <c r="AK355" i="4" s="1"/>
  <c r="AM355" i="4" s="1"/>
  <c r="AJ380" i="4"/>
  <c r="AK380" i="4" s="1"/>
  <c r="AM380" i="4" s="1"/>
  <c r="AJ312" i="4"/>
  <c r="AK312" i="4" s="1"/>
  <c r="AM312" i="4" s="1"/>
  <c r="AJ169" i="4"/>
  <c r="AK169" i="4" s="1"/>
  <c r="AM169" i="4" s="1"/>
  <c r="AF110" i="4"/>
  <c r="AM110" i="4" s="1"/>
  <c r="AF108" i="4"/>
  <c r="AJ108" i="4"/>
  <c r="AK108" i="4" s="1"/>
  <c r="AF92" i="4"/>
  <c r="AJ92" i="4"/>
  <c r="AK92" i="4" s="1"/>
  <c r="AF6" i="4"/>
  <c r="AJ6" i="4"/>
  <c r="AK6" i="4" s="1"/>
  <c r="AF101" i="4"/>
  <c r="AJ101" i="4"/>
  <c r="AK101" i="4" s="1"/>
  <c r="AF100" i="4"/>
  <c r="AJ100" i="4"/>
  <c r="AK100" i="4" s="1"/>
  <c r="AF10" i="4"/>
  <c r="AJ10" i="4"/>
  <c r="AK10" i="4" s="1"/>
  <c r="AF112" i="4"/>
  <c r="AJ112" i="4"/>
  <c r="AK112" i="4" s="1"/>
  <c r="AF28" i="4"/>
  <c r="AM28" i="4" s="1"/>
  <c r="AF7" i="4"/>
  <c r="AJ7" i="4"/>
  <c r="AK7" i="4" s="1"/>
  <c r="AF107" i="4"/>
  <c r="AJ107" i="4"/>
  <c r="AK107" i="4" s="1"/>
  <c r="AF12" i="4"/>
  <c r="AJ12" i="4"/>
  <c r="AK12" i="4" s="1"/>
  <c r="AF50" i="4"/>
  <c r="AJ50" i="4"/>
  <c r="AK50" i="4" s="1"/>
  <c r="AF11" i="4"/>
  <c r="AJ11" i="4"/>
  <c r="AK11" i="4" s="1"/>
  <c r="AF63" i="4"/>
  <c r="AJ63" i="4"/>
  <c r="AK63" i="4" s="1"/>
  <c r="AF15" i="4"/>
  <c r="AJ15" i="4"/>
  <c r="AK15" i="4" s="1"/>
  <c r="AF93" i="4"/>
  <c r="AJ93" i="4"/>
  <c r="AK93" i="4" s="1"/>
  <c r="AF35" i="4"/>
  <c r="AJ35" i="4"/>
  <c r="AK35" i="4" s="1"/>
  <c r="AF90" i="4"/>
  <c r="AJ90" i="4"/>
  <c r="AK90" i="4" s="1"/>
  <c r="AF26" i="4"/>
  <c r="AJ26" i="4"/>
  <c r="AK26" i="4" s="1"/>
  <c r="AF16" i="4"/>
  <c r="AJ16" i="4"/>
  <c r="AK16" i="4" s="1"/>
  <c r="AF24" i="4"/>
  <c r="AJ24" i="4"/>
  <c r="AK24" i="4" s="1"/>
  <c r="AF36" i="4"/>
  <c r="AJ36" i="4"/>
  <c r="AK36" i="4" s="1"/>
  <c r="AF85" i="4"/>
  <c r="AJ85" i="4"/>
  <c r="AK85" i="4" s="1"/>
  <c r="AF14" i="4"/>
  <c r="AJ14" i="4"/>
  <c r="AK14" i="4" s="1"/>
  <c r="AF98" i="4"/>
  <c r="AJ98" i="4"/>
  <c r="AK98" i="4" s="1"/>
  <c r="AF33" i="4"/>
  <c r="AJ33" i="4"/>
  <c r="AK33" i="4" s="1"/>
  <c r="AF97" i="4"/>
  <c r="AJ97" i="4"/>
  <c r="AK97" i="4" s="1"/>
  <c r="AF38" i="4"/>
  <c r="AJ38" i="4"/>
  <c r="AK38" i="4" s="1"/>
  <c r="AF17" i="4"/>
  <c r="AJ17" i="4"/>
  <c r="AK17" i="4" s="1"/>
  <c r="AF105" i="4"/>
  <c r="AJ105" i="4"/>
  <c r="AK105" i="4" s="1"/>
  <c r="AF60" i="4"/>
  <c r="AJ60" i="4"/>
  <c r="AK60" i="4" s="1"/>
  <c r="AF13" i="4"/>
  <c r="AJ13" i="4"/>
  <c r="AK13" i="4" s="1"/>
  <c r="AF41" i="4"/>
  <c r="AJ41" i="4"/>
  <c r="AK41" i="4" s="1"/>
  <c r="AF52" i="4"/>
  <c r="AJ52" i="4"/>
  <c r="AK52" i="4" s="1"/>
  <c r="AF82" i="4"/>
  <c r="AJ82" i="4"/>
  <c r="AK82" i="4" s="1"/>
  <c r="AF32" i="4"/>
  <c r="AJ32" i="4"/>
  <c r="AK32" i="4" s="1"/>
  <c r="AF96" i="4"/>
  <c r="AJ96" i="4"/>
  <c r="AK96" i="4" s="1"/>
  <c r="AF99" i="4"/>
  <c r="AM99" i="4" s="1"/>
  <c r="AF37" i="4"/>
  <c r="AJ37" i="4"/>
  <c r="AK37" i="4" s="1"/>
  <c r="AF94" i="4"/>
  <c r="AJ94" i="4"/>
  <c r="AK94" i="4" s="1"/>
  <c r="AF40" i="4"/>
  <c r="AJ40" i="4"/>
  <c r="AK40" i="4" s="1"/>
  <c r="AF81" i="4"/>
  <c r="AJ81" i="4"/>
  <c r="AK81" i="4" s="1"/>
  <c r="AF9" i="4"/>
  <c r="AJ9" i="4"/>
  <c r="AK9" i="4" s="1"/>
  <c r="AF72" i="4"/>
  <c r="AJ72" i="4"/>
  <c r="AK72" i="4" s="1"/>
  <c r="AF83" i="4"/>
  <c r="AJ83" i="4"/>
  <c r="AK83" i="4" s="1"/>
  <c r="AF141" i="4"/>
  <c r="AM141" i="4" s="1"/>
  <c r="AF86" i="4"/>
  <c r="AM86" i="4" s="1"/>
  <c r="AF285" i="4"/>
  <c r="AM285" i="4" s="1"/>
  <c r="AF338" i="4"/>
  <c r="AM338" i="4" s="1"/>
  <c r="AJ123" i="4"/>
  <c r="AK123" i="4" s="1"/>
  <c r="AM123" i="4" s="1"/>
  <c r="AF114" i="4"/>
  <c r="AM114" i="4" s="1"/>
  <c r="AJ361" i="4"/>
  <c r="AK361" i="4" s="1"/>
  <c r="AM361" i="4" s="1"/>
  <c r="AJ206" i="4"/>
  <c r="AK206" i="4" s="1"/>
  <c r="AM206" i="4" s="1"/>
  <c r="AJ136" i="4"/>
  <c r="AK136" i="4" s="1"/>
  <c r="AM136" i="4" s="1"/>
  <c r="AF130" i="4"/>
  <c r="AM130" i="4" s="1"/>
  <c r="AJ356" i="4"/>
  <c r="AK356" i="4" s="1"/>
  <c r="AM356" i="4" s="1"/>
  <c r="AF194" i="4"/>
  <c r="AM194" i="4" s="1"/>
  <c r="AJ119" i="4"/>
  <c r="AK119" i="4" s="1"/>
  <c r="AM119" i="4" s="1"/>
  <c r="AJ383" i="4"/>
  <c r="AK383" i="4" s="1"/>
  <c r="AM383" i="4" s="1"/>
  <c r="AF213" i="4"/>
  <c r="AM213" i="4" s="1"/>
  <c r="AF267" i="4"/>
  <c r="AM267" i="4" s="1"/>
  <c r="AF282" i="4"/>
  <c r="AM282" i="4" s="1"/>
  <c r="AJ208" i="4"/>
  <c r="AK208" i="4" s="1"/>
  <c r="AM208" i="4" s="1"/>
  <c r="AJ172" i="4"/>
  <c r="AK172" i="4" s="1"/>
  <c r="AM172" i="4" s="1"/>
  <c r="AJ155" i="4"/>
  <c r="AK155" i="4" s="1"/>
  <c r="AM155" i="4" s="1"/>
  <c r="AJ260" i="4"/>
  <c r="AK260" i="4" s="1"/>
  <c r="AM260" i="4" s="1"/>
  <c r="AJ324" i="4"/>
  <c r="AK324" i="4" s="1"/>
  <c r="AM324" i="4" s="1"/>
  <c r="AF390" i="4"/>
  <c r="AM390" i="4" s="1"/>
  <c r="AF327" i="4"/>
  <c r="AM327" i="4" s="1"/>
  <c r="AJ334" i="4"/>
  <c r="AK334" i="4" s="1"/>
  <c r="AM334" i="4" s="1"/>
  <c r="AJ297" i="4"/>
  <c r="AK297" i="4" s="1"/>
  <c r="AM297" i="4" s="1"/>
  <c r="AF228" i="4"/>
  <c r="AM228" i="4" s="1"/>
  <c r="AF150" i="4"/>
  <c r="AM150" i="4" s="1"/>
  <c r="AJ227" i="4"/>
  <c r="AK227" i="4" s="1"/>
  <c r="AM227" i="4" s="1"/>
  <c r="AF381" i="4"/>
  <c r="AM381" i="4" s="1"/>
  <c r="AJ309" i="4"/>
  <c r="AK309" i="4" s="1"/>
  <c r="AM309" i="4" s="1"/>
  <c r="AF372" i="4"/>
  <c r="AM372" i="4" s="1"/>
  <c r="AJ122" i="4"/>
  <c r="AK122" i="4" s="1"/>
  <c r="AM122" i="4" s="1"/>
  <c r="AF5" i="4"/>
  <c r="AM5" i="4" s="1"/>
  <c r="AF378" i="4"/>
  <c r="AM378" i="4" s="1"/>
  <c r="AJ368" i="4"/>
  <c r="AK368" i="4" s="1"/>
  <c r="AM368" i="4" s="1"/>
  <c r="AF365" i="4"/>
  <c r="AM365" i="4" s="1"/>
  <c r="AF133" i="4"/>
  <c r="AM133" i="4" s="1"/>
  <c r="AF177" i="4"/>
  <c r="AM177" i="4" s="1"/>
  <c r="AF125" i="4"/>
  <c r="AM125" i="4" s="1"/>
  <c r="AF131" i="4"/>
  <c r="AM131" i="4" s="1"/>
  <c r="AF58" i="4"/>
  <c r="AM58" i="4" s="1"/>
  <c r="AJ341" i="4"/>
  <c r="AK341" i="4" s="1"/>
  <c r="AM341" i="4" s="1"/>
  <c r="AJ401" i="4"/>
  <c r="AK401" i="4" s="1"/>
  <c r="AM401" i="4" s="1"/>
  <c r="AJ330" i="4"/>
  <c r="AK330" i="4" s="1"/>
  <c r="AM330" i="4" s="1"/>
  <c r="AJ207" i="4"/>
  <c r="AK207" i="4" s="1"/>
  <c r="AM207" i="4" s="1"/>
  <c r="AF168" i="4"/>
  <c r="AM168" i="4" s="1"/>
  <c r="AF95" i="4"/>
  <c r="AM95" i="4" s="1"/>
  <c r="AF65" i="4"/>
  <c r="AM65" i="4" s="1"/>
  <c r="AJ192" i="4"/>
  <c r="AK192" i="4" s="1"/>
  <c r="AM192" i="4" s="1"/>
  <c r="AJ159" i="4"/>
  <c r="AK159" i="4" s="1"/>
  <c r="AM159" i="4" s="1"/>
  <c r="AJ179" i="4"/>
  <c r="AK179" i="4" s="1"/>
  <c r="AM179" i="4" s="1"/>
  <c r="AJ126" i="4"/>
  <c r="AK126" i="4" s="1"/>
  <c r="AM126" i="4" s="1"/>
  <c r="AF70" i="4"/>
  <c r="AM70" i="4" s="1"/>
  <c r="AF384" i="4"/>
  <c r="AM384" i="4" s="1"/>
  <c r="AJ299" i="4"/>
  <c r="AK299" i="4" s="1"/>
  <c r="AM299" i="4" s="1"/>
  <c r="AF278" i="4"/>
  <c r="AM278" i="4" s="1"/>
  <c r="AF358" i="4"/>
  <c r="AM358" i="4" s="1"/>
  <c r="AJ193" i="4"/>
  <c r="AK193" i="4" s="1"/>
  <c r="AM193" i="4" s="1"/>
  <c r="AJ219" i="4"/>
  <c r="AK219" i="4" s="1"/>
  <c r="AM219" i="4" s="1"/>
  <c r="AF18" i="4"/>
  <c r="AM18" i="4" s="1"/>
  <c r="AF56" i="4"/>
  <c r="AM56" i="4" s="1"/>
  <c r="AF76" i="4"/>
  <c r="AM76" i="4" s="1"/>
  <c r="AF57" i="4"/>
  <c r="AM57" i="4" s="1"/>
  <c r="AF382" i="4"/>
  <c r="AM382" i="4" s="1"/>
  <c r="AJ347" i="4"/>
  <c r="AK347" i="4" s="1"/>
  <c r="AM347" i="4" s="1"/>
  <c r="AF158" i="4"/>
  <c r="AM158" i="4" s="1"/>
  <c r="AF214" i="4"/>
  <c r="AM214" i="4" s="1"/>
  <c r="AF45" i="4"/>
  <c r="AM45" i="4" s="1"/>
  <c r="AF113" i="4"/>
  <c r="AM113" i="4" s="1"/>
  <c r="AJ279" i="4"/>
  <c r="AK279" i="4" s="1"/>
  <c r="AM279" i="4" s="1"/>
  <c r="AJ303" i="4"/>
  <c r="AK303" i="4" s="1"/>
  <c r="AM303" i="4" s="1"/>
  <c r="AF369" i="4"/>
  <c r="AM369" i="4" s="1"/>
  <c r="AJ262" i="4"/>
  <c r="AK262" i="4" s="1"/>
  <c r="AM262" i="4" s="1"/>
  <c r="AJ124" i="4"/>
  <c r="AK124" i="4" s="1"/>
  <c r="AM124" i="4" s="1"/>
  <c r="AF102" i="4"/>
  <c r="AM102" i="4" s="1"/>
  <c r="AJ342" i="4"/>
  <c r="AK342" i="4" s="1"/>
  <c r="AM342" i="4" s="1"/>
  <c r="AJ115" i="4"/>
  <c r="AK115" i="4" s="1"/>
  <c r="AM115" i="4" s="1"/>
  <c r="AF217" i="4"/>
  <c r="AM217" i="4" s="1"/>
  <c r="AF239" i="4"/>
  <c r="AM239" i="4" s="1"/>
  <c r="AF263" i="4"/>
  <c r="AM263" i="4" s="1"/>
  <c r="AF359" i="4"/>
  <c r="AM359" i="4" s="1"/>
  <c r="AF306" i="4"/>
  <c r="AM306" i="4" s="1"/>
  <c r="AJ398" i="4"/>
  <c r="AK398" i="4" s="1"/>
  <c r="AM398" i="4" s="1"/>
  <c r="AF295" i="4"/>
  <c r="AM295" i="4" s="1"/>
  <c r="AF230" i="4"/>
  <c r="AM230" i="4" s="1"/>
  <c r="AF128" i="4"/>
  <c r="AM128" i="4" s="1"/>
  <c r="AJ268" i="4"/>
  <c r="AK268" i="4" s="1"/>
  <c r="AM268" i="4" s="1"/>
  <c r="AF377" i="4"/>
  <c r="AM377" i="4" s="1"/>
  <c r="AF118" i="4"/>
  <c r="AM118" i="4" s="1"/>
  <c r="AJ201" i="4"/>
  <c r="AK201" i="4" s="1"/>
  <c r="AM201" i="4" s="1"/>
  <c r="AF290" i="4"/>
  <c r="AM290" i="4" s="1"/>
  <c r="AJ331" i="4"/>
  <c r="AK331" i="4" s="1"/>
  <c r="AM331" i="4" s="1"/>
  <c r="AF348" i="4"/>
  <c r="AM348" i="4" s="1"/>
  <c r="AF91" i="4"/>
  <c r="AM91" i="4" s="1"/>
  <c r="AJ307" i="4"/>
  <c r="AK307" i="4" s="1"/>
  <c r="AM307" i="4" s="1"/>
  <c r="AF232" i="4"/>
  <c r="AM232" i="4" s="1"/>
  <c r="AJ199" i="4"/>
  <c r="AK199" i="4" s="1"/>
  <c r="AM199" i="4" s="1"/>
  <c r="AJ184" i="4"/>
  <c r="AK184" i="4" s="1"/>
  <c r="AM184" i="4" s="1"/>
  <c r="AJ353" i="4"/>
  <c r="AK353" i="4" s="1"/>
  <c r="AM353" i="4" s="1"/>
  <c r="AJ305" i="4"/>
  <c r="AK305" i="4" s="1"/>
  <c r="AM305" i="4" s="1"/>
  <c r="AJ200" i="4"/>
  <c r="AK200" i="4" s="1"/>
  <c r="AM200" i="4" s="1"/>
  <c r="AJ161" i="4"/>
  <c r="AK161" i="4" s="1"/>
  <c r="AM161" i="4" s="1"/>
  <c r="AF71" i="4"/>
  <c r="AM71" i="4" s="1"/>
  <c r="AF84" i="4"/>
  <c r="AM84" i="4" s="1"/>
  <c r="AJ248" i="4"/>
  <c r="AK248" i="4" s="1"/>
  <c r="AM248" i="4" s="1"/>
  <c r="AJ346" i="4"/>
  <c r="AK346" i="4" s="1"/>
  <c r="AM346" i="4" s="1"/>
  <c r="AF269" i="4"/>
  <c r="AM269" i="4" s="1"/>
  <c r="AF257" i="4"/>
  <c r="AM257" i="4" s="1"/>
  <c r="AF231" i="4"/>
  <c r="AM231" i="4" s="1"/>
  <c r="AJ135" i="4"/>
  <c r="AK135" i="4" s="1"/>
  <c r="AM135" i="4" s="1"/>
  <c r="AF59" i="4"/>
  <c r="AM59" i="4" s="1"/>
  <c r="AF73" i="4"/>
  <c r="AM73" i="4" s="1"/>
  <c r="AF376" i="4"/>
  <c r="AM376" i="4" s="1"/>
  <c r="AF313" i="4"/>
  <c r="AM313" i="4" s="1"/>
  <c r="AJ167" i="4"/>
  <c r="AK167" i="4" s="1"/>
  <c r="AM167" i="4" s="1"/>
  <c r="AJ139" i="4"/>
  <c r="AK139" i="4" s="1"/>
  <c r="AM139" i="4" s="1"/>
  <c r="AJ220" i="4"/>
  <c r="AK220" i="4" s="1"/>
  <c r="AM220" i="4" s="1"/>
  <c r="AF211" i="4"/>
  <c r="AM211" i="4" s="1"/>
  <c r="AJ320" i="4"/>
  <c r="AK320" i="4" s="1"/>
  <c r="AM320" i="4" s="1"/>
  <c r="AF387" i="4"/>
  <c r="AM387" i="4" s="1"/>
  <c r="AJ349" i="4"/>
  <c r="AK349" i="4" s="1"/>
  <c r="AM349" i="4" s="1"/>
  <c r="AJ288" i="4"/>
  <c r="AK288" i="4" s="1"/>
  <c r="AM288" i="4" s="1"/>
  <c r="AJ127" i="4"/>
  <c r="AK127" i="4" s="1"/>
  <c r="AM127" i="4" s="1"/>
  <c r="AJ264" i="4"/>
  <c r="AK264" i="4" s="1"/>
  <c r="AM264" i="4" s="1"/>
  <c r="AJ116" i="4"/>
  <c r="AK116" i="4" s="1"/>
  <c r="AM116" i="4" s="1"/>
  <c r="AJ284" i="4"/>
  <c r="AK284" i="4" s="1"/>
  <c r="AM284" i="4" s="1"/>
  <c r="AF111" i="4"/>
  <c r="AM111" i="4" s="1"/>
  <c r="AF373" i="4"/>
  <c r="AM373" i="4" s="1"/>
  <c r="AF250" i="4"/>
  <c r="AM250" i="4" s="1"/>
  <c r="AF163" i="4"/>
  <c r="AM163" i="4" s="1"/>
  <c r="AJ170" i="4"/>
  <c r="AK170" i="4" s="1"/>
  <c r="AM170" i="4" s="1"/>
  <c r="AJ138" i="4"/>
  <c r="AK138" i="4" s="1"/>
  <c r="AM138" i="4" s="1"/>
  <c r="AJ140" i="4"/>
  <c r="AK140" i="4" s="1"/>
  <c r="AM140" i="4" s="1"/>
  <c r="AF393" i="4"/>
  <c r="AM393" i="4" s="1"/>
  <c r="AF237" i="4"/>
  <c r="AM237" i="4" s="1"/>
  <c r="AF363" i="4"/>
  <c r="AM363" i="4" s="1"/>
  <c r="AJ332" i="4"/>
  <c r="AK332" i="4" s="1"/>
  <c r="AM332" i="4" s="1"/>
  <c r="AJ203" i="4"/>
  <c r="AK203" i="4" s="1"/>
  <c r="AM203" i="4" s="1"/>
  <c r="AJ345" i="4"/>
  <c r="AK345" i="4" s="1"/>
  <c r="AM345" i="4" s="1"/>
  <c r="AF234" i="4"/>
  <c r="AM234" i="4" s="1"/>
  <c r="AJ362" i="4"/>
  <c r="AK362" i="4" s="1"/>
  <c r="AM362" i="4" s="1"/>
  <c r="AJ242" i="4"/>
  <c r="AK242" i="4" s="1"/>
  <c r="AM242" i="4" s="1"/>
  <c r="AF243" i="4"/>
  <c r="AM243" i="4" s="1"/>
  <c r="AJ152" i="4"/>
  <c r="AK152" i="4" s="1"/>
  <c r="AM152" i="4" s="1"/>
  <c r="AJ204" i="4"/>
  <c r="AK204" i="4" s="1"/>
  <c r="AM204" i="4" s="1"/>
  <c r="AF197" i="4"/>
  <c r="AM197" i="4" s="1"/>
  <c r="AF19" i="4"/>
  <c r="AM19" i="4" s="1"/>
  <c r="AF79" i="4"/>
  <c r="AM79" i="4" s="1"/>
  <c r="AF371" i="4"/>
  <c r="AM371" i="4" s="1"/>
  <c r="AJ325" i="4"/>
  <c r="AK325" i="4" s="1"/>
  <c r="AM325" i="4" s="1"/>
  <c r="AJ317" i="4"/>
  <c r="AK317" i="4" s="1"/>
  <c r="AM317" i="4" s="1"/>
  <c r="AF64" i="4"/>
  <c r="AM64" i="4" s="1"/>
  <c r="AF43" i="4"/>
  <c r="AM43" i="4" s="1"/>
  <c r="AF106" i="4"/>
  <c r="AM106" i="4" s="1"/>
  <c r="AJ357" i="4"/>
  <c r="AK357" i="4" s="1"/>
  <c r="AM357" i="4" s="1"/>
  <c r="AF238" i="4"/>
  <c r="AM238" i="4" s="1"/>
  <c r="AF191" i="4"/>
  <c r="AM191" i="4" s="1"/>
  <c r="AJ395" i="4"/>
  <c r="AK395" i="4" s="1"/>
  <c r="AM395" i="4" s="1"/>
  <c r="AF190" i="4"/>
  <c r="AM190" i="4" s="1"/>
  <c r="AF145" i="4"/>
  <c r="AM145" i="4" s="1"/>
  <c r="AJ129" i="4"/>
  <c r="AK129" i="4" s="1"/>
  <c r="AM129" i="4" s="1"/>
  <c r="AF134" i="4"/>
  <c r="AM134" i="4" s="1"/>
  <c r="AF49" i="4"/>
  <c r="AM49" i="4" s="1"/>
  <c r="AJ374" i="4"/>
  <c r="AK374" i="4" s="1"/>
  <c r="AM374" i="4" s="1"/>
  <c r="AJ321" i="4"/>
  <c r="AK321" i="4" s="1"/>
  <c r="AM321" i="4" s="1"/>
  <c r="AJ198" i="4"/>
  <c r="AK198" i="4" s="1"/>
  <c r="AM198" i="4" s="1"/>
  <c r="AF276" i="4"/>
  <c r="AM276" i="4" s="1"/>
  <c r="AJ216" i="4"/>
  <c r="AK216" i="4" s="1"/>
  <c r="AM216" i="4" s="1"/>
  <c r="AJ185" i="4"/>
  <c r="AK185" i="4" s="1"/>
  <c r="AM185" i="4" s="1"/>
  <c r="AJ296" i="4"/>
  <c r="AK296" i="4" s="1"/>
  <c r="AM296" i="4" s="1"/>
  <c r="AJ352" i="4"/>
  <c r="AK352" i="4" s="1"/>
  <c r="AM352" i="4" s="1"/>
  <c r="AJ354" i="4"/>
  <c r="AK354" i="4" s="1"/>
  <c r="AM354" i="4" s="1"/>
  <c r="AJ289" i="4"/>
  <c r="AK289" i="4" s="1"/>
  <c r="AM289" i="4" s="1"/>
  <c r="AF275" i="4"/>
  <c r="AM275" i="4" s="1"/>
  <c r="AM222" i="4"/>
  <c r="AJ176" i="4"/>
  <c r="AK176" i="4" s="1"/>
  <c r="AM176" i="4" s="1"/>
  <c r="AJ225" i="4"/>
  <c r="AK225" i="4" s="1"/>
  <c r="AM225" i="4" s="1"/>
  <c r="AJ173" i="4"/>
  <c r="AK173" i="4" s="1"/>
  <c r="AM173" i="4" s="1"/>
  <c r="AJ187" i="4"/>
  <c r="AK187" i="4" s="1"/>
  <c r="AM187" i="4" s="1"/>
  <c r="AJ226" i="4"/>
  <c r="AK226" i="4" s="1"/>
  <c r="AM226" i="4" s="1"/>
  <c r="AJ186" i="4"/>
  <c r="AK186" i="4" s="1"/>
  <c r="AM186" i="4" s="1"/>
  <c r="AJ178" i="4"/>
  <c r="AK178" i="4" s="1"/>
  <c r="AM178" i="4" s="1"/>
  <c r="AF370" i="4"/>
  <c r="AM370" i="4" s="1"/>
  <c r="AF46" i="4"/>
  <c r="AM46" i="4" s="1"/>
  <c r="AF51" i="4"/>
  <c r="AM51" i="4" s="1"/>
  <c r="AJ254" i="4"/>
  <c r="AK254" i="4" s="1"/>
  <c r="AM254" i="4" s="1"/>
  <c r="AF69" i="4"/>
  <c r="AM69" i="4" s="1"/>
  <c r="AJ389" i="4"/>
  <c r="AK389" i="4" s="1"/>
  <c r="AM389" i="4" s="1"/>
  <c r="AJ350" i="4"/>
  <c r="AK350" i="4" s="1"/>
  <c r="AM350" i="4" s="1"/>
  <c r="AF272" i="4"/>
  <c r="AM272" i="4" s="1"/>
  <c r="AJ392" i="4"/>
  <c r="AK392" i="4" s="1"/>
  <c r="AM392" i="4" s="1"/>
  <c r="AJ351" i="4"/>
  <c r="AK351" i="4" s="1"/>
  <c r="AM351" i="4" s="1"/>
  <c r="AJ340" i="4"/>
  <c r="AK340" i="4" s="1"/>
  <c r="AM340" i="4" s="1"/>
  <c r="AF244" i="4"/>
  <c r="AM244" i="4" s="1"/>
  <c r="AJ196" i="4"/>
  <c r="AK196" i="4" s="1"/>
  <c r="AM196" i="4" s="1"/>
  <c r="AJ229" i="4"/>
  <c r="AK229" i="4" s="1"/>
  <c r="AM229" i="4" s="1"/>
  <c r="AJ146" i="4"/>
  <c r="AK146" i="4" s="1"/>
  <c r="AM146" i="4" s="1"/>
  <c r="AJ132" i="4"/>
  <c r="AK132" i="4" s="1"/>
  <c r="AM132" i="4" s="1"/>
  <c r="AJ148" i="4"/>
  <c r="AK148" i="4" s="1"/>
  <c r="AM148" i="4" s="1"/>
  <c r="AJ137" i="4"/>
  <c r="AK137" i="4" s="1"/>
  <c r="AM137" i="4" s="1"/>
  <c r="AF67" i="4"/>
  <c r="AM67" i="4" s="1"/>
  <c r="AF61" i="4"/>
  <c r="AM61" i="4" s="1"/>
  <c r="AF109" i="4"/>
  <c r="AM109" i="4" s="1"/>
  <c r="AF78" i="4"/>
  <c r="AM78" i="4" s="1"/>
  <c r="AF53" i="4"/>
  <c r="AM53" i="4" s="1"/>
  <c r="AJ323" i="4"/>
  <c r="AK323" i="4" s="1"/>
  <c r="AM323" i="4" s="1"/>
  <c r="AF281" i="4"/>
  <c r="AM281" i="4" s="1"/>
  <c r="AF235" i="4"/>
  <c r="AM235" i="4" s="1"/>
  <c r="AJ245" i="4"/>
  <c r="AK245" i="4" s="1"/>
  <c r="AM245" i="4" s="1"/>
  <c r="AJ205" i="4"/>
  <c r="AK205" i="4" s="1"/>
  <c r="AM205" i="4" s="1"/>
  <c r="AF20" i="4"/>
  <c r="AM20" i="4" s="1"/>
  <c r="AF22" i="4"/>
  <c r="AM22" i="4" s="1"/>
  <c r="AJ287" i="4"/>
  <c r="AK287" i="4" s="1"/>
  <c r="AM287" i="4" s="1"/>
  <c r="AJ188" i="4"/>
  <c r="AK188" i="4" s="1"/>
  <c r="AM188" i="4" s="1"/>
  <c r="AJ209" i="4"/>
  <c r="AK209" i="4" s="1"/>
  <c r="AM209" i="4" s="1"/>
  <c r="AJ181" i="4"/>
  <c r="AK181" i="4" s="1"/>
  <c r="AM181" i="4" s="1"/>
  <c r="AF403" i="4"/>
  <c r="AM403" i="4" s="1"/>
  <c r="AF375" i="4"/>
  <c r="AM375" i="4" s="1"/>
  <c r="AJ315" i="4"/>
  <c r="AK315" i="4" s="1"/>
  <c r="AM315" i="4" s="1"/>
  <c r="AJ343" i="4"/>
  <c r="AK343" i="4" s="1"/>
  <c r="AM343" i="4" s="1"/>
  <c r="AJ223" i="4"/>
  <c r="AK223" i="4" s="1"/>
  <c r="AM223" i="4" s="1"/>
  <c r="AJ164" i="4"/>
  <c r="AK164" i="4" s="1"/>
  <c r="AM164" i="4" s="1"/>
  <c r="AJ319" i="4"/>
  <c r="AK319" i="4" s="1"/>
  <c r="AM319" i="4" s="1"/>
  <c r="AJ166" i="4"/>
  <c r="AK166" i="4" s="1"/>
  <c r="AM166" i="4" s="1"/>
  <c r="AJ151" i="4"/>
  <c r="AK151" i="4" s="1"/>
  <c r="AM151" i="4" s="1"/>
  <c r="AJ143" i="4"/>
  <c r="AK143" i="4" s="1"/>
  <c r="AM143" i="4" s="1"/>
  <c r="AF385" i="4"/>
  <c r="AM385" i="4" s="1"/>
  <c r="AF48" i="4"/>
  <c r="AM48" i="4" s="1"/>
  <c r="AF87" i="4"/>
  <c r="AM87" i="4" s="1"/>
  <c r="AF360" i="4"/>
  <c r="AM360" i="4" s="1"/>
  <c r="AJ301" i="4"/>
  <c r="AK301" i="4" s="1"/>
  <c r="AM301" i="4" s="1"/>
  <c r="AF195" i="4"/>
  <c r="AM195" i="4" s="1"/>
  <c r="AJ142" i="4"/>
  <c r="AK142" i="4" s="1"/>
  <c r="AM142" i="4" s="1"/>
  <c r="AF21" i="4"/>
  <c r="AM21" i="4" s="1"/>
  <c r="AF77" i="4"/>
  <c r="AM77" i="4" s="1"/>
  <c r="AF379" i="4"/>
  <c r="AM379" i="4" s="1"/>
  <c r="AF402" i="4"/>
  <c r="AM402" i="4" s="1"/>
  <c r="AJ339" i="4"/>
  <c r="AK339" i="4" s="1"/>
  <c r="AM339" i="4" s="1"/>
  <c r="AF236" i="4"/>
  <c r="AM236" i="4" s="1"/>
  <c r="AF233" i="4"/>
  <c r="AM233" i="4" s="1"/>
  <c r="AJ149" i="4"/>
  <c r="AK149" i="4" s="1"/>
  <c r="AM149" i="4" s="1"/>
  <c r="AJ386" i="4"/>
  <c r="AK386" i="4" s="1"/>
  <c r="AM386" i="4" s="1"/>
  <c r="AJ308" i="4"/>
  <c r="AK308" i="4" s="1"/>
  <c r="AM308" i="4" s="1"/>
  <c r="AJ160" i="4"/>
  <c r="AK160" i="4" s="1"/>
  <c r="AM160" i="4" s="1"/>
  <c r="AF25" i="4"/>
  <c r="AM25" i="4" s="1"/>
  <c r="AF29" i="4"/>
  <c r="AM29" i="4" s="1"/>
  <c r="AF27" i="4"/>
  <c r="AM27" i="4" s="1"/>
  <c r="AF30" i="4"/>
  <c r="AM30" i="4" s="1"/>
  <c r="AJ333" i="4"/>
  <c r="AK333" i="4" s="1"/>
  <c r="AM333" i="4" s="1"/>
  <c r="AJ157" i="4"/>
  <c r="AK157" i="4" s="1"/>
  <c r="AM157" i="4" s="1"/>
  <c r="AF394" i="4"/>
  <c r="AM394" i="4" s="1"/>
  <c r="AJ270" i="4"/>
  <c r="AK270" i="4" s="1"/>
  <c r="AM270" i="4" s="1"/>
  <c r="AJ300" i="4"/>
  <c r="AK300" i="4" s="1"/>
  <c r="AM300" i="4" s="1"/>
  <c r="AJ273" i="4"/>
  <c r="AK273" i="4" s="1"/>
  <c r="AM273" i="4" s="1"/>
  <c r="AJ224" i="4"/>
  <c r="AK224" i="4" s="1"/>
  <c r="AM224" i="4" s="1"/>
  <c r="AF23" i="4"/>
  <c r="AM23" i="4" s="1"/>
  <c r="AJ335" i="4"/>
  <c r="AK335" i="4" s="1"/>
  <c r="AM335" i="4" s="1"/>
  <c r="AJ261" i="4"/>
  <c r="AK261" i="4" s="1"/>
  <c r="AM261" i="4" s="1"/>
  <c r="AJ364" i="4"/>
  <c r="AK364" i="4" s="1"/>
  <c r="AF364" i="4"/>
  <c r="AJ367" i="4"/>
  <c r="AK367" i="4" s="1"/>
  <c r="AF367" i="4"/>
  <c r="AJ251" i="4"/>
  <c r="AK251" i="4" s="1"/>
  <c r="AM251" i="4" s="1"/>
  <c r="AJ318" i="4"/>
  <c r="AK318" i="4" s="1"/>
  <c r="AM318" i="4" s="1"/>
  <c r="AJ210" i="4"/>
  <c r="AK210" i="4" s="1"/>
  <c r="AM210" i="4" s="1"/>
  <c r="AJ154" i="4"/>
  <c r="AK154" i="4" s="1"/>
  <c r="AM154" i="4" s="1"/>
  <c r="AF311" i="4"/>
  <c r="AJ311" i="4"/>
  <c r="AK311" i="4" s="1"/>
  <c r="AJ120" i="4"/>
  <c r="AK120" i="4" s="1"/>
  <c r="AM120" i="4" s="1"/>
  <c r="AJ397" i="4"/>
  <c r="AK397" i="4" s="1"/>
  <c r="AF397" i="4"/>
  <c r="AF293" i="4"/>
  <c r="AJ293" i="4"/>
  <c r="AK293" i="4" s="1"/>
  <c r="AJ391" i="4"/>
  <c r="AK391" i="4" s="1"/>
  <c r="AF391" i="4"/>
  <c r="AJ291" i="4"/>
  <c r="AK291" i="4" s="1"/>
  <c r="AM291" i="4" s="1"/>
  <c r="AF256" i="4"/>
  <c r="AM256" i="4" s="1"/>
  <c r="AJ212" i="4"/>
  <c r="AK212" i="4" s="1"/>
  <c r="AM212" i="4" s="1"/>
  <c r="AJ218" i="4"/>
  <c r="AK218" i="4" s="1"/>
  <c r="AM218" i="4" s="1"/>
  <c r="AM175" i="4"/>
  <c r="AJ326" i="4"/>
  <c r="AK326" i="4" s="1"/>
  <c r="AM326" i="4" s="1"/>
  <c r="AJ388" i="4"/>
  <c r="AK388" i="4" s="1"/>
  <c r="AF388" i="4"/>
  <c r="AF314" i="4"/>
  <c r="AJ314" i="4"/>
  <c r="AK314" i="4" s="1"/>
  <c r="AF329" i="4"/>
  <c r="AJ329" i="4"/>
  <c r="AK329" i="4" s="1"/>
  <c r="AJ400" i="4"/>
  <c r="AK400" i="4" s="1"/>
  <c r="AF400" i="4"/>
  <c r="AM399" i="4"/>
  <c r="AJ265" i="4"/>
  <c r="AK265" i="4" s="1"/>
  <c r="AF265" i="4"/>
  <c r="AJ246" i="4"/>
  <c r="AK246" i="4" s="1"/>
  <c r="AF246" i="4"/>
  <c r="AM249" i="4"/>
  <c r="AF286" i="4"/>
  <c r="AJ286" i="4"/>
  <c r="AK286" i="4" s="1"/>
  <c r="AJ274" i="4"/>
  <c r="AK274" i="4" s="1"/>
  <c r="AF274" i="4"/>
  <c r="AJ258" i="4"/>
  <c r="AK258" i="4" s="1"/>
  <c r="AF258" i="4"/>
  <c r="AJ240" i="4"/>
  <c r="AK240" i="4" s="1"/>
  <c r="AF240" i="4"/>
  <c r="AF180" i="4"/>
  <c r="AJ180" i="4"/>
  <c r="AK180" i="4" s="1"/>
  <c r="AF162" i="4"/>
  <c r="AJ162" i="4"/>
  <c r="AK162" i="4" s="1"/>
  <c r="AF144" i="4"/>
  <c r="AJ144" i="4"/>
  <c r="AK144" i="4" s="1"/>
  <c r="AM121" i="4"/>
  <c r="AM182" i="4"/>
  <c r="AJ247" i="4"/>
  <c r="AK247" i="4" s="1"/>
  <c r="AF247" i="4"/>
  <c r="AM336" i="4"/>
  <c r="AJ271" i="4"/>
  <c r="AK271" i="4" s="1"/>
  <c r="AF271" i="4"/>
  <c r="AM366" i="4"/>
  <c r="AM344" i="4"/>
  <c r="AF298" i="4"/>
  <c r="AJ298" i="4"/>
  <c r="AK298" i="4" s="1"/>
  <c r="AJ277" i="4"/>
  <c r="AK277" i="4" s="1"/>
  <c r="AF277" i="4"/>
  <c r="AJ280" i="4"/>
  <c r="AK280" i="4" s="1"/>
  <c r="AF280" i="4"/>
  <c r="AM337" i="4"/>
  <c r="AF304" i="4"/>
  <c r="AJ304" i="4"/>
  <c r="AK304" i="4" s="1"/>
  <c r="AJ266" i="4"/>
  <c r="AK266" i="4" s="1"/>
  <c r="AF266" i="4"/>
  <c r="AJ252" i="4"/>
  <c r="AK252" i="4" s="1"/>
  <c r="AF252" i="4"/>
  <c r="AJ241" i="4"/>
  <c r="AK241" i="4" s="1"/>
  <c r="AF241" i="4"/>
  <c r="AF156" i="4"/>
  <c r="AJ156" i="4"/>
  <c r="AK156" i="4" s="1"/>
  <c r="AF322" i="4"/>
  <c r="AJ322" i="4"/>
  <c r="AK322" i="4" s="1"/>
  <c r="AM294" i="4"/>
  <c r="AM283" i="4"/>
  <c r="AF183" i="4"/>
  <c r="AJ183" i="4"/>
  <c r="AK183" i="4" s="1"/>
  <c r="AF165" i="4"/>
  <c r="AJ165" i="4"/>
  <c r="AK165" i="4" s="1"/>
  <c r="AF147" i="4"/>
  <c r="AJ147" i="4"/>
  <c r="AK147" i="4" s="1"/>
  <c r="AM202" i="4"/>
  <c r="AF328" i="4"/>
  <c r="AJ328" i="4"/>
  <c r="AK328" i="4" s="1"/>
  <c r="A5" i="7"/>
  <c r="F17" i="7"/>
  <c r="AF316" i="4"/>
  <c r="AJ316" i="4"/>
  <c r="AK316" i="4" s="1"/>
  <c r="AF292" i="4"/>
  <c r="AJ292" i="4"/>
  <c r="AK292" i="4" s="1"/>
  <c r="AM255" i="4"/>
  <c r="AM189" i="4"/>
  <c r="AF171" i="4"/>
  <c r="AJ171" i="4"/>
  <c r="AK171" i="4" s="1"/>
  <c r="AF153" i="4"/>
  <c r="AJ153" i="4"/>
  <c r="AK153" i="4" s="1"/>
  <c r="AM215" i="4"/>
  <c r="AJ259" i="4"/>
  <c r="AK259" i="4" s="1"/>
  <c r="AF259" i="4"/>
  <c r="AF174" i="4"/>
  <c r="AJ174" i="4"/>
  <c r="AK174" i="4" s="1"/>
  <c r="AF310" i="4"/>
  <c r="AJ310" i="4"/>
  <c r="AK310" i="4" s="1"/>
  <c r="AJ253" i="4"/>
  <c r="AK253" i="4" s="1"/>
  <c r="AF253" i="4"/>
  <c r="AM90" i="4" l="1"/>
  <c r="AM50" i="4"/>
  <c r="AM96" i="4"/>
  <c r="AM52" i="4"/>
  <c r="AM60" i="4"/>
  <c r="AM38" i="4"/>
  <c r="AM98" i="4"/>
  <c r="AM36" i="4"/>
  <c r="AM26" i="4"/>
  <c r="AM93" i="4"/>
  <c r="AM11" i="4"/>
  <c r="AM107" i="4"/>
  <c r="AM7" i="4"/>
  <c r="AM32" i="4"/>
  <c r="AM41" i="4"/>
  <c r="AM105" i="4"/>
  <c r="AM97" i="4"/>
  <c r="AM14" i="4"/>
  <c r="AM24" i="4"/>
  <c r="AM15" i="4"/>
  <c r="AM9" i="4"/>
  <c r="AM94" i="4"/>
  <c r="AM10" i="4"/>
  <c r="AM6" i="4"/>
  <c r="AM83" i="4"/>
  <c r="AM81" i="4"/>
  <c r="AM37" i="4"/>
  <c r="AM100" i="4"/>
  <c r="AM92" i="4"/>
  <c r="AM82" i="4"/>
  <c r="AM13" i="4"/>
  <c r="AM17" i="4"/>
  <c r="AM33" i="4"/>
  <c r="AM85" i="4"/>
  <c r="AM16" i="4"/>
  <c r="AM35" i="4"/>
  <c r="AM63" i="4"/>
  <c r="AM12" i="4"/>
  <c r="AM72" i="4"/>
  <c r="AM40" i="4"/>
  <c r="AM112" i="4"/>
  <c r="AM101" i="4"/>
  <c r="AM108" i="4"/>
  <c r="AM293" i="4"/>
  <c r="AM311" i="4"/>
  <c r="AM397" i="4"/>
  <c r="AM274" i="4"/>
  <c r="AM265" i="4"/>
  <c r="AM400" i="4"/>
  <c r="AM153" i="4"/>
  <c r="AM322" i="4"/>
  <c r="AM156" i="4"/>
  <c r="AM247" i="4"/>
  <c r="AM258" i="4"/>
  <c r="AM246" i="4"/>
  <c r="AM388" i="4"/>
  <c r="AM364" i="4"/>
  <c r="AM171" i="4"/>
  <c r="AM298" i="4"/>
  <c r="AM180" i="4"/>
  <c r="AM310" i="4"/>
  <c r="AM259" i="4"/>
  <c r="AM316" i="4"/>
  <c r="AM144" i="4"/>
  <c r="AM240" i="4"/>
  <c r="AM329" i="4"/>
  <c r="AM314" i="4"/>
  <c r="AM391" i="4"/>
  <c r="AM367" i="4"/>
  <c r="AM174" i="4"/>
  <c r="AM183" i="4"/>
  <c r="AM252" i="4"/>
  <c r="AM280" i="4"/>
  <c r="AM271" i="4"/>
  <c r="A6" i="7"/>
  <c r="F21" i="7"/>
  <c r="AM292" i="4"/>
  <c r="AM147" i="4"/>
  <c r="AM266" i="4"/>
  <c r="AM304" i="4"/>
  <c r="AM277" i="4"/>
  <c r="AM286" i="4"/>
  <c r="AM162" i="4"/>
  <c r="AM253" i="4"/>
  <c r="AM328" i="4"/>
  <c r="AM165" i="4"/>
  <c r="AM241" i="4"/>
  <c r="F25" i="7" l="1"/>
  <c r="A7" i="7"/>
  <c r="A8" i="7" l="1"/>
  <c r="F29" i="7"/>
  <c r="A9" i="7" l="1"/>
  <c r="F33" i="7"/>
  <c r="F37" i="7" l="1"/>
  <c r="A10" i="7"/>
  <c r="A11" i="7" l="1"/>
  <c r="F41" i="7"/>
  <c r="A12" i="7" l="1"/>
  <c r="F45" i="7"/>
  <c r="F49" i="7" l="1"/>
  <c r="A13" i="7"/>
  <c r="A14" i="7" l="1"/>
  <c r="F53" i="7"/>
  <c r="A15" i="7" l="1"/>
  <c r="F57" i="7"/>
  <c r="F61" i="7" l="1"/>
  <c r="A16" i="7"/>
  <c r="A17" i="7" l="1"/>
  <c r="F65" i="7"/>
  <c r="A18" i="7" l="1"/>
  <c r="F69" i="7"/>
  <c r="F73" i="7" l="1"/>
  <c r="A19" i="7"/>
  <c r="A20" i="7" l="1"/>
  <c r="F77" i="7"/>
  <c r="A21" i="7" l="1"/>
  <c r="F81" i="7"/>
  <c r="F85" i="7" l="1"/>
  <c r="A22" i="7"/>
  <c r="A23" i="7" l="1"/>
  <c r="F89" i="7"/>
  <c r="A24" i="7" l="1"/>
  <c r="F93" i="7"/>
  <c r="F97" i="7" l="1"/>
  <c r="A25" i="7"/>
  <c r="F101" i="7" l="1"/>
  <c r="A26" i="7"/>
  <c r="A27" i="7" l="1"/>
  <c r="F105" i="7"/>
  <c r="F109" i="7" l="1"/>
  <c r="A28" i="7"/>
  <c r="F113" i="7" l="1"/>
  <c r="A29" i="7"/>
  <c r="A30" i="7" l="1"/>
  <c r="F117" i="7"/>
  <c r="F121" i="7" l="1"/>
  <c r="A31" i="7"/>
  <c r="F125" i="7" l="1"/>
  <c r="A32" i="7"/>
  <c r="A33" i="7" l="1"/>
  <c r="F129" i="7"/>
  <c r="F133" i="7" l="1"/>
  <c r="A34" i="7"/>
  <c r="F137" i="7" l="1"/>
  <c r="A35" i="7"/>
  <c r="A36" i="7" l="1"/>
  <c r="F141" i="7"/>
  <c r="F145" i="7" l="1"/>
  <c r="A37" i="7"/>
  <c r="F149" i="7" l="1"/>
  <c r="A38" i="7"/>
  <c r="A39" i="7" l="1"/>
  <c r="F153" i="7"/>
  <c r="F157" i="7" l="1"/>
  <c r="A40" i="7"/>
  <c r="F161" i="7" l="1"/>
  <c r="A41" i="7"/>
  <c r="A42" i="7" l="1"/>
  <c r="F165" i="7"/>
  <c r="F169" i="7" l="1"/>
  <c r="A43" i="7"/>
  <c r="F173" i="7" l="1"/>
  <c r="A44" i="7"/>
  <c r="A45" i="7" l="1"/>
  <c r="F177" i="7"/>
  <c r="F181" i="7" l="1"/>
  <c r="A46" i="7"/>
  <c r="F185" i="7" l="1"/>
  <c r="A47" i="7"/>
  <c r="A48" i="7" l="1"/>
  <c r="F189" i="7"/>
  <c r="F193" i="7" l="1"/>
  <c r="A49" i="7"/>
  <c r="F197" i="7" l="1"/>
  <c r="A50" i="7"/>
  <c r="A51" i="7" l="1"/>
  <c r="F201" i="7"/>
  <c r="F205" i="7" l="1"/>
  <c r="A52" i="7"/>
  <c r="F209" i="7" l="1"/>
  <c r="A53" i="7"/>
  <c r="A54" i="7" l="1"/>
  <c r="F213" i="7"/>
  <c r="F217" i="7" l="1"/>
  <c r="A55" i="7"/>
  <c r="F221" i="7" l="1"/>
  <c r="A56" i="7"/>
  <c r="A57" i="7" l="1"/>
  <c r="F225" i="7"/>
  <c r="F229" i="7" l="1"/>
  <c r="A58" i="7"/>
  <c r="F233" i="7" l="1"/>
  <c r="A59" i="7"/>
  <c r="A60" i="7" l="1"/>
  <c r="F237" i="7"/>
  <c r="F241" i="7" l="1"/>
  <c r="A61" i="7"/>
  <c r="F245" i="7" l="1"/>
  <c r="A62" i="7"/>
  <c r="A63" i="7" l="1"/>
  <c r="F249" i="7"/>
  <c r="F253" i="7" l="1"/>
  <c r="A64" i="7"/>
  <c r="F257" i="7" l="1"/>
  <c r="A65" i="7"/>
  <c r="A66" i="7" l="1"/>
  <c r="F261" i="7"/>
  <c r="F265" i="7" l="1"/>
  <c r="A67" i="7"/>
  <c r="F269" i="7" l="1"/>
  <c r="A68" i="7"/>
  <c r="A69" i="7" l="1"/>
  <c r="F273" i="7"/>
  <c r="F277" i="7" l="1"/>
  <c r="A70" i="7"/>
  <c r="F281" i="7" l="1"/>
  <c r="A71" i="7"/>
  <c r="A72" i="7" l="1"/>
  <c r="F285" i="7"/>
  <c r="F289" i="7" l="1"/>
  <c r="A73" i="7"/>
  <c r="F293" i="7" l="1"/>
  <c r="A74" i="7"/>
  <c r="A75" i="7" l="1"/>
  <c r="F297" i="7"/>
  <c r="F301" i="7" l="1"/>
  <c r="A76" i="7"/>
  <c r="F305" i="7" l="1"/>
  <c r="A77" i="7"/>
  <c r="A78" i="7" l="1"/>
  <c r="F309" i="7"/>
  <c r="F313" i="7" l="1"/>
  <c r="A79" i="7"/>
  <c r="F317" i="7" l="1"/>
  <c r="A80" i="7"/>
  <c r="A81" i="7" l="1"/>
  <c r="F321" i="7"/>
  <c r="F325" i="7" l="1"/>
  <c r="A82" i="7"/>
  <c r="F329" i="7" l="1"/>
  <c r="A83" i="7"/>
  <c r="A84" i="7" l="1"/>
  <c r="F333" i="7"/>
  <c r="F337" i="7" l="1"/>
  <c r="A85" i="7"/>
  <c r="F341" i="7" l="1"/>
  <c r="A86" i="7"/>
  <c r="A87" i="7" l="1"/>
  <c r="F345" i="7"/>
  <c r="F349" i="7" l="1"/>
  <c r="A88" i="7"/>
  <c r="F353" i="7" l="1"/>
  <c r="A89" i="7"/>
  <c r="A90" i="7" l="1"/>
  <c r="F357" i="7"/>
  <c r="F361" i="7" l="1"/>
  <c r="A91" i="7"/>
  <c r="F365" i="7" l="1"/>
  <c r="A92" i="7"/>
  <c r="A93" i="7" l="1"/>
  <c r="F369" i="7"/>
  <c r="F373" i="7" l="1"/>
  <c r="A94" i="7"/>
  <c r="F377" i="7" l="1"/>
  <c r="A95" i="7"/>
  <c r="A96" i="7" l="1"/>
  <c r="F381" i="7"/>
  <c r="F385" i="7" l="1"/>
  <c r="A97" i="7"/>
  <c r="F389" i="7" l="1"/>
  <c r="A98" i="7"/>
  <c r="A99" i="7" l="1"/>
  <c r="F393" i="7"/>
  <c r="F397" i="7" l="1"/>
  <c r="A100" i="7"/>
  <c r="F401" i="7" s="1"/>
</calcChain>
</file>

<file path=xl/comments1.xml><?xml version="1.0" encoding="utf-8"?>
<comments xmlns="http://schemas.openxmlformats.org/spreadsheetml/2006/main">
  <authors>
    <author>home</author>
  </authors>
  <commentList>
    <comment ref="S1" authorId="0">
      <text>
        <r>
          <rPr>
            <sz val="9"/>
            <color indexed="81"/>
            <rFont val="Tahoma"/>
            <family val="2"/>
          </rPr>
          <t>calculated length returned from MCU</t>
        </r>
      </text>
    </comment>
    <comment ref="W1" authorId="0">
      <text>
        <r>
          <rPr>
            <sz val="9"/>
            <color indexed="81"/>
            <rFont val="Tahoma"/>
            <family val="2"/>
          </rPr>
          <t>time delay between top &amp; bottom CCDs</t>
        </r>
      </text>
    </comment>
    <comment ref="X1" authorId="0">
      <text>
        <r>
          <rPr>
            <sz val="9"/>
            <color indexed="81"/>
            <rFont val="Tahoma"/>
            <family val="2"/>
          </rPr>
          <t>velocity when break top CCD</t>
        </r>
      </text>
    </comment>
    <comment ref="Y1" authorId="0">
      <text>
        <r>
          <rPr>
            <sz val="9"/>
            <color indexed="81"/>
            <rFont val="Tahoma"/>
            <family val="2"/>
          </rPr>
          <t>velocity when break bottom CCD</t>
        </r>
      </text>
    </comment>
    <comment ref="Z1" authorId="0">
      <text>
        <r>
          <rPr>
            <sz val="9"/>
            <color indexed="81"/>
            <rFont val="Tahoma"/>
            <family val="2"/>
          </rPr>
          <t>time to scan the whole oyster. i.e, oyster length in time</t>
        </r>
      </text>
    </comment>
    <comment ref="AA1" authorId="0">
      <text>
        <r>
          <rPr>
            <sz val="9"/>
            <color indexed="81"/>
            <rFont val="Tahoma"/>
            <family val="2"/>
          </rPr>
          <t>velocity when clear bottom CCD</t>
        </r>
      </text>
    </comment>
    <comment ref="AC1" authorId="0">
      <text>
        <r>
          <rPr>
            <sz val="9"/>
            <color indexed="81"/>
            <rFont val="Tahoma"/>
            <family val="2"/>
          </rPr>
          <t># vertical scan lines</t>
        </r>
      </text>
    </comment>
    <comment ref="AD1" authorId="0">
      <text>
        <r>
          <rPr>
            <sz val="9"/>
            <color indexed="81"/>
            <rFont val="Tahoma"/>
            <family val="2"/>
          </rPr>
          <t>veritcal length</t>
        </r>
      </text>
    </comment>
    <comment ref="AF1" authorId="0">
      <text>
        <r>
          <rPr>
            <sz val="9"/>
            <color indexed="81"/>
            <rFont val="Tahoma"/>
            <family val="2"/>
          </rPr>
          <t>vertical diagonal</t>
        </r>
      </text>
    </comment>
    <comment ref="AH1" authorId="0">
      <text>
        <r>
          <rPr>
            <sz val="9"/>
            <color indexed="81"/>
            <rFont val="Tahoma"/>
            <family val="2"/>
          </rPr>
          <t>horizontal length</t>
        </r>
      </text>
    </comment>
    <comment ref="AK1" authorId="0">
      <text>
        <r>
          <rPr>
            <sz val="9"/>
            <color indexed="81"/>
            <rFont val="Tahoma"/>
            <family val="2"/>
          </rPr>
          <t>horizontal diagonal</t>
        </r>
      </text>
    </comment>
    <comment ref="AM1" authorId="0">
      <text>
        <r>
          <rPr>
            <sz val="9"/>
            <color indexed="81"/>
            <rFont val="Tahoma"/>
            <family val="2"/>
          </rPr>
          <t>max of diagV &amp; diagH</t>
        </r>
      </text>
    </comment>
    <comment ref="U5" authorId="0">
      <text>
        <r>
          <rPr>
            <sz val="9"/>
            <color indexed="81"/>
            <rFont val="Tahoma"/>
            <family val="2"/>
          </rPr>
          <t>gravitational acceleration constant G</t>
        </r>
      </text>
    </comment>
    <comment ref="U6" authorId="0">
      <text>
        <r>
          <rPr>
            <sz val="9"/>
            <color indexed="81"/>
            <rFont val="Tahoma"/>
            <family val="2"/>
          </rPr>
          <t>distance between 2 detection CCDs (m)</t>
        </r>
      </text>
    </comment>
    <comment ref="U7" authorId="0">
      <text>
        <r>
          <rPr>
            <sz val="9"/>
            <color indexed="81"/>
            <rFont val="Tahoma"/>
            <family val="2"/>
          </rPr>
          <t>line scan duration (uS)</t>
        </r>
      </text>
    </comment>
  </commentList>
</comments>
</file>

<file path=xl/sharedStrings.xml><?xml version="1.0" encoding="utf-8"?>
<sst xmlns="http://schemas.openxmlformats.org/spreadsheetml/2006/main" count="35" uniqueCount="35">
  <si>
    <t>R[0]
count</t>
  </si>
  <si>
    <t>R[2]
y_min</t>
  </si>
  <si>
    <t>R[3]
y_max</t>
  </si>
  <si>
    <t>R[4]
x_min</t>
  </si>
  <si>
    <t>R[5]
x_max</t>
  </si>
  <si>
    <t>R[6]
xmin_of_ymin</t>
  </si>
  <si>
    <t>R[7]
xmax_of_ymin</t>
  </si>
  <si>
    <t>R[8]
xmin_of_ymax</t>
  </si>
  <si>
    <t>R[9]
xmax_of_ymax</t>
  </si>
  <si>
    <t>R[11]
ymax_of_xmin</t>
  </si>
  <si>
    <t>R[13]
ymax_of_xmax</t>
  </si>
  <si>
    <t>Constants</t>
  </si>
  <si>
    <t>R[1]</t>
  </si>
  <si>
    <t>R[10]</t>
  </si>
  <si>
    <t>R[12]</t>
  </si>
  <si>
    <t>R[14]</t>
  </si>
  <si>
    <t>R[15]</t>
  </si>
  <si>
    <t>Grade</t>
  </si>
  <si>
    <t>leanV (mm)</t>
  </si>
  <si>
    <t>v1 (m/s)</t>
  </si>
  <si>
    <t>length
MCU (mm)</t>
  </si>
  <si>
    <t>Delay (uS)</t>
  </si>
  <si>
    <t>t1 
(s)</t>
  </si>
  <si>
    <t>v0
(m/s)</t>
  </si>
  <si>
    <t>t21
(s)</t>
  </si>
  <si>
    <t>v2
(m/s)</t>
  </si>
  <si>
    <t>vert
(lines)</t>
  </si>
  <si>
    <t>vert
(mm)</t>
  </si>
  <si>
    <t>diagV
(mm)</t>
  </si>
  <si>
    <t>horz
(mm)</t>
  </si>
  <si>
    <t>leanH
(lines)</t>
  </si>
  <si>
    <t>leanH
(mm)</t>
  </si>
  <si>
    <t>diagH
(mm)</t>
  </si>
  <si>
    <t>length
(mm)</t>
  </si>
  <si>
    <t>Select
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</si>
</sst>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color indexed="8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Protection="1"/>
    <xf numFmtId="0" fontId="0" fillId="4" borderId="0" xfId="0" applyFill="1" applyProtection="1"/>
    <xf numFmtId="165" fontId="0" fillId="0" borderId="0" xfId="0" applyNumberFormat="1" applyProtection="1"/>
    <xf numFmtId="166" fontId="0" fillId="0" borderId="0" xfId="0" applyNumberFormat="1" applyProtection="1"/>
    <xf numFmtId="164" fontId="0" fillId="0" borderId="0" xfId="0" applyNumberFormat="1" applyProtection="1"/>
    <xf numFmtId="0" fontId="0" fillId="4" borderId="0" xfId="0" applyFill="1"/>
    <xf numFmtId="0" fontId="0" fillId="7" borderId="0" xfId="0" applyFill="1"/>
    <xf numFmtId="0" fontId="4" fillId="0" borderId="0" xfId="0" applyFont="1"/>
    <xf numFmtId="0" fontId="0" fillId="0" borderId="0" xfId="0" applyFill="1" applyProtection="1"/>
    <xf numFmtId="0" fontId="0" fillId="0" borderId="0" xfId="0" applyFill="1"/>
    <xf numFmtId="0" fontId="0" fillId="7" borderId="0" xfId="0" applyFill="1" applyProtection="1"/>
    <xf numFmtId="164" fontId="0" fillId="7" borderId="0" xfId="0" applyNumberFormat="1" applyFill="1" applyProtection="1"/>
    <xf numFmtId="164" fontId="0" fillId="0" borderId="0" xfId="0" applyNumberFormat="1" applyFill="1" applyProtection="1"/>
    <xf numFmtId="0" fontId="0" fillId="0" borderId="0" xfId="0" applyProtection="1">
      <protection locked="0"/>
    </xf>
    <xf numFmtId="0" fontId="0" fillId="4" borderId="0" xfId="0" applyFill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protection locked="0"/>
    </xf>
    <xf numFmtId="0" fontId="0" fillId="7" borderId="0" xfId="0" applyFill="1" applyProtection="1">
      <protection locked="0"/>
    </xf>
    <xf numFmtId="0" fontId="0" fillId="0" borderId="0" xfId="0" applyFill="1" applyProtection="1">
      <protection locked="0"/>
    </xf>
    <xf numFmtId="0" fontId="2" fillId="3" borderId="0" xfId="0" applyFont="1" applyFill="1" applyAlignment="1" applyProtection="1">
      <alignment horizontal="right" vertical="center" wrapText="1"/>
    </xf>
    <xf numFmtId="0" fontId="2" fillId="4" borderId="0" xfId="0" applyFont="1" applyFill="1" applyAlignment="1" applyProtection="1">
      <alignment horizontal="right" vertical="center" wrapText="1"/>
    </xf>
    <xf numFmtId="165" fontId="2" fillId="0" borderId="0" xfId="0" applyNumberFormat="1" applyFont="1" applyAlignment="1" applyProtection="1">
      <alignment horizontal="right" vertical="center" wrapText="1"/>
    </xf>
    <xf numFmtId="166" fontId="2" fillId="0" borderId="0" xfId="0" applyNumberFormat="1" applyFont="1" applyAlignment="1" applyProtection="1">
      <alignment horizontal="right" vertical="center" wrapText="1"/>
    </xf>
    <xf numFmtId="0" fontId="2" fillId="0" borderId="0" xfId="0" applyFont="1" applyFill="1" applyAlignment="1" applyProtection="1">
      <alignment horizontal="right" vertical="center" wrapText="1"/>
    </xf>
    <xf numFmtId="164" fontId="2" fillId="0" borderId="0" xfId="0" applyNumberFormat="1" applyFont="1" applyAlignment="1" applyProtection="1">
      <alignment horizontal="right" vertical="center" wrapText="1"/>
    </xf>
    <xf numFmtId="0" fontId="2" fillId="5" borderId="0" xfId="0" applyFont="1" applyFill="1" applyAlignment="1" applyProtection="1">
      <alignment horizontal="right" vertical="center" wrapText="1"/>
    </xf>
    <xf numFmtId="164" fontId="2" fillId="5" borderId="0" xfId="0" applyNumberFormat="1" applyFont="1" applyFill="1" applyAlignment="1" applyProtection="1">
      <alignment horizontal="right" vertical="center" wrapText="1"/>
    </xf>
    <xf numFmtId="0" fontId="2" fillId="8" borderId="0" xfId="0" applyFont="1" applyFill="1" applyAlignment="1" applyProtection="1">
      <alignment horizontal="right" vertical="center" wrapText="1"/>
    </xf>
    <xf numFmtId="165" fontId="2" fillId="4" borderId="0" xfId="0" applyNumberFormat="1" applyFont="1" applyFill="1" applyAlignment="1" applyProtection="1">
      <alignment horizontal="right" vertical="center" wrapText="1"/>
    </xf>
    <xf numFmtId="166" fontId="2" fillId="4" borderId="0" xfId="0" applyNumberFormat="1" applyFont="1" applyFill="1" applyAlignment="1" applyProtection="1">
      <alignment horizontal="right" vertical="center" wrapText="1"/>
    </xf>
    <xf numFmtId="164" fontId="2" fillId="4" borderId="0" xfId="0" applyNumberFormat="1" applyFont="1" applyFill="1" applyAlignment="1" applyProtection="1">
      <alignment horizontal="right" vertical="center" wrapText="1"/>
    </xf>
    <xf numFmtId="0" fontId="2" fillId="0" borderId="0" xfId="0" applyFont="1" applyAlignment="1" applyProtection="1">
      <alignment horizontal="right" vertical="center" wrapText="1"/>
    </xf>
    <xf numFmtId="165" fontId="0" fillId="7" borderId="0" xfId="0" applyNumberFormat="1" applyFill="1" applyProtection="1"/>
    <xf numFmtId="166" fontId="0" fillId="7" borderId="0" xfId="0" applyNumberFormat="1" applyFill="1" applyProtection="1"/>
    <xf numFmtId="165" fontId="0" fillId="0" borderId="0" xfId="0" applyNumberFormat="1" applyFill="1" applyProtection="1"/>
    <xf numFmtId="166" fontId="0" fillId="0" borderId="0" xfId="0" applyNumberFormat="1" applyFill="1" applyProtection="1"/>
    <xf numFmtId="0" fontId="2" fillId="2" borderId="0" xfId="0" applyFont="1" applyFill="1" applyAlignment="1" applyProtection="1">
      <alignment horizontal="right" vertical="center" wrapText="1"/>
    </xf>
    <xf numFmtId="0" fontId="3" fillId="6" borderId="0" xfId="0" applyFont="1" applyFill="1" applyAlignment="1" applyProtection="1">
      <alignment horizontal="right" vertical="center" wrapText="1"/>
    </xf>
    <xf numFmtId="0" fontId="3" fillId="4" borderId="0" xfId="0" applyFont="1" applyFill="1" applyAlignment="1" applyProtection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O403"/>
  <sheetViews>
    <sheetView tabSelected="1" topLeftCell="E1" zoomScaleNormal="100" workbookViewId="0">
      <pane ySplit="1" topLeftCell="A2" activePane="bottomLeft" state="frozen"/>
      <selection activeCell="I1" sqref="I1"/>
      <selection pane="bottomLeft" activeCell="AO1" sqref="AO1"/>
    </sheetView>
  </sheetViews>
  <sheetFormatPr defaultRowHeight="15" x14ac:dyDescent="0.25"/>
  <cols>
    <col min="1" max="1" width="5.85546875" style="14" customWidth="1"/>
    <col min="2" max="2" width="1.5703125" style="15" customWidth="1"/>
    <col min="3" max="6" width="5.85546875" style="14" customWidth="1"/>
    <col min="7" max="10" width="6.28515625" style="14" customWidth="1"/>
    <col min="11" max="11" width="1.5703125" style="15" customWidth="1"/>
    <col min="12" max="12" width="6.28515625" style="14" customWidth="1"/>
    <col min="13" max="13" width="1.5703125" style="15" customWidth="1"/>
    <col min="14" max="14" width="6.28515625" style="14" customWidth="1"/>
    <col min="15" max="16" width="1.5703125" style="15" customWidth="1"/>
    <col min="17" max="17" width="6.140625" style="14" customWidth="1"/>
    <col min="18" max="18" width="5.42578125" style="14" customWidth="1"/>
    <col min="19" max="19" width="5.28515625" style="14" customWidth="1"/>
    <col min="20" max="20" width="0.5703125" style="6" customWidth="1"/>
    <col min="21" max="21" width="8.85546875" style="1" customWidth="1"/>
    <col min="22" max="22" width="0.5703125" style="2" customWidth="1"/>
    <col min="23" max="23" width="6.5703125" style="3" customWidth="1"/>
    <col min="24" max="25" width="6.140625" style="4" customWidth="1"/>
    <col min="26" max="26" width="6.5703125" style="3" customWidth="1"/>
    <col min="27" max="27" width="6.140625" style="4" customWidth="1"/>
    <col min="28" max="28" width="0.5703125" style="2" customWidth="1"/>
    <col min="29" max="29" width="5.85546875" style="9" customWidth="1"/>
    <col min="30" max="30" width="6.42578125" style="5" customWidth="1"/>
    <col min="31" max="31" width="6.5703125" style="1" customWidth="1"/>
    <col min="32" max="32" width="6.42578125" style="5" customWidth="1"/>
    <col min="33" max="33" width="0.5703125" style="2" customWidth="1"/>
    <col min="34" max="35" width="5.85546875" style="5" customWidth="1"/>
    <col min="36" max="36" width="6.5703125" style="5" customWidth="1"/>
    <col min="37" max="37" width="6.42578125" style="5" customWidth="1"/>
    <col min="38" max="38" width="0.5703125" style="2" customWidth="1"/>
    <col min="39" max="39" width="6.85546875" style="5" customWidth="1"/>
    <col min="40" max="40" width="0.5703125" style="2" customWidth="1"/>
    <col min="41" max="41" width="6.85546875" style="1" customWidth="1"/>
  </cols>
  <sheetData>
    <row r="1" spans="1:41" s="32" customFormat="1" ht="60" x14ac:dyDescent="0.25">
      <c r="A1" s="37" t="s">
        <v>0</v>
      </c>
      <c r="B1" s="21" t="s">
        <v>12</v>
      </c>
      <c r="C1" s="37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37" t="s">
        <v>6</v>
      </c>
      <c r="I1" s="37" t="s">
        <v>7</v>
      </c>
      <c r="J1" s="37" t="s">
        <v>8</v>
      </c>
      <c r="K1" s="21" t="s">
        <v>13</v>
      </c>
      <c r="L1" s="37" t="s">
        <v>9</v>
      </c>
      <c r="M1" s="21" t="s">
        <v>14</v>
      </c>
      <c r="N1" s="37" t="s">
        <v>10</v>
      </c>
      <c r="O1" s="21" t="s">
        <v>15</v>
      </c>
      <c r="P1" s="21" t="s">
        <v>16</v>
      </c>
      <c r="Q1" s="37" t="s">
        <v>21</v>
      </c>
      <c r="R1" s="37" t="s">
        <v>17</v>
      </c>
      <c r="S1" s="38" t="s">
        <v>20</v>
      </c>
      <c r="T1" s="21"/>
      <c r="U1" s="20" t="s">
        <v>11</v>
      </c>
      <c r="V1" s="21"/>
      <c r="W1" s="22" t="s">
        <v>22</v>
      </c>
      <c r="X1" s="23" t="s">
        <v>23</v>
      </c>
      <c r="Y1" s="23" t="s">
        <v>19</v>
      </c>
      <c r="Z1" s="22" t="s">
        <v>24</v>
      </c>
      <c r="AA1" s="23" t="s">
        <v>25</v>
      </c>
      <c r="AB1" s="21"/>
      <c r="AC1" s="24" t="s">
        <v>26</v>
      </c>
      <c r="AD1" s="25" t="s">
        <v>27</v>
      </c>
      <c r="AE1" s="26" t="s">
        <v>18</v>
      </c>
      <c r="AF1" s="25" t="s">
        <v>28</v>
      </c>
      <c r="AG1" s="21"/>
      <c r="AH1" s="25" t="s">
        <v>29</v>
      </c>
      <c r="AI1" s="25" t="s">
        <v>30</v>
      </c>
      <c r="AJ1" s="27" t="s">
        <v>31</v>
      </c>
      <c r="AK1" s="25" t="s">
        <v>32</v>
      </c>
      <c r="AL1" s="21"/>
      <c r="AM1" s="25" t="s">
        <v>33</v>
      </c>
      <c r="AN1" s="21"/>
      <c r="AO1" s="28" t="s">
        <v>34</v>
      </c>
    </row>
    <row r="2" spans="1:41" s="21" customFormat="1" ht="12" x14ac:dyDescent="0.25">
      <c r="S2" s="39"/>
      <c r="W2" s="29"/>
      <c r="X2" s="30"/>
      <c r="Y2" s="30"/>
      <c r="Z2" s="29"/>
      <c r="AA2" s="30"/>
      <c r="AD2" s="31"/>
      <c r="AF2" s="31"/>
      <c r="AH2" s="31"/>
      <c r="AI2" s="31"/>
      <c r="AJ2" s="31"/>
      <c r="AK2" s="31"/>
      <c r="AM2" s="31"/>
      <c r="AO2" s="21">
        <f>MOD(ROW(),4)</f>
        <v>2</v>
      </c>
    </row>
    <row r="3" spans="1:41" s="21" customFormat="1" ht="12" hidden="1" x14ac:dyDescent="0.25">
      <c r="S3" s="39"/>
      <c r="W3" s="29"/>
      <c r="X3" s="30"/>
      <c r="Y3" s="30"/>
      <c r="Z3" s="29"/>
      <c r="AA3" s="30"/>
      <c r="AD3" s="31"/>
      <c r="AF3" s="31"/>
      <c r="AH3" s="31"/>
      <c r="AI3" s="31"/>
      <c r="AJ3" s="31"/>
      <c r="AK3" s="31"/>
      <c r="AM3" s="31"/>
      <c r="AO3" s="21">
        <f>MOD(ROW(),4)</f>
        <v>3</v>
      </c>
    </row>
    <row r="4" spans="1:41" s="1" customFormat="1" x14ac:dyDescent="0.25">
      <c r="A4" s="14">
        <v>2145</v>
      </c>
      <c r="B4" s="15">
        <v>0</v>
      </c>
      <c r="C4" s="14">
        <v>23</v>
      </c>
      <c r="D4" s="14">
        <v>97</v>
      </c>
      <c r="E4" s="14">
        <v>47</v>
      </c>
      <c r="F4" s="14">
        <v>83</v>
      </c>
      <c r="G4" s="14">
        <v>63</v>
      </c>
      <c r="H4" s="14">
        <v>68</v>
      </c>
      <c r="I4" s="14">
        <v>64</v>
      </c>
      <c r="J4" s="14">
        <v>65</v>
      </c>
      <c r="K4" s="15">
        <v>0</v>
      </c>
      <c r="L4" s="14">
        <v>72</v>
      </c>
      <c r="M4" s="15">
        <v>0</v>
      </c>
      <c r="N4" s="14">
        <v>72</v>
      </c>
      <c r="O4" s="15">
        <v>0</v>
      </c>
      <c r="P4" s="15">
        <v>0</v>
      </c>
      <c r="Q4" s="16">
        <v>7613</v>
      </c>
      <c r="R4" s="16">
        <v>3</v>
      </c>
      <c r="S4" s="14">
        <v>44</v>
      </c>
      <c r="T4" s="2"/>
      <c r="V4" s="2"/>
      <c r="W4" s="3">
        <f t="shared" ref="W4:W67" si="0">Q4*0.000001</f>
        <v>7.613E-3</v>
      </c>
      <c r="X4" s="4">
        <f t="shared" ref="X4:X67" si="1">H_1 / W4 - G_ * W4 / 2</f>
        <v>1.9330102366872455</v>
      </c>
      <c r="Y4" s="4">
        <f t="shared" ref="Y4:Y67" si="2">X4 + G_ * W4</f>
        <v>2.0076176366872454</v>
      </c>
      <c r="Z4" s="3">
        <f t="shared" ref="Z4:Z67" si="3">(1+D4-C4)*LineDuration</f>
        <v>2.07E-2</v>
      </c>
      <c r="AA4" s="4">
        <f t="shared" ref="AA4:AA67" si="4">Y4 + G_ * Z4</f>
        <v>2.2104776366872452</v>
      </c>
      <c r="AB4" s="2"/>
      <c r="AC4" s="9">
        <f>D4-C4+1</f>
        <v>75</v>
      </c>
      <c r="AD4" s="5">
        <f>1000*(AA4+Y4)*Z4/2</f>
        <v>43.65728607942598</v>
      </c>
      <c r="AE4" s="1">
        <f t="shared" ref="AE4:AE67" si="5">ABS(J4+I4-H4-G4)/2</f>
        <v>1</v>
      </c>
      <c r="AF4" s="5">
        <f>SQRT(AD4^2+AE4^2)</f>
        <v>43.668737419587039</v>
      </c>
      <c r="AG4" s="2"/>
      <c r="AH4" s="5">
        <f t="shared" ref="AH4:AH67" si="6">1+(F4-3)-(E4-8)</f>
        <v>42</v>
      </c>
      <c r="AI4" s="5">
        <f>ABS(N4-L4)</f>
        <v>0</v>
      </c>
      <c r="AJ4" s="5">
        <f t="shared" ref="AJ4:AJ67" si="7">AD4/(1+D4-C4)*ABS(N4-L4)</f>
        <v>0</v>
      </c>
      <c r="AK4" s="5">
        <f>SQRT(AH4^2+AJ4^2)</f>
        <v>42</v>
      </c>
      <c r="AL4" s="2"/>
      <c r="AM4" s="5">
        <f>MAX(AF4,AK4)</f>
        <v>43.668737419587039</v>
      </c>
      <c r="AN4" s="2"/>
      <c r="AO4" s="32">
        <f t="shared" ref="AO4:AO67" si="8">MOD(ROW(),4)</f>
        <v>0</v>
      </c>
    </row>
    <row r="5" spans="1:41" hidden="1" x14ac:dyDescent="0.25">
      <c r="A5" s="14">
        <v>2025</v>
      </c>
      <c r="B5" s="15">
        <v>0</v>
      </c>
      <c r="C5" s="14">
        <v>21</v>
      </c>
      <c r="D5" s="14">
        <v>95</v>
      </c>
      <c r="E5" s="14">
        <v>26</v>
      </c>
      <c r="F5" s="14">
        <v>62</v>
      </c>
      <c r="G5" s="14">
        <v>45</v>
      </c>
      <c r="H5" s="14">
        <v>48</v>
      </c>
      <c r="I5" s="14">
        <v>40</v>
      </c>
      <c r="J5" s="14">
        <v>41</v>
      </c>
      <c r="K5" s="15">
        <v>0</v>
      </c>
      <c r="L5" s="14">
        <v>67</v>
      </c>
      <c r="M5" s="15">
        <v>0</v>
      </c>
      <c r="N5" s="14">
        <v>59</v>
      </c>
      <c r="O5" s="15">
        <v>0</v>
      </c>
      <c r="P5" s="15">
        <v>0</v>
      </c>
      <c r="Q5" s="14">
        <v>7613</v>
      </c>
      <c r="R5" s="14">
        <v>3</v>
      </c>
      <c r="S5" s="14">
        <v>44</v>
      </c>
      <c r="U5" s="1">
        <v>9.8000000000000007</v>
      </c>
      <c r="W5" s="3">
        <f t="shared" si="0"/>
        <v>7.613E-3</v>
      </c>
      <c r="X5" s="4">
        <f t="shared" si="1"/>
        <v>1.9330102366872455</v>
      </c>
      <c r="Y5" s="4">
        <f t="shared" si="2"/>
        <v>2.0076176366872454</v>
      </c>
      <c r="Z5" s="3">
        <f t="shared" si="3"/>
        <v>2.07E-2</v>
      </c>
      <c r="AA5" s="4">
        <f t="shared" si="4"/>
        <v>2.2104776366872452</v>
      </c>
      <c r="AC5" s="9">
        <f t="shared" ref="AC5:AC68" si="9">D5-C5+1</f>
        <v>75</v>
      </c>
      <c r="AD5" s="5">
        <f t="shared" ref="AD5:AD68" si="10">1000*(AA5+Y5)*Z5/2</f>
        <v>43.65728607942598</v>
      </c>
      <c r="AE5" s="1">
        <f t="shared" si="5"/>
        <v>6</v>
      </c>
      <c r="AF5" s="5">
        <f t="shared" ref="AF5:AF68" si="11">SQRT(AD5^2+AE5^2)</f>
        <v>44.06765965899303</v>
      </c>
      <c r="AH5" s="5">
        <f t="shared" si="6"/>
        <v>42</v>
      </c>
      <c r="AI5" s="5">
        <f t="shared" ref="AI5:AI68" si="12">ABS(N5-L5)</f>
        <v>8</v>
      </c>
      <c r="AJ5" s="5">
        <f t="shared" si="7"/>
        <v>4.6567771818054382</v>
      </c>
      <c r="AK5" s="5">
        <f t="shared" ref="AK5:AK68" si="13">SQRT(AH5^2+AJ5^2)</f>
        <v>42.257373010174021</v>
      </c>
      <c r="AM5" s="5">
        <f t="shared" ref="AM5:AM68" si="14">MAX(AF5,AK5)</f>
        <v>44.06765965899303</v>
      </c>
      <c r="AO5" s="32">
        <f t="shared" si="8"/>
        <v>1</v>
      </c>
    </row>
    <row r="6" spans="1:41" x14ac:dyDescent="0.25">
      <c r="A6" s="17">
        <v>2081</v>
      </c>
      <c r="B6" s="15">
        <v>0</v>
      </c>
      <c r="C6" s="14">
        <v>21</v>
      </c>
      <c r="D6" s="14">
        <v>94</v>
      </c>
      <c r="E6" s="14">
        <v>21</v>
      </c>
      <c r="F6" s="14">
        <v>59</v>
      </c>
      <c r="G6" s="14">
        <v>43</v>
      </c>
      <c r="H6" s="14">
        <v>47</v>
      </c>
      <c r="I6" s="14">
        <v>33</v>
      </c>
      <c r="J6" s="14">
        <v>39</v>
      </c>
      <c r="K6" s="15">
        <v>0</v>
      </c>
      <c r="L6" s="14">
        <v>69</v>
      </c>
      <c r="M6" s="15">
        <v>0</v>
      </c>
      <c r="N6" s="14">
        <v>60</v>
      </c>
      <c r="O6" s="15">
        <v>0</v>
      </c>
      <c r="P6" s="15">
        <v>0</v>
      </c>
      <c r="Q6" s="14">
        <v>7613</v>
      </c>
      <c r="R6" s="14">
        <v>3</v>
      </c>
      <c r="S6" s="14">
        <v>44</v>
      </c>
      <c r="U6" s="1">
        <v>1.4999999999999999E-2</v>
      </c>
      <c r="W6" s="3">
        <f t="shared" si="0"/>
        <v>7.613E-3</v>
      </c>
      <c r="X6" s="4">
        <f t="shared" si="1"/>
        <v>1.9330102366872455</v>
      </c>
      <c r="Y6" s="4">
        <f t="shared" si="2"/>
        <v>2.0076176366872454</v>
      </c>
      <c r="Z6" s="3">
        <f t="shared" si="3"/>
        <v>2.0423999999999998E-2</v>
      </c>
      <c r="AA6" s="4">
        <f t="shared" si="4"/>
        <v>2.2077728366872456</v>
      </c>
      <c r="AC6" s="9">
        <f t="shared" si="9"/>
        <v>74</v>
      </c>
      <c r="AD6" s="5">
        <f t="shared" si="10"/>
        <v>43.047567514100301</v>
      </c>
      <c r="AE6" s="1">
        <f t="shared" si="5"/>
        <v>9</v>
      </c>
      <c r="AF6" s="5">
        <f t="shared" si="11"/>
        <v>43.978324989487987</v>
      </c>
      <c r="AH6" s="5">
        <f t="shared" si="6"/>
        <v>44</v>
      </c>
      <c r="AI6" s="5">
        <f t="shared" si="12"/>
        <v>9</v>
      </c>
      <c r="AJ6" s="5">
        <f t="shared" si="7"/>
        <v>5.2355149679311177</v>
      </c>
      <c r="AK6" s="5">
        <f t="shared" si="13"/>
        <v>44.310389492526816</v>
      </c>
      <c r="AM6" s="5">
        <f t="shared" si="14"/>
        <v>44.310389492526816</v>
      </c>
      <c r="AO6" s="32">
        <f t="shared" si="8"/>
        <v>2</v>
      </c>
    </row>
    <row r="7" spans="1:41" hidden="1" x14ac:dyDescent="0.25">
      <c r="A7" s="14">
        <v>1991</v>
      </c>
      <c r="B7" s="15">
        <v>0</v>
      </c>
      <c r="C7" s="14">
        <v>21</v>
      </c>
      <c r="D7" s="14">
        <v>94</v>
      </c>
      <c r="E7" s="14">
        <v>29</v>
      </c>
      <c r="F7" s="14">
        <v>64</v>
      </c>
      <c r="G7" s="14">
        <v>46</v>
      </c>
      <c r="H7" s="14">
        <v>52</v>
      </c>
      <c r="I7" s="14">
        <v>41</v>
      </c>
      <c r="J7" s="14">
        <v>45</v>
      </c>
      <c r="K7" s="15">
        <v>0</v>
      </c>
      <c r="L7" s="14">
        <v>66</v>
      </c>
      <c r="M7" s="15">
        <v>0</v>
      </c>
      <c r="N7" s="14">
        <v>59</v>
      </c>
      <c r="O7" s="15">
        <v>0</v>
      </c>
      <c r="P7" s="15">
        <v>0</v>
      </c>
      <c r="Q7" s="14">
        <v>7613</v>
      </c>
      <c r="R7" s="14">
        <v>3</v>
      </c>
      <c r="S7" s="14">
        <v>44</v>
      </c>
      <c r="U7" s="1">
        <v>2.7599999999999999E-4</v>
      </c>
      <c r="W7" s="3">
        <f t="shared" si="0"/>
        <v>7.613E-3</v>
      </c>
      <c r="X7" s="4">
        <f t="shared" si="1"/>
        <v>1.9330102366872455</v>
      </c>
      <c r="Y7" s="4">
        <f t="shared" si="2"/>
        <v>2.0076176366872454</v>
      </c>
      <c r="Z7" s="3">
        <f t="shared" si="3"/>
        <v>2.0423999999999998E-2</v>
      </c>
      <c r="AA7" s="4">
        <f t="shared" si="4"/>
        <v>2.2077728366872456</v>
      </c>
      <c r="AC7" s="9">
        <f t="shared" si="9"/>
        <v>74</v>
      </c>
      <c r="AD7" s="5">
        <f t="shared" si="10"/>
        <v>43.047567514100301</v>
      </c>
      <c r="AE7" s="1">
        <f t="shared" si="5"/>
        <v>6</v>
      </c>
      <c r="AF7" s="5">
        <f t="shared" si="11"/>
        <v>43.463698288123432</v>
      </c>
      <c r="AH7" s="5">
        <f t="shared" si="6"/>
        <v>41</v>
      </c>
      <c r="AI7" s="5">
        <f t="shared" si="12"/>
        <v>7</v>
      </c>
      <c r="AJ7" s="5">
        <f t="shared" si="7"/>
        <v>4.0720671972797584</v>
      </c>
      <c r="AK7" s="5">
        <f t="shared" si="13"/>
        <v>41.201720003649868</v>
      </c>
      <c r="AM7" s="5">
        <f t="shared" si="14"/>
        <v>43.463698288123432</v>
      </c>
      <c r="AO7" s="32">
        <f t="shared" si="8"/>
        <v>3</v>
      </c>
    </row>
    <row r="8" spans="1:41" s="7" customFormat="1" x14ac:dyDescent="0.25">
      <c r="A8" s="18">
        <v>2140</v>
      </c>
      <c r="B8" s="15">
        <v>0</v>
      </c>
      <c r="C8" s="18">
        <v>22</v>
      </c>
      <c r="D8" s="18">
        <v>96</v>
      </c>
      <c r="E8" s="18">
        <v>46</v>
      </c>
      <c r="F8" s="18">
        <v>82</v>
      </c>
      <c r="G8" s="18">
        <v>63</v>
      </c>
      <c r="H8" s="18">
        <v>66</v>
      </c>
      <c r="I8" s="18">
        <v>62</v>
      </c>
      <c r="J8" s="18">
        <v>66</v>
      </c>
      <c r="K8" s="15">
        <v>0</v>
      </c>
      <c r="L8" s="18">
        <v>70</v>
      </c>
      <c r="M8" s="15">
        <v>0</v>
      </c>
      <c r="N8" s="18">
        <v>69</v>
      </c>
      <c r="O8" s="15">
        <v>0</v>
      </c>
      <c r="P8" s="15">
        <v>0</v>
      </c>
      <c r="Q8" s="18">
        <v>7556</v>
      </c>
      <c r="R8" s="18">
        <v>3</v>
      </c>
      <c r="S8" s="18">
        <v>44</v>
      </c>
      <c r="T8" s="6"/>
      <c r="U8" s="11"/>
      <c r="V8" s="2"/>
      <c r="W8" s="33">
        <f t="shared" si="0"/>
        <v>7.5559999999999993E-3</v>
      </c>
      <c r="X8" s="34">
        <f t="shared" si="1"/>
        <v>1.9481529425092643</v>
      </c>
      <c r="Y8" s="34">
        <f t="shared" si="2"/>
        <v>2.0222017425092642</v>
      </c>
      <c r="Z8" s="33">
        <f t="shared" si="3"/>
        <v>2.07E-2</v>
      </c>
      <c r="AA8" s="34">
        <f t="shared" si="4"/>
        <v>2.225061742509264</v>
      </c>
      <c r="AB8" s="2"/>
      <c r="AC8" s="9">
        <f t="shared" si="9"/>
        <v>75</v>
      </c>
      <c r="AD8" s="12">
        <f t="shared" si="10"/>
        <v>43.959177069941774</v>
      </c>
      <c r="AE8" s="11">
        <f t="shared" si="5"/>
        <v>0.5</v>
      </c>
      <c r="AF8" s="12">
        <f t="shared" si="11"/>
        <v>43.962020525295408</v>
      </c>
      <c r="AG8" s="2"/>
      <c r="AH8" s="12">
        <f t="shared" si="6"/>
        <v>42</v>
      </c>
      <c r="AI8" s="5">
        <f t="shared" si="12"/>
        <v>1</v>
      </c>
      <c r="AJ8" s="12">
        <f t="shared" si="7"/>
        <v>0.58612236093255698</v>
      </c>
      <c r="AK8" s="12">
        <f t="shared" si="13"/>
        <v>42.004089555922825</v>
      </c>
      <c r="AL8" s="2"/>
      <c r="AM8" s="12">
        <f t="shared" si="14"/>
        <v>43.962020525295408</v>
      </c>
      <c r="AN8" s="2"/>
      <c r="AO8" s="32">
        <f t="shared" si="8"/>
        <v>0</v>
      </c>
    </row>
    <row r="9" spans="1:41" s="7" customFormat="1" hidden="1" x14ac:dyDescent="0.25">
      <c r="A9" s="18">
        <v>2043</v>
      </c>
      <c r="B9" s="15">
        <v>0</v>
      </c>
      <c r="C9" s="18">
        <v>20</v>
      </c>
      <c r="D9" s="18">
        <v>94</v>
      </c>
      <c r="E9" s="18">
        <v>29</v>
      </c>
      <c r="F9" s="18">
        <v>64</v>
      </c>
      <c r="G9" s="18">
        <v>49</v>
      </c>
      <c r="H9" s="18">
        <v>50</v>
      </c>
      <c r="I9" s="18">
        <v>42</v>
      </c>
      <c r="J9" s="18">
        <v>45</v>
      </c>
      <c r="K9" s="15">
        <v>0</v>
      </c>
      <c r="L9" s="18">
        <v>75</v>
      </c>
      <c r="M9" s="15">
        <v>0</v>
      </c>
      <c r="N9" s="18">
        <v>61</v>
      </c>
      <c r="O9" s="15">
        <v>0</v>
      </c>
      <c r="P9" s="15">
        <v>0</v>
      </c>
      <c r="Q9" s="18">
        <v>7556</v>
      </c>
      <c r="R9" s="18">
        <v>3</v>
      </c>
      <c r="S9" s="18">
        <v>44</v>
      </c>
      <c r="T9" s="6"/>
      <c r="U9" s="11"/>
      <c r="V9" s="2"/>
      <c r="W9" s="33">
        <f t="shared" si="0"/>
        <v>7.5559999999999993E-3</v>
      </c>
      <c r="X9" s="34">
        <f t="shared" si="1"/>
        <v>1.9481529425092643</v>
      </c>
      <c r="Y9" s="34">
        <f t="shared" si="2"/>
        <v>2.0222017425092642</v>
      </c>
      <c r="Z9" s="33">
        <f t="shared" si="3"/>
        <v>2.07E-2</v>
      </c>
      <c r="AA9" s="34">
        <f t="shared" si="4"/>
        <v>2.225061742509264</v>
      </c>
      <c r="AB9" s="2"/>
      <c r="AC9" s="9">
        <f t="shared" si="9"/>
        <v>75</v>
      </c>
      <c r="AD9" s="12">
        <f t="shared" si="10"/>
        <v>43.959177069941774</v>
      </c>
      <c r="AE9" s="11">
        <f t="shared" si="5"/>
        <v>6</v>
      </c>
      <c r="AF9" s="12">
        <f t="shared" si="11"/>
        <v>44.366758374558927</v>
      </c>
      <c r="AG9" s="2"/>
      <c r="AH9" s="12">
        <f t="shared" si="6"/>
        <v>41</v>
      </c>
      <c r="AI9" s="5">
        <f t="shared" si="12"/>
        <v>14</v>
      </c>
      <c r="AJ9" s="12">
        <f t="shared" si="7"/>
        <v>8.2057130530557973</v>
      </c>
      <c r="AK9" s="12">
        <f t="shared" si="13"/>
        <v>41.813080808630815</v>
      </c>
      <c r="AL9" s="2"/>
      <c r="AM9" s="12">
        <f t="shared" si="14"/>
        <v>44.366758374558927</v>
      </c>
      <c r="AN9" s="2"/>
      <c r="AO9" s="32">
        <f t="shared" si="8"/>
        <v>1</v>
      </c>
    </row>
    <row r="10" spans="1:41" s="7" customFormat="1" x14ac:dyDescent="0.25">
      <c r="A10" s="18">
        <v>2073</v>
      </c>
      <c r="B10" s="15">
        <v>0</v>
      </c>
      <c r="C10" s="18">
        <v>20</v>
      </c>
      <c r="D10" s="18">
        <v>94</v>
      </c>
      <c r="E10" s="18">
        <v>25</v>
      </c>
      <c r="F10" s="18">
        <v>61</v>
      </c>
      <c r="G10" s="18">
        <v>46</v>
      </c>
      <c r="H10" s="18">
        <v>48</v>
      </c>
      <c r="I10" s="18">
        <v>37</v>
      </c>
      <c r="J10" s="18">
        <v>41</v>
      </c>
      <c r="K10" s="15">
        <v>0</v>
      </c>
      <c r="L10" s="18">
        <v>76</v>
      </c>
      <c r="M10" s="15">
        <v>0</v>
      </c>
      <c r="N10" s="18">
        <v>58</v>
      </c>
      <c r="O10" s="15">
        <v>0</v>
      </c>
      <c r="P10" s="15">
        <v>0</v>
      </c>
      <c r="Q10" s="18">
        <v>7556</v>
      </c>
      <c r="R10" s="18">
        <v>3</v>
      </c>
      <c r="S10" s="18">
        <v>44</v>
      </c>
      <c r="T10" s="6"/>
      <c r="U10" s="11"/>
      <c r="V10" s="2"/>
      <c r="W10" s="33">
        <f t="shared" si="0"/>
        <v>7.5559999999999993E-3</v>
      </c>
      <c r="X10" s="34">
        <f t="shared" si="1"/>
        <v>1.9481529425092643</v>
      </c>
      <c r="Y10" s="34">
        <f t="shared" si="2"/>
        <v>2.0222017425092642</v>
      </c>
      <c r="Z10" s="33">
        <f t="shared" si="3"/>
        <v>2.07E-2</v>
      </c>
      <c r="AA10" s="34">
        <f t="shared" si="4"/>
        <v>2.225061742509264</v>
      </c>
      <c r="AB10" s="2"/>
      <c r="AC10" s="9">
        <f t="shared" si="9"/>
        <v>75</v>
      </c>
      <c r="AD10" s="12">
        <f t="shared" si="10"/>
        <v>43.959177069941774</v>
      </c>
      <c r="AE10" s="11">
        <f t="shared" si="5"/>
        <v>8</v>
      </c>
      <c r="AF10" s="12">
        <f t="shared" si="11"/>
        <v>44.681195694234667</v>
      </c>
      <c r="AG10" s="2"/>
      <c r="AH10" s="12">
        <f t="shared" si="6"/>
        <v>42</v>
      </c>
      <c r="AI10" s="5">
        <f t="shared" si="12"/>
        <v>18</v>
      </c>
      <c r="AJ10" s="12">
        <f t="shared" si="7"/>
        <v>10.550202496786026</v>
      </c>
      <c r="AK10" s="12">
        <f t="shared" si="13"/>
        <v>43.304812350629</v>
      </c>
      <c r="AL10" s="2"/>
      <c r="AM10" s="12">
        <f t="shared" si="14"/>
        <v>44.681195694234667</v>
      </c>
      <c r="AN10" s="2"/>
      <c r="AO10" s="32">
        <f t="shared" si="8"/>
        <v>2</v>
      </c>
    </row>
    <row r="11" spans="1:41" s="7" customFormat="1" hidden="1" x14ac:dyDescent="0.25">
      <c r="A11" s="18">
        <v>2014</v>
      </c>
      <c r="B11" s="15">
        <v>0</v>
      </c>
      <c r="C11" s="18">
        <v>20</v>
      </c>
      <c r="D11" s="18">
        <v>94</v>
      </c>
      <c r="E11" s="18">
        <v>30</v>
      </c>
      <c r="F11" s="18">
        <v>65</v>
      </c>
      <c r="G11" s="18">
        <v>49</v>
      </c>
      <c r="H11" s="18">
        <v>51</v>
      </c>
      <c r="I11" s="18">
        <v>43</v>
      </c>
      <c r="J11" s="18">
        <v>45</v>
      </c>
      <c r="K11" s="15">
        <v>0</v>
      </c>
      <c r="L11" s="18">
        <v>66</v>
      </c>
      <c r="M11" s="15">
        <v>0</v>
      </c>
      <c r="N11" s="18">
        <v>61</v>
      </c>
      <c r="O11" s="15">
        <v>0</v>
      </c>
      <c r="P11" s="15">
        <v>0</v>
      </c>
      <c r="Q11" s="18">
        <v>7556</v>
      </c>
      <c r="R11" s="18">
        <v>3</v>
      </c>
      <c r="S11" s="18">
        <v>44</v>
      </c>
      <c r="T11" s="6"/>
      <c r="U11" s="11"/>
      <c r="V11" s="2"/>
      <c r="W11" s="33">
        <f t="shared" si="0"/>
        <v>7.5559999999999993E-3</v>
      </c>
      <c r="X11" s="34">
        <f t="shared" si="1"/>
        <v>1.9481529425092643</v>
      </c>
      <c r="Y11" s="34">
        <f t="shared" si="2"/>
        <v>2.0222017425092642</v>
      </c>
      <c r="Z11" s="33">
        <f t="shared" si="3"/>
        <v>2.07E-2</v>
      </c>
      <c r="AA11" s="34">
        <f t="shared" si="4"/>
        <v>2.225061742509264</v>
      </c>
      <c r="AB11" s="2"/>
      <c r="AC11" s="9">
        <f t="shared" si="9"/>
        <v>75</v>
      </c>
      <c r="AD11" s="12">
        <f t="shared" si="10"/>
        <v>43.959177069941774</v>
      </c>
      <c r="AE11" s="11">
        <f t="shared" si="5"/>
        <v>6</v>
      </c>
      <c r="AF11" s="12">
        <f t="shared" si="11"/>
        <v>44.366758374558927</v>
      </c>
      <c r="AG11" s="2"/>
      <c r="AH11" s="12">
        <f t="shared" si="6"/>
        <v>41</v>
      </c>
      <c r="AI11" s="5">
        <f t="shared" si="12"/>
        <v>5</v>
      </c>
      <c r="AJ11" s="12">
        <f t="shared" si="7"/>
        <v>2.9306118046627851</v>
      </c>
      <c r="AK11" s="12">
        <f t="shared" si="13"/>
        <v>41.104604189185778</v>
      </c>
      <c r="AL11" s="2"/>
      <c r="AM11" s="12">
        <f t="shared" si="14"/>
        <v>44.366758374558927</v>
      </c>
      <c r="AN11" s="2"/>
      <c r="AO11" s="32">
        <f t="shared" si="8"/>
        <v>3</v>
      </c>
    </row>
    <row r="12" spans="1:41" x14ac:dyDescent="0.25">
      <c r="A12" s="14">
        <v>2081</v>
      </c>
      <c r="B12" s="15">
        <v>0</v>
      </c>
      <c r="C12" s="14">
        <v>23</v>
      </c>
      <c r="D12" s="14">
        <v>96</v>
      </c>
      <c r="E12" s="14">
        <v>38</v>
      </c>
      <c r="F12" s="14">
        <v>73</v>
      </c>
      <c r="G12" s="14">
        <v>54</v>
      </c>
      <c r="H12" s="14">
        <v>58</v>
      </c>
      <c r="I12" s="14">
        <v>53</v>
      </c>
      <c r="J12" s="14">
        <v>57</v>
      </c>
      <c r="K12" s="15">
        <v>0</v>
      </c>
      <c r="L12" s="14">
        <v>70</v>
      </c>
      <c r="M12" s="15">
        <v>0</v>
      </c>
      <c r="N12" s="14">
        <v>71</v>
      </c>
      <c r="O12" s="15">
        <v>0</v>
      </c>
      <c r="P12" s="15">
        <v>0</v>
      </c>
      <c r="Q12" s="14">
        <v>7405</v>
      </c>
      <c r="R12" s="14">
        <v>3</v>
      </c>
      <c r="S12" s="14">
        <v>45</v>
      </c>
      <c r="W12" s="3">
        <f t="shared" si="0"/>
        <v>7.4049999999999993E-3</v>
      </c>
      <c r="X12" s="4">
        <f t="shared" si="1"/>
        <v>1.9893738389601621</v>
      </c>
      <c r="Y12" s="4">
        <f t="shared" si="2"/>
        <v>2.061942838960162</v>
      </c>
      <c r="Z12" s="3">
        <f t="shared" si="3"/>
        <v>2.0423999999999998E-2</v>
      </c>
      <c r="AA12" s="4">
        <f t="shared" si="4"/>
        <v>2.2620980389601621</v>
      </c>
      <c r="AC12" s="9">
        <f t="shared" si="9"/>
        <v>74</v>
      </c>
      <c r="AD12" s="5">
        <f t="shared" si="10"/>
        <v>44.157105445322351</v>
      </c>
      <c r="AE12" s="1">
        <f t="shared" si="5"/>
        <v>1</v>
      </c>
      <c r="AF12" s="5">
        <f t="shared" si="11"/>
        <v>44.168427199859821</v>
      </c>
      <c r="AH12" s="5">
        <f t="shared" si="6"/>
        <v>41</v>
      </c>
      <c r="AI12" s="5">
        <f t="shared" si="12"/>
        <v>1</v>
      </c>
      <c r="AJ12" s="5">
        <f t="shared" si="7"/>
        <v>0.59671764115300474</v>
      </c>
      <c r="AK12" s="5">
        <f t="shared" si="13"/>
        <v>41.00434211084557</v>
      </c>
      <c r="AM12" s="5">
        <f t="shared" si="14"/>
        <v>44.168427199859821</v>
      </c>
      <c r="AO12" s="32">
        <f t="shared" si="8"/>
        <v>0</v>
      </c>
    </row>
    <row r="13" spans="1:41" hidden="1" x14ac:dyDescent="0.25">
      <c r="A13" s="14">
        <v>2033</v>
      </c>
      <c r="B13" s="15">
        <v>0</v>
      </c>
      <c r="C13" s="14">
        <v>21</v>
      </c>
      <c r="D13" s="14">
        <v>94</v>
      </c>
      <c r="E13" s="14">
        <v>33</v>
      </c>
      <c r="F13" s="14">
        <v>69</v>
      </c>
      <c r="G13" s="14">
        <v>52</v>
      </c>
      <c r="H13" s="14">
        <v>57</v>
      </c>
      <c r="I13" s="14">
        <v>46</v>
      </c>
      <c r="J13" s="14">
        <v>49</v>
      </c>
      <c r="K13" s="15">
        <v>0</v>
      </c>
      <c r="L13" s="14">
        <v>71</v>
      </c>
      <c r="M13" s="15">
        <v>0</v>
      </c>
      <c r="N13" s="14">
        <v>52</v>
      </c>
      <c r="O13" s="15">
        <v>0</v>
      </c>
      <c r="P13" s="15">
        <v>0</v>
      </c>
      <c r="Q13" s="14">
        <v>7405</v>
      </c>
      <c r="R13" s="14">
        <v>3</v>
      </c>
      <c r="S13" s="14">
        <v>45</v>
      </c>
      <c r="W13" s="3">
        <f t="shared" si="0"/>
        <v>7.4049999999999993E-3</v>
      </c>
      <c r="X13" s="4">
        <f t="shared" si="1"/>
        <v>1.9893738389601621</v>
      </c>
      <c r="Y13" s="4">
        <f t="shared" si="2"/>
        <v>2.061942838960162</v>
      </c>
      <c r="Z13" s="3">
        <f t="shared" si="3"/>
        <v>2.0423999999999998E-2</v>
      </c>
      <c r="AA13" s="4">
        <f t="shared" si="4"/>
        <v>2.2620980389601621</v>
      </c>
      <c r="AC13" s="9">
        <f t="shared" si="9"/>
        <v>74</v>
      </c>
      <c r="AD13" s="5">
        <f t="shared" si="10"/>
        <v>44.157105445322351</v>
      </c>
      <c r="AE13" s="1">
        <f t="shared" si="5"/>
        <v>7</v>
      </c>
      <c r="AF13" s="5">
        <f t="shared" si="11"/>
        <v>44.708499877644257</v>
      </c>
      <c r="AH13" s="5">
        <f t="shared" si="6"/>
        <v>42</v>
      </c>
      <c r="AI13" s="5">
        <f t="shared" si="12"/>
        <v>19</v>
      </c>
      <c r="AJ13" s="5">
        <f t="shared" si="7"/>
        <v>11.337635181907091</v>
      </c>
      <c r="AK13" s="5">
        <f t="shared" si="13"/>
        <v>43.503355865013646</v>
      </c>
      <c r="AM13" s="5">
        <f t="shared" si="14"/>
        <v>44.708499877644257</v>
      </c>
      <c r="AO13" s="32">
        <f t="shared" si="8"/>
        <v>1</v>
      </c>
    </row>
    <row r="14" spans="1:41" x14ac:dyDescent="0.25">
      <c r="A14" s="14">
        <v>2078</v>
      </c>
      <c r="B14" s="15">
        <v>0</v>
      </c>
      <c r="C14" s="14">
        <v>20</v>
      </c>
      <c r="D14" s="14">
        <v>94</v>
      </c>
      <c r="E14" s="14">
        <v>22</v>
      </c>
      <c r="F14" s="14">
        <v>59</v>
      </c>
      <c r="G14" s="14">
        <v>45</v>
      </c>
      <c r="H14" s="14">
        <v>46</v>
      </c>
      <c r="I14" s="14">
        <v>35</v>
      </c>
      <c r="J14" s="14">
        <v>38</v>
      </c>
      <c r="K14" s="15">
        <v>0</v>
      </c>
      <c r="L14" s="14">
        <v>72</v>
      </c>
      <c r="M14" s="15">
        <v>0</v>
      </c>
      <c r="N14" s="14">
        <v>62</v>
      </c>
      <c r="O14" s="15">
        <v>0</v>
      </c>
      <c r="P14" s="15">
        <v>0</v>
      </c>
      <c r="Q14" s="14">
        <v>7405</v>
      </c>
      <c r="R14" s="14">
        <v>3</v>
      </c>
      <c r="S14" s="14">
        <v>45</v>
      </c>
      <c r="W14" s="3">
        <f t="shared" si="0"/>
        <v>7.4049999999999993E-3</v>
      </c>
      <c r="X14" s="4">
        <f t="shared" si="1"/>
        <v>1.9893738389601621</v>
      </c>
      <c r="Y14" s="4">
        <f t="shared" si="2"/>
        <v>2.061942838960162</v>
      </c>
      <c r="Z14" s="3">
        <f t="shared" si="3"/>
        <v>2.07E-2</v>
      </c>
      <c r="AA14" s="4">
        <f t="shared" si="4"/>
        <v>2.2648028389601618</v>
      </c>
      <c r="AC14" s="9">
        <f t="shared" si="9"/>
        <v>75</v>
      </c>
      <c r="AD14" s="5">
        <f t="shared" si="10"/>
        <v>44.781817766475342</v>
      </c>
      <c r="AE14" s="1">
        <f t="shared" si="5"/>
        <v>9</v>
      </c>
      <c r="AF14" s="5">
        <f t="shared" si="11"/>
        <v>45.677250382108234</v>
      </c>
      <c r="AH14" s="5">
        <f t="shared" si="6"/>
        <v>43</v>
      </c>
      <c r="AI14" s="5">
        <f t="shared" si="12"/>
        <v>10</v>
      </c>
      <c r="AJ14" s="5">
        <f t="shared" si="7"/>
        <v>5.9709090355300454</v>
      </c>
      <c r="AK14" s="5">
        <f t="shared" si="13"/>
        <v>43.412575997175914</v>
      </c>
      <c r="AM14" s="5">
        <f t="shared" si="14"/>
        <v>45.677250382108234</v>
      </c>
      <c r="AO14" s="32">
        <f t="shared" si="8"/>
        <v>2</v>
      </c>
    </row>
    <row r="15" spans="1:41" hidden="1" x14ac:dyDescent="0.25">
      <c r="A15" s="14">
        <v>1999</v>
      </c>
      <c r="B15" s="15">
        <v>0</v>
      </c>
      <c r="C15" s="14">
        <v>20</v>
      </c>
      <c r="D15" s="14">
        <v>94</v>
      </c>
      <c r="E15" s="14">
        <v>22</v>
      </c>
      <c r="F15" s="14">
        <v>58</v>
      </c>
      <c r="G15" s="14">
        <v>43</v>
      </c>
      <c r="H15" s="14">
        <v>44</v>
      </c>
      <c r="I15" s="14">
        <v>36</v>
      </c>
      <c r="J15" s="14">
        <v>38</v>
      </c>
      <c r="K15" s="15">
        <v>0</v>
      </c>
      <c r="L15" s="14">
        <v>65</v>
      </c>
      <c r="M15" s="15">
        <v>0</v>
      </c>
      <c r="N15" s="14">
        <v>58</v>
      </c>
      <c r="O15" s="15">
        <v>0</v>
      </c>
      <c r="P15" s="15">
        <v>0</v>
      </c>
      <c r="Q15" s="14">
        <v>7405</v>
      </c>
      <c r="R15" s="14">
        <v>3</v>
      </c>
      <c r="S15" s="14">
        <v>45</v>
      </c>
      <c r="W15" s="3">
        <f t="shared" si="0"/>
        <v>7.4049999999999993E-3</v>
      </c>
      <c r="X15" s="4">
        <f t="shared" si="1"/>
        <v>1.9893738389601621</v>
      </c>
      <c r="Y15" s="4">
        <f t="shared" si="2"/>
        <v>2.061942838960162</v>
      </c>
      <c r="Z15" s="3">
        <f t="shared" si="3"/>
        <v>2.07E-2</v>
      </c>
      <c r="AA15" s="4">
        <f t="shared" si="4"/>
        <v>2.2648028389601618</v>
      </c>
      <c r="AC15" s="9">
        <f t="shared" si="9"/>
        <v>75</v>
      </c>
      <c r="AD15" s="5">
        <f t="shared" si="10"/>
        <v>44.781817766475342</v>
      </c>
      <c r="AE15" s="1">
        <f t="shared" si="5"/>
        <v>6.5</v>
      </c>
      <c r="AF15" s="5">
        <f t="shared" si="11"/>
        <v>45.251090621882327</v>
      </c>
      <c r="AH15" s="5">
        <f t="shared" si="6"/>
        <v>42</v>
      </c>
      <c r="AI15" s="5">
        <f t="shared" si="12"/>
        <v>7</v>
      </c>
      <c r="AJ15" s="5">
        <f t="shared" si="7"/>
        <v>4.1796363248710318</v>
      </c>
      <c r="AK15" s="5">
        <f t="shared" si="13"/>
        <v>42.207456211055664</v>
      </c>
      <c r="AM15" s="5">
        <f t="shared" si="14"/>
        <v>45.251090621882327</v>
      </c>
      <c r="AO15" s="32">
        <f t="shared" si="8"/>
        <v>3</v>
      </c>
    </row>
    <row r="16" spans="1:41" s="7" customFormat="1" x14ac:dyDescent="0.25">
      <c r="A16" s="18">
        <v>2110</v>
      </c>
      <c r="B16" s="15">
        <v>0</v>
      </c>
      <c r="C16" s="18">
        <v>22</v>
      </c>
      <c r="D16" s="18">
        <v>96</v>
      </c>
      <c r="E16" s="18">
        <v>55</v>
      </c>
      <c r="F16" s="18">
        <v>91</v>
      </c>
      <c r="G16" s="18">
        <v>71</v>
      </c>
      <c r="H16" s="18">
        <v>75</v>
      </c>
      <c r="I16" s="18">
        <v>73</v>
      </c>
      <c r="J16" s="18">
        <v>74</v>
      </c>
      <c r="K16" s="15">
        <v>0</v>
      </c>
      <c r="L16" s="18">
        <v>61</v>
      </c>
      <c r="M16" s="15">
        <v>0</v>
      </c>
      <c r="N16" s="18">
        <v>65</v>
      </c>
      <c r="O16" s="15">
        <v>0</v>
      </c>
      <c r="P16" s="15">
        <v>0</v>
      </c>
      <c r="Q16" s="18">
        <v>7458</v>
      </c>
      <c r="R16" s="18">
        <v>3</v>
      </c>
      <c r="S16" s="18">
        <v>45</v>
      </c>
      <c r="T16" s="6"/>
      <c r="U16" s="11"/>
      <c r="V16" s="2"/>
      <c r="W16" s="33">
        <f t="shared" si="0"/>
        <v>7.4579999999999994E-3</v>
      </c>
      <c r="X16" s="34">
        <f t="shared" si="1"/>
        <v>1.9747188732099759</v>
      </c>
      <c r="Y16" s="34">
        <f t="shared" si="2"/>
        <v>2.0478072732099757</v>
      </c>
      <c r="Z16" s="33">
        <f t="shared" si="3"/>
        <v>2.07E-2</v>
      </c>
      <c r="AA16" s="34">
        <f t="shared" si="4"/>
        <v>2.2506672732099755</v>
      </c>
      <c r="AB16" s="2"/>
      <c r="AC16" s="9">
        <f t="shared" si="9"/>
        <v>75</v>
      </c>
      <c r="AD16" s="12">
        <f t="shared" si="10"/>
        <v>44.489211555446495</v>
      </c>
      <c r="AE16" s="11">
        <f t="shared" si="5"/>
        <v>0.5</v>
      </c>
      <c r="AF16" s="12">
        <f t="shared" si="11"/>
        <v>44.492021136663077</v>
      </c>
      <c r="AG16" s="2"/>
      <c r="AH16" s="12">
        <f t="shared" si="6"/>
        <v>42</v>
      </c>
      <c r="AI16" s="5">
        <f t="shared" si="12"/>
        <v>4</v>
      </c>
      <c r="AJ16" s="12">
        <f t="shared" si="7"/>
        <v>2.3727579496238129</v>
      </c>
      <c r="AK16" s="12">
        <f t="shared" si="13"/>
        <v>42.066970181931367</v>
      </c>
      <c r="AL16" s="2"/>
      <c r="AM16" s="12">
        <f t="shared" si="14"/>
        <v>44.492021136663077</v>
      </c>
      <c r="AN16" s="2"/>
      <c r="AO16" s="32">
        <f t="shared" si="8"/>
        <v>0</v>
      </c>
    </row>
    <row r="17" spans="1:41" s="7" customFormat="1" hidden="1" x14ac:dyDescent="0.25">
      <c r="A17" s="18">
        <v>2032</v>
      </c>
      <c r="B17" s="15">
        <v>0</v>
      </c>
      <c r="C17" s="18">
        <v>20</v>
      </c>
      <c r="D17" s="18">
        <v>94</v>
      </c>
      <c r="E17" s="18">
        <v>17</v>
      </c>
      <c r="F17" s="18">
        <v>53</v>
      </c>
      <c r="G17" s="18">
        <v>39</v>
      </c>
      <c r="H17" s="18">
        <v>40</v>
      </c>
      <c r="I17" s="18">
        <v>30</v>
      </c>
      <c r="J17" s="18">
        <v>34</v>
      </c>
      <c r="K17" s="15">
        <v>0</v>
      </c>
      <c r="L17" s="18">
        <v>68</v>
      </c>
      <c r="M17" s="15">
        <v>0</v>
      </c>
      <c r="N17" s="18">
        <v>59</v>
      </c>
      <c r="O17" s="15">
        <v>0</v>
      </c>
      <c r="P17" s="15">
        <v>0</v>
      </c>
      <c r="Q17" s="18">
        <v>7458</v>
      </c>
      <c r="R17" s="18">
        <v>3</v>
      </c>
      <c r="S17" s="18">
        <v>45</v>
      </c>
      <c r="T17" s="6"/>
      <c r="U17" s="11"/>
      <c r="V17" s="2"/>
      <c r="W17" s="33">
        <f t="shared" si="0"/>
        <v>7.4579999999999994E-3</v>
      </c>
      <c r="X17" s="34">
        <f t="shared" si="1"/>
        <v>1.9747188732099759</v>
      </c>
      <c r="Y17" s="34">
        <f t="shared" si="2"/>
        <v>2.0478072732099757</v>
      </c>
      <c r="Z17" s="33">
        <f t="shared" si="3"/>
        <v>2.07E-2</v>
      </c>
      <c r="AA17" s="34">
        <f t="shared" si="4"/>
        <v>2.2506672732099755</v>
      </c>
      <c r="AB17" s="2"/>
      <c r="AC17" s="9">
        <f t="shared" si="9"/>
        <v>75</v>
      </c>
      <c r="AD17" s="12">
        <f t="shared" si="10"/>
        <v>44.489211555446495</v>
      </c>
      <c r="AE17" s="11">
        <f t="shared" si="5"/>
        <v>7.5</v>
      </c>
      <c r="AF17" s="12">
        <f t="shared" si="11"/>
        <v>45.116958505924067</v>
      </c>
      <c r="AG17" s="2"/>
      <c r="AH17" s="12">
        <f t="shared" si="6"/>
        <v>42</v>
      </c>
      <c r="AI17" s="5">
        <f t="shared" si="12"/>
        <v>9</v>
      </c>
      <c r="AJ17" s="12">
        <f t="shared" si="7"/>
        <v>5.3387053866535794</v>
      </c>
      <c r="AK17" s="12">
        <f t="shared" si="13"/>
        <v>42.337947224747253</v>
      </c>
      <c r="AL17" s="2"/>
      <c r="AM17" s="12">
        <f t="shared" si="14"/>
        <v>45.116958505924067</v>
      </c>
      <c r="AN17" s="2"/>
      <c r="AO17" s="32">
        <f t="shared" si="8"/>
        <v>1</v>
      </c>
    </row>
    <row r="18" spans="1:41" s="7" customFormat="1" x14ac:dyDescent="0.25">
      <c r="A18" s="18">
        <v>2077</v>
      </c>
      <c r="B18" s="15">
        <v>0</v>
      </c>
      <c r="C18" s="18">
        <v>20</v>
      </c>
      <c r="D18" s="18">
        <v>94</v>
      </c>
      <c r="E18" s="18">
        <v>18</v>
      </c>
      <c r="F18" s="18">
        <v>55</v>
      </c>
      <c r="G18" s="18">
        <v>41</v>
      </c>
      <c r="H18" s="18">
        <v>44</v>
      </c>
      <c r="I18" s="18">
        <v>30</v>
      </c>
      <c r="J18" s="18">
        <v>34</v>
      </c>
      <c r="K18" s="15">
        <v>0</v>
      </c>
      <c r="L18" s="18">
        <v>71</v>
      </c>
      <c r="M18" s="15">
        <v>0</v>
      </c>
      <c r="N18" s="18">
        <v>62</v>
      </c>
      <c r="O18" s="15">
        <v>0</v>
      </c>
      <c r="P18" s="15">
        <v>0</v>
      </c>
      <c r="Q18" s="18">
        <v>7458</v>
      </c>
      <c r="R18" s="18">
        <v>3</v>
      </c>
      <c r="S18" s="18">
        <v>45</v>
      </c>
      <c r="T18" s="6"/>
      <c r="U18" s="11"/>
      <c r="V18" s="2"/>
      <c r="W18" s="33">
        <f t="shared" si="0"/>
        <v>7.4579999999999994E-3</v>
      </c>
      <c r="X18" s="34">
        <f t="shared" si="1"/>
        <v>1.9747188732099759</v>
      </c>
      <c r="Y18" s="34">
        <f t="shared" si="2"/>
        <v>2.0478072732099757</v>
      </c>
      <c r="Z18" s="33">
        <f t="shared" si="3"/>
        <v>2.07E-2</v>
      </c>
      <c r="AA18" s="34">
        <f t="shared" si="4"/>
        <v>2.2506672732099755</v>
      </c>
      <c r="AB18" s="2"/>
      <c r="AC18" s="9">
        <f t="shared" si="9"/>
        <v>75</v>
      </c>
      <c r="AD18" s="12">
        <f t="shared" si="10"/>
        <v>44.489211555446495</v>
      </c>
      <c r="AE18" s="11">
        <f t="shared" si="5"/>
        <v>10.5</v>
      </c>
      <c r="AF18" s="12">
        <f t="shared" si="11"/>
        <v>45.711485917931761</v>
      </c>
      <c r="AG18" s="2"/>
      <c r="AH18" s="12">
        <f t="shared" si="6"/>
        <v>43</v>
      </c>
      <c r="AI18" s="5">
        <f t="shared" si="12"/>
        <v>9</v>
      </c>
      <c r="AJ18" s="12">
        <f t="shared" si="7"/>
        <v>5.3387053866535794</v>
      </c>
      <c r="AK18" s="12">
        <f t="shared" si="13"/>
        <v>43.330148571237139</v>
      </c>
      <c r="AL18" s="2"/>
      <c r="AM18" s="12">
        <f t="shared" si="14"/>
        <v>45.711485917931761</v>
      </c>
      <c r="AN18" s="2"/>
      <c r="AO18" s="32">
        <f t="shared" si="8"/>
        <v>2</v>
      </c>
    </row>
    <row r="19" spans="1:41" s="7" customFormat="1" hidden="1" x14ac:dyDescent="0.25">
      <c r="A19" s="18">
        <v>2019</v>
      </c>
      <c r="B19" s="15">
        <v>0</v>
      </c>
      <c r="C19" s="18">
        <v>20</v>
      </c>
      <c r="D19" s="18">
        <v>94</v>
      </c>
      <c r="E19" s="18">
        <v>33</v>
      </c>
      <c r="F19" s="18">
        <v>68</v>
      </c>
      <c r="G19" s="18">
        <v>52</v>
      </c>
      <c r="H19" s="18">
        <v>55</v>
      </c>
      <c r="I19" s="18">
        <v>46</v>
      </c>
      <c r="J19" s="18">
        <v>47</v>
      </c>
      <c r="K19" s="15">
        <v>0</v>
      </c>
      <c r="L19" s="18">
        <v>74</v>
      </c>
      <c r="M19" s="15">
        <v>0</v>
      </c>
      <c r="N19" s="18">
        <v>58</v>
      </c>
      <c r="O19" s="15">
        <v>0</v>
      </c>
      <c r="P19" s="15">
        <v>0</v>
      </c>
      <c r="Q19" s="18">
        <v>7458</v>
      </c>
      <c r="R19" s="18">
        <v>3</v>
      </c>
      <c r="S19" s="18">
        <v>45</v>
      </c>
      <c r="T19" s="6"/>
      <c r="U19" s="11"/>
      <c r="V19" s="2"/>
      <c r="W19" s="33">
        <f t="shared" si="0"/>
        <v>7.4579999999999994E-3</v>
      </c>
      <c r="X19" s="34">
        <f t="shared" si="1"/>
        <v>1.9747188732099759</v>
      </c>
      <c r="Y19" s="34">
        <f t="shared" si="2"/>
        <v>2.0478072732099757</v>
      </c>
      <c r="Z19" s="33">
        <f t="shared" si="3"/>
        <v>2.07E-2</v>
      </c>
      <c r="AA19" s="34">
        <f t="shared" si="4"/>
        <v>2.2506672732099755</v>
      </c>
      <c r="AB19" s="2"/>
      <c r="AC19" s="9">
        <f t="shared" si="9"/>
        <v>75</v>
      </c>
      <c r="AD19" s="12">
        <f t="shared" si="10"/>
        <v>44.489211555446495</v>
      </c>
      <c r="AE19" s="11">
        <f t="shared" si="5"/>
        <v>7</v>
      </c>
      <c r="AF19" s="12">
        <f t="shared" si="11"/>
        <v>45.036540107176016</v>
      </c>
      <c r="AG19" s="2"/>
      <c r="AH19" s="12">
        <f t="shared" si="6"/>
        <v>41</v>
      </c>
      <c r="AI19" s="5">
        <f t="shared" si="12"/>
        <v>16</v>
      </c>
      <c r="AJ19" s="12">
        <f t="shared" si="7"/>
        <v>9.4910317984952517</v>
      </c>
      <c r="AK19" s="12">
        <f t="shared" si="13"/>
        <v>42.084197563931859</v>
      </c>
      <c r="AL19" s="2"/>
      <c r="AM19" s="12">
        <f t="shared" si="14"/>
        <v>45.036540107176016</v>
      </c>
      <c r="AN19" s="2"/>
      <c r="AO19" s="32">
        <f t="shared" si="8"/>
        <v>3</v>
      </c>
    </row>
    <row r="20" spans="1:41" x14ac:dyDescent="0.25">
      <c r="A20" s="14">
        <v>2122</v>
      </c>
      <c r="B20" s="15">
        <v>0</v>
      </c>
      <c r="C20" s="14">
        <v>22</v>
      </c>
      <c r="D20" s="14">
        <v>96</v>
      </c>
      <c r="E20" s="14">
        <v>53</v>
      </c>
      <c r="F20" s="14">
        <v>89</v>
      </c>
      <c r="G20" s="14">
        <v>71</v>
      </c>
      <c r="H20" s="14">
        <v>72</v>
      </c>
      <c r="I20" s="14">
        <v>68</v>
      </c>
      <c r="J20" s="14">
        <v>74</v>
      </c>
      <c r="K20" s="15">
        <v>0</v>
      </c>
      <c r="L20" s="14">
        <v>65</v>
      </c>
      <c r="M20" s="15">
        <v>0</v>
      </c>
      <c r="N20" s="14">
        <v>70</v>
      </c>
      <c r="O20" s="15">
        <v>0</v>
      </c>
      <c r="P20" s="15">
        <v>0</v>
      </c>
      <c r="Q20" s="14">
        <v>7558</v>
      </c>
      <c r="R20" s="14">
        <v>3</v>
      </c>
      <c r="S20" s="14">
        <v>44</v>
      </c>
      <c r="W20" s="3">
        <f t="shared" si="0"/>
        <v>7.5579999999999996E-3</v>
      </c>
      <c r="X20" s="4">
        <f t="shared" si="1"/>
        <v>1.947617824345065</v>
      </c>
      <c r="Y20" s="4">
        <f t="shared" si="2"/>
        <v>2.0216862243450651</v>
      </c>
      <c r="Z20" s="3">
        <f t="shared" si="3"/>
        <v>2.07E-2</v>
      </c>
      <c r="AA20" s="4">
        <f t="shared" si="4"/>
        <v>2.2245462243450649</v>
      </c>
      <c r="AC20" s="9">
        <f t="shared" si="9"/>
        <v>75</v>
      </c>
      <c r="AD20" s="5">
        <f t="shared" si="10"/>
        <v>43.94850584394284</v>
      </c>
      <c r="AE20" s="1">
        <f t="shared" si="5"/>
        <v>0.5</v>
      </c>
      <c r="AF20" s="5">
        <f t="shared" si="11"/>
        <v>43.95134998967697</v>
      </c>
      <c r="AH20" s="5">
        <f t="shared" si="6"/>
        <v>42</v>
      </c>
      <c r="AI20" s="5">
        <f t="shared" si="12"/>
        <v>5</v>
      </c>
      <c r="AJ20" s="5">
        <f t="shared" si="7"/>
        <v>2.9299003895961895</v>
      </c>
      <c r="AK20" s="5">
        <f t="shared" si="13"/>
        <v>42.102070213861879</v>
      </c>
      <c r="AM20" s="5">
        <f t="shared" si="14"/>
        <v>43.95134998967697</v>
      </c>
      <c r="AO20" s="32">
        <f t="shared" si="8"/>
        <v>0</v>
      </c>
    </row>
    <row r="21" spans="1:41" hidden="1" x14ac:dyDescent="0.25">
      <c r="A21" s="14">
        <v>2026</v>
      </c>
      <c r="B21" s="15">
        <v>0</v>
      </c>
      <c r="C21" s="14">
        <v>21</v>
      </c>
      <c r="D21" s="14">
        <v>95</v>
      </c>
      <c r="E21" s="14">
        <v>24</v>
      </c>
      <c r="F21" s="14">
        <v>59</v>
      </c>
      <c r="G21" s="14">
        <v>43</v>
      </c>
      <c r="H21" s="14">
        <v>46</v>
      </c>
      <c r="I21" s="14">
        <v>38</v>
      </c>
      <c r="J21" s="14">
        <v>39</v>
      </c>
      <c r="K21" s="15">
        <v>0</v>
      </c>
      <c r="L21" s="14">
        <v>73</v>
      </c>
      <c r="M21" s="15">
        <v>0</v>
      </c>
      <c r="N21" s="14">
        <v>66</v>
      </c>
      <c r="O21" s="15">
        <v>0</v>
      </c>
      <c r="P21" s="15">
        <v>0</v>
      </c>
      <c r="Q21" s="14">
        <v>7558</v>
      </c>
      <c r="R21" s="14">
        <v>3</v>
      </c>
      <c r="S21" s="14">
        <v>44</v>
      </c>
      <c r="W21" s="3">
        <f t="shared" si="0"/>
        <v>7.5579999999999996E-3</v>
      </c>
      <c r="X21" s="4">
        <f t="shared" si="1"/>
        <v>1.947617824345065</v>
      </c>
      <c r="Y21" s="4">
        <f t="shared" si="2"/>
        <v>2.0216862243450651</v>
      </c>
      <c r="Z21" s="3">
        <f t="shared" si="3"/>
        <v>2.07E-2</v>
      </c>
      <c r="AA21" s="4">
        <f t="shared" si="4"/>
        <v>2.2245462243450649</v>
      </c>
      <c r="AC21" s="9">
        <f t="shared" si="9"/>
        <v>75</v>
      </c>
      <c r="AD21" s="5">
        <f t="shared" si="10"/>
        <v>43.94850584394284</v>
      </c>
      <c r="AE21" s="1">
        <f t="shared" si="5"/>
        <v>6</v>
      </c>
      <c r="AF21" s="5">
        <f t="shared" si="11"/>
        <v>44.356185204716127</v>
      </c>
      <c r="AH21" s="5">
        <f t="shared" si="6"/>
        <v>41</v>
      </c>
      <c r="AI21" s="5">
        <f t="shared" si="12"/>
        <v>7</v>
      </c>
      <c r="AJ21" s="5">
        <f t="shared" si="7"/>
        <v>4.1018605454346648</v>
      </c>
      <c r="AK21" s="5">
        <f t="shared" si="13"/>
        <v>41.204675219375211</v>
      </c>
      <c r="AM21" s="5">
        <f t="shared" si="14"/>
        <v>44.356185204716127</v>
      </c>
      <c r="AO21" s="32">
        <f t="shared" si="8"/>
        <v>1</v>
      </c>
    </row>
    <row r="22" spans="1:41" x14ac:dyDescent="0.25">
      <c r="A22" s="14">
        <v>2061</v>
      </c>
      <c r="B22" s="15">
        <v>0</v>
      </c>
      <c r="C22" s="14">
        <v>21</v>
      </c>
      <c r="D22" s="14">
        <v>94</v>
      </c>
      <c r="E22" s="14">
        <v>25</v>
      </c>
      <c r="F22" s="14">
        <v>61</v>
      </c>
      <c r="G22" s="14">
        <v>46</v>
      </c>
      <c r="H22" s="14">
        <v>49</v>
      </c>
      <c r="I22" s="14">
        <v>37</v>
      </c>
      <c r="J22" s="14">
        <v>42</v>
      </c>
      <c r="K22" s="15">
        <v>0</v>
      </c>
      <c r="L22" s="14">
        <v>74</v>
      </c>
      <c r="M22" s="15">
        <v>0</v>
      </c>
      <c r="N22" s="14">
        <v>62</v>
      </c>
      <c r="O22" s="15">
        <v>0</v>
      </c>
      <c r="P22" s="15">
        <v>0</v>
      </c>
      <c r="Q22" s="14">
        <v>7558</v>
      </c>
      <c r="R22" s="14">
        <v>3</v>
      </c>
      <c r="S22" s="14">
        <v>44</v>
      </c>
      <c r="W22" s="3">
        <f t="shared" si="0"/>
        <v>7.5579999999999996E-3</v>
      </c>
      <c r="X22" s="4">
        <f t="shared" si="1"/>
        <v>1.947617824345065</v>
      </c>
      <c r="Y22" s="4">
        <f t="shared" si="2"/>
        <v>2.0216862243450651</v>
      </c>
      <c r="Z22" s="3">
        <f t="shared" si="3"/>
        <v>2.0423999999999998E-2</v>
      </c>
      <c r="AA22" s="4">
        <f t="shared" si="4"/>
        <v>2.2218414243450653</v>
      </c>
      <c r="AC22" s="9">
        <f t="shared" si="9"/>
        <v>74</v>
      </c>
      <c r="AD22" s="5">
        <f t="shared" si="10"/>
        <v>43.334904348423606</v>
      </c>
      <c r="AE22" s="1">
        <f t="shared" si="5"/>
        <v>8</v>
      </c>
      <c r="AF22" s="5">
        <f t="shared" si="11"/>
        <v>44.067152561596529</v>
      </c>
      <c r="AH22" s="5">
        <f t="shared" si="6"/>
        <v>42</v>
      </c>
      <c r="AI22" s="5">
        <f t="shared" si="12"/>
        <v>12</v>
      </c>
      <c r="AJ22" s="5">
        <f t="shared" si="7"/>
        <v>7.027281786230855</v>
      </c>
      <c r="AK22" s="5">
        <f t="shared" si="13"/>
        <v>42.583831313106288</v>
      </c>
      <c r="AM22" s="5">
        <f t="shared" si="14"/>
        <v>44.067152561596529</v>
      </c>
      <c r="AO22" s="32">
        <f t="shared" si="8"/>
        <v>2</v>
      </c>
    </row>
    <row r="23" spans="1:41" hidden="1" x14ac:dyDescent="0.25">
      <c r="A23" s="14">
        <v>2022</v>
      </c>
      <c r="B23" s="15">
        <v>0</v>
      </c>
      <c r="C23" s="14">
        <v>21</v>
      </c>
      <c r="D23" s="14">
        <v>94</v>
      </c>
      <c r="E23" s="14">
        <v>36</v>
      </c>
      <c r="F23" s="14">
        <v>71</v>
      </c>
      <c r="G23" s="14">
        <v>53</v>
      </c>
      <c r="H23" s="14">
        <v>59</v>
      </c>
      <c r="I23" s="14">
        <v>47</v>
      </c>
      <c r="J23" s="14">
        <v>51</v>
      </c>
      <c r="K23" s="15">
        <v>0</v>
      </c>
      <c r="L23" s="14">
        <v>76</v>
      </c>
      <c r="M23" s="15">
        <v>0</v>
      </c>
      <c r="N23" s="14">
        <v>55</v>
      </c>
      <c r="O23" s="15">
        <v>0</v>
      </c>
      <c r="P23" s="15">
        <v>0</v>
      </c>
      <c r="Q23" s="14">
        <v>7558</v>
      </c>
      <c r="R23" s="14">
        <v>3</v>
      </c>
      <c r="S23" s="14">
        <v>44</v>
      </c>
      <c r="W23" s="3">
        <f t="shared" si="0"/>
        <v>7.5579999999999996E-3</v>
      </c>
      <c r="X23" s="4">
        <f t="shared" si="1"/>
        <v>1.947617824345065</v>
      </c>
      <c r="Y23" s="4">
        <f t="shared" si="2"/>
        <v>2.0216862243450651</v>
      </c>
      <c r="Z23" s="3">
        <f t="shared" si="3"/>
        <v>2.0423999999999998E-2</v>
      </c>
      <c r="AA23" s="4">
        <f t="shared" si="4"/>
        <v>2.2218414243450653</v>
      </c>
      <c r="AC23" s="9">
        <f t="shared" si="9"/>
        <v>74</v>
      </c>
      <c r="AD23" s="5">
        <f t="shared" si="10"/>
        <v>43.334904348423606</v>
      </c>
      <c r="AE23" s="1">
        <f t="shared" si="5"/>
        <v>7</v>
      </c>
      <c r="AF23" s="5">
        <f t="shared" si="11"/>
        <v>43.896627830472617</v>
      </c>
      <c r="AH23" s="5">
        <f t="shared" si="6"/>
        <v>41</v>
      </c>
      <c r="AI23" s="5">
        <f t="shared" si="12"/>
        <v>21</v>
      </c>
      <c r="AJ23" s="5">
        <f t="shared" si="7"/>
        <v>12.297743125903995</v>
      </c>
      <c r="AK23" s="5">
        <f t="shared" si="13"/>
        <v>42.804608233118067</v>
      </c>
      <c r="AM23" s="5">
        <f t="shared" si="14"/>
        <v>43.896627830472617</v>
      </c>
      <c r="AO23" s="32">
        <f t="shared" si="8"/>
        <v>3</v>
      </c>
    </row>
    <row r="24" spans="1:41" s="7" customFormat="1" x14ac:dyDescent="0.25">
      <c r="A24" s="18">
        <v>2130</v>
      </c>
      <c r="B24" s="15">
        <v>0</v>
      </c>
      <c r="C24" s="18">
        <v>22</v>
      </c>
      <c r="D24" s="18">
        <v>95</v>
      </c>
      <c r="E24" s="18">
        <v>50</v>
      </c>
      <c r="F24" s="18">
        <v>87</v>
      </c>
      <c r="G24" s="18">
        <v>67</v>
      </c>
      <c r="H24" s="18">
        <v>71</v>
      </c>
      <c r="I24" s="18">
        <v>66</v>
      </c>
      <c r="J24" s="18">
        <v>72</v>
      </c>
      <c r="K24" s="15">
        <v>0</v>
      </c>
      <c r="L24" s="18">
        <v>66</v>
      </c>
      <c r="M24" s="15">
        <v>0</v>
      </c>
      <c r="N24" s="18">
        <v>65</v>
      </c>
      <c r="O24" s="15">
        <v>0</v>
      </c>
      <c r="P24" s="15">
        <v>0</v>
      </c>
      <c r="Q24" s="18">
        <v>7548</v>
      </c>
      <c r="R24" s="18">
        <v>3</v>
      </c>
      <c r="S24" s="18">
        <v>44</v>
      </c>
      <c r="T24" s="6"/>
      <c r="U24" s="11"/>
      <c r="V24" s="2"/>
      <c r="W24" s="33">
        <f t="shared" si="0"/>
        <v>7.548E-3</v>
      </c>
      <c r="X24" s="34">
        <f t="shared" si="1"/>
        <v>1.950296199046105</v>
      </c>
      <c r="Y24" s="34">
        <f t="shared" si="2"/>
        <v>2.0242665990461051</v>
      </c>
      <c r="Z24" s="33">
        <f t="shared" si="3"/>
        <v>2.0423999999999998E-2</v>
      </c>
      <c r="AA24" s="34">
        <f t="shared" si="4"/>
        <v>2.2244217990461053</v>
      </c>
      <c r="AB24" s="2"/>
      <c r="AC24" s="9">
        <f t="shared" si="9"/>
        <v>74</v>
      </c>
      <c r="AD24" s="12">
        <f t="shared" si="10"/>
        <v>43.387605921317643</v>
      </c>
      <c r="AE24" s="11">
        <f t="shared" si="5"/>
        <v>0</v>
      </c>
      <c r="AF24" s="12">
        <f t="shared" si="11"/>
        <v>43.387605921317643</v>
      </c>
      <c r="AG24" s="2"/>
      <c r="AH24" s="12">
        <f t="shared" si="6"/>
        <v>43</v>
      </c>
      <c r="AI24" s="5">
        <f t="shared" si="12"/>
        <v>1</v>
      </c>
      <c r="AJ24" s="12">
        <f t="shared" si="7"/>
        <v>0.5863189989367249</v>
      </c>
      <c r="AK24" s="12">
        <f t="shared" si="13"/>
        <v>43.003997139434773</v>
      </c>
      <c r="AL24" s="2"/>
      <c r="AM24" s="12">
        <f t="shared" si="14"/>
        <v>43.387605921317643</v>
      </c>
      <c r="AN24" s="2"/>
      <c r="AO24" s="32">
        <f t="shared" si="8"/>
        <v>0</v>
      </c>
    </row>
    <row r="25" spans="1:41" s="7" customFormat="1" hidden="1" x14ac:dyDescent="0.25">
      <c r="A25" s="18">
        <v>2014</v>
      </c>
      <c r="B25" s="15">
        <v>0</v>
      </c>
      <c r="C25" s="18">
        <v>20</v>
      </c>
      <c r="D25" s="18">
        <v>93</v>
      </c>
      <c r="E25" s="18">
        <v>25</v>
      </c>
      <c r="F25" s="18">
        <v>60</v>
      </c>
      <c r="G25" s="18">
        <v>44</v>
      </c>
      <c r="H25" s="18">
        <v>47</v>
      </c>
      <c r="I25" s="18">
        <v>37</v>
      </c>
      <c r="J25" s="18">
        <v>42</v>
      </c>
      <c r="K25" s="15">
        <v>0</v>
      </c>
      <c r="L25" s="18">
        <v>71</v>
      </c>
      <c r="M25" s="15">
        <v>0</v>
      </c>
      <c r="N25" s="18">
        <v>60</v>
      </c>
      <c r="O25" s="15">
        <v>0</v>
      </c>
      <c r="P25" s="15">
        <v>0</v>
      </c>
      <c r="Q25" s="18">
        <v>7548</v>
      </c>
      <c r="R25" s="18">
        <v>3</v>
      </c>
      <c r="S25" s="18">
        <v>44</v>
      </c>
      <c r="T25" s="6"/>
      <c r="U25" s="11"/>
      <c r="V25" s="2"/>
      <c r="W25" s="33">
        <f t="shared" si="0"/>
        <v>7.548E-3</v>
      </c>
      <c r="X25" s="34">
        <f t="shared" si="1"/>
        <v>1.950296199046105</v>
      </c>
      <c r="Y25" s="34">
        <f t="shared" si="2"/>
        <v>2.0242665990461051</v>
      </c>
      <c r="Z25" s="33">
        <f t="shared" si="3"/>
        <v>2.0423999999999998E-2</v>
      </c>
      <c r="AA25" s="34">
        <f t="shared" si="4"/>
        <v>2.2244217990461053</v>
      </c>
      <c r="AB25" s="2"/>
      <c r="AC25" s="9">
        <f t="shared" si="9"/>
        <v>74</v>
      </c>
      <c r="AD25" s="12">
        <f t="shared" si="10"/>
        <v>43.387605921317643</v>
      </c>
      <c r="AE25" s="11">
        <f t="shared" si="5"/>
        <v>6</v>
      </c>
      <c r="AF25" s="12">
        <f t="shared" si="11"/>
        <v>43.800506248028206</v>
      </c>
      <c r="AG25" s="2"/>
      <c r="AH25" s="12">
        <f t="shared" si="6"/>
        <v>41</v>
      </c>
      <c r="AI25" s="5">
        <f t="shared" si="12"/>
        <v>11</v>
      </c>
      <c r="AJ25" s="12">
        <f t="shared" si="7"/>
        <v>6.4495089883039736</v>
      </c>
      <c r="AK25" s="12">
        <f t="shared" si="13"/>
        <v>41.504170467438733</v>
      </c>
      <c r="AL25" s="2"/>
      <c r="AM25" s="12">
        <f t="shared" si="14"/>
        <v>43.800506248028206</v>
      </c>
      <c r="AN25" s="2"/>
      <c r="AO25" s="32">
        <f t="shared" si="8"/>
        <v>1</v>
      </c>
    </row>
    <row r="26" spans="1:41" s="7" customFormat="1" x14ac:dyDescent="0.25">
      <c r="A26" s="18">
        <v>2054</v>
      </c>
      <c r="B26" s="15">
        <v>0</v>
      </c>
      <c r="C26" s="18">
        <v>20</v>
      </c>
      <c r="D26" s="18">
        <v>94</v>
      </c>
      <c r="E26" s="18">
        <v>24</v>
      </c>
      <c r="F26" s="18">
        <v>61</v>
      </c>
      <c r="G26" s="18">
        <v>45</v>
      </c>
      <c r="H26" s="18">
        <v>49</v>
      </c>
      <c r="I26" s="18">
        <v>38</v>
      </c>
      <c r="J26" s="18">
        <v>39</v>
      </c>
      <c r="K26" s="15">
        <v>0</v>
      </c>
      <c r="L26" s="18">
        <v>68</v>
      </c>
      <c r="M26" s="15">
        <v>0</v>
      </c>
      <c r="N26" s="18">
        <v>50</v>
      </c>
      <c r="O26" s="15">
        <v>0</v>
      </c>
      <c r="P26" s="15">
        <v>0</v>
      </c>
      <c r="Q26" s="18">
        <v>7548</v>
      </c>
      <c r="R26" s="18">
        <v>3</v>
      </c>
      <c r="S26" s="18">
        <v>44</v>
      </c>
      <c r="T26" s="6"/>
      <c r="U26" s="11"/>
      <c r="V26" s="2"/>
      <c r="W26" s="33">
        <f t="shared" si="0"/>
        <v>7.548E-3</v>
      </c>
      <c r="X26" s="34">
        <f t="shared" si="1"/>
        <v>1.950296199046105</v>
      </c>
      <c r="Y26" s="34">
        <f t="shared" si="2"/>
        <v>2.0242665990461051</v>
      </c>
      <c r="Z26" s="33">
        <f t="shared" si="3"/>
        <v>2.07E-2</v>
      </c>
      <c r="AA26" s="34">
        <f t="shared" si="4"/>
        <v>2.2271265990461049</v>
      </c>
      <c r="AB26" s="2"/>
      <c r="AC26" s="9">
        <f t="shared" si="9"/>
        <v>75</v>
      </c>
      <c r="AD26" s="12">
        <f t="shared" si="10"/>
        <v>44.001919600254368</v>
      </c>
      <c r="AE26" s="11">
        <f t="shared" si="5"/>
        <v>8.5</v>
      </c>
      <c r="AF26" s="12">
        <f t="shared" si="11"/>
        <v>44.815387184618295</v>
      </c>
      <c r="AG26" s="2"/>
      <c r="AH26" s="12">
        <f t="shared" si="6"/>
        <v>43</v>
      </c>
      <c r="AI26" s="5">
        <f t="shared" si="12"/>
        <v>18</v>
      </c>
      <c r="AJ26" s="12">
        <f t="shared" si="7"/>
        <v>10.560460704061049</v>
      </c>
      <c r="AK26" s="12">
        <f t="shared" si="13"/>
        <v>44.277797260952553</v>
      </c>
      <c r="AL26" s="2"/>
      <c r="AM26" s="12">
        <f t="shared" si="14"/>
        <v>44.815387184618295</v>
      </c>
      <c r="AN26" s="2"/>
      <c r="AO26" s="32">
        <f t="shared" si="8"/>
        <v>2</v>
      </c>
    </row>
    <row r="27" spans="1:41" s="7" customFormat="1" hidden="1" x14ac:dyDescent="0.25">
      <c r="A27" s="18">
        <v>2021</v>
      </c>
      <c r="B27" s="15">
        <v>0</v>
      </c>
      <c r="C27" s="18">
        <v>20</v>
      </c>
      <c r="D27" s="18">
        <v>93</v>
      </c>
      <c r="E27" s="18">
        <v>33</v>
      </c>
      <c r="F27" s="18">
        <v>68</v>
      </c>
      <c r="G27" s="18">
        <v>51</v>
      </c>
      <c r="H27" s="18">
        <v>56</v>
      </c>
      <c r="I27" s="18">
        <v>45</v>
      </c>
      <c r="J27" s="18">
        <v>49</v>
      </c>
      <c r="K27" s="15">
        <v>0</v>
      </c>
      <c r="L27" s="18">
        <v>72</v>
      </c>
      <c r="M27" s="15">
        <v>0</v>
      </c>
      <c r="N27" s="18">
        <v>60</v>
      </c>
      <c r="O27" s="15">
        <v>0</v>
      </c>
      <c r="P27" s="15">
        <v>0</v>
      </c>
      <c r="Q27" s="18">
        <v>7548</v>
      </c>
      <c r="R27" s="18">
        <v>3</v>
      </c>
      <c r="S27" s="18">
        <v>44</v>
      </c>
      <c r="T27" s="6"/>
      <c r="U27" s="11"/>
      <c r="V27" s="2"/>
      <c r="W27" s="33">
        <f t="shared" si="0"/>
        <v>7.548E-3</v>
      </c>
      <c r="X27" s="34">
        <f t="shared" si="1"/>
        <v>1.950296199046105</v>
      </c>
      <c r="Y27" s="34">
        <f t="shared" si="2"/>
        <v>2.0242665990461051</v>
      </c>
      <c r="Z27" s="33">
        <f t="shared" si="3"/>
        <v>2.0423999999999998E-2</v>
      </c>
      <c r="AA27" s="34">
        <f t="shared" si="4"/>
        <v>2.2244217990461053</v>
      </c>
      <c r="AB27" s="2"/>
      <c r="AC27" s="9">
        <f t="shared" si="9"/>
        <v>74</v>
      </c>
      <c r="AD27" s="12">
        <f t="shared" si="10"/>
        <v>43.387605921317643</v>
      </c>
      <c r="AE27" s="11">
        <f t="shared" si="5"/>
        <v>6.5</v>
      </c>
      <c r="AF27" s="12">
        <f t="shared" si="11"/>
        <v>43.871794442255926</v>
      </c>
      <c r="AG27" s="2"/>
      <c r="AH27" s="12">
        <f t="shared" si="6"/>
        <v>41</v>
      </c>
      <c r="AI27" s="5">
        <f t="shared" si="12"/>
        <v>12</v>
      </c>
      <c r="AJ27" s="12">
        <f t="shared" si="7"/>
        <v>7.0358279872406992</v>
      </c>
      <c r="AK27" s="12">
        <f t="shared" si="13"/>
        <v>41.599313401377664</v>
      </c>
      <c r="AL27" s="2"/>
      <c r="AM27" s="12">
        <f t="shared" si="14"/>
        <v>43.871794442255926</v>
      </c>
      <c r="AN27" s="2"/>
      <c r="AO27" s="32">
        <f t="shared" si="8"/>
        <v>3</v>
      </c>
    </row>
    <row r="28" spans="1:41" x14ac:dyDescent="0.25">
      <c r="A28" s="14">
        <v>2089</v>
      </c>
      <c r="B28" s="15">
        <v>0</v>
      </c>
      <c r="C28" s="14">
        <v>23</v>
      </c>
      <c r="D28" s="14">
        <v>96</v>
      </c>
      <c r="E28" s="14">
        <v>42</v>
      </c>
      <c r="F28" s="14">
        <v>78</v>
      </c>
      <c r="G28" s="14">
        <v>58</v>
      </c>
      <c r="H28" s="14">
        <v>62</v>
      </c>
      <c r="I28" s="14">
        <v>57</v>
      </c>
      <c r="J28" s="14">
        <v>62</v>
      </c>
      <c r="K28" s="15">
        <v>0</v>
      </c>
      <c r="L28" s="14">
        <v>62</v>
      </c>
      <c r="M28" s="15">
        <v>0</v>
      </c>
      <c r="N28" s="14">
        <v>64</v>
      </c>
      <c r="O28" s="15">
        <v>0</v>
      </c>
      <c r="P28" s="15">
        <v>0</v>
      </c>
      <c r="Q28" s="14">
        <v>7537</v>
      </c>
      <c r="R28" s="14">
        <v>3</v>
      </c>
      <c r="S28" s="14">
        <v>45</v>
      </c>
      <c r="W28" s="3">
        <f t="shared" si="0"/>
        <v>7.5369999999999994E-3</v>
      </c>
      <c r="X28" s="4">
        <f t="shared" si="1"/>
        <v>1.9532504699349875</v>
      </c>
      <c r="Y28" s="4">
        <f t="shared" si="2"/>
        <v>2.0271130699349875</v>
      </c>
      <c r="Z28" s="3">
        <f t="shared" si="3"/>
        <v>2.0423999999999998E-2</v>
      </c>
      <c r="AA28" s="4">
        <f t="shared" si="4"/>
        <v>2.2272682699349877</v>
      </c>
      <c r="AC28" s="9">
        <f t="shared" si="9"/>
        <v>74</v>
      </c>
      <c r="AD28" s="5">
        <f t="shared" si="10"/>
        <v>43.445742242752182</v>
      </c>
      <c r="AE28" s="1">
        <f t="shared" si="5"/>
        <v>0.5</v>
      </c>
      <c r="AF28" s="5">
        <f t="shared" si="11"/>
        <v>43.448619299393869</v>
      </c>
      <c r="AH28" s="5">
        <f t="shared" si="6"/>
        <v>42</v>
      </c>
      <c r="AI28" s="5">
        <f t="shared" si="12"/>
        <v>2</v>
      </c>
      <c r="AJ28" s="5">
        <f t="shared" si="7"/>
        <v>1.174209249804113</v>
      </c>
      <c r="AK28" s="5">
        <f t="shared" si="13"/>
        <v>42.016410691089803</v>
      </c>
      <c r="AM28" s="5">
        <f t="shared" si="14"/>
        <v>43.448619299393869</v>
      </c>
      <c r="AO28" s="32">
        <f t="shared" si="8"/>
        <v>0</v>
      </c>
    </row>
    <row r="29" spans="1:41" hidden="1" x14ac:dyDescent="0.25">
      <c r="A29" s="14">
        <v>2053</v>
      </c>
      <c r="B29" s="15">
        <v>0</v>
      </c>
      <c r="C29" s="14">
        <v>21</v>
      </c>
      <c r="D29" s="14">
        <v>95</v>
      </c>
      <c r="E29" s="14">
        <v>29</v>
      </c>
      <c r="F29" s="14">
        <v>64</v>
      </c>
      <c r="G29" s="14">
        <v>48</v>
      </c>
      <c r="H29" s="14">
        <v>52</v>
      </c>
      <c r="I29" s="14">
        <v>43</v>
      </c>
      <c r="J29" s="14">
        <v>44</v>
      </c>
      <c r="K29" s="15">
        <v>0</v>
      </c>
      <c r="L29" s="14">
        <v>74</v>
      </c>
      <c r="M29" s="15">
        <v>0</v>
      </c>
      <c r="N29" s="14">
        <v>65</v>
      </c>
      <c r="O29" s="15">
        <v>0</v>
      </c>
      <c r="P29" s="15">
        <v>0</v>
      </c>
      <c r="Q29" s="14">
        <v>7537</v>
      </c>
      <c r="R29" s="14">
        <v>3</v>
      </c>
      <c r="S29" s="14">
        <v>45</v>
      </c>
      <c r="W29" s="3">
        <f t="shared" si="0"/>
        <v>7.5369999999999994E-3</v>
      </c>
      <c r="X29" s="4">
        <f t="shared" si="1"/>
        <v>1.9532504699349875</v>
      </c>
      <c r="Y29" s="4">
        <f t="shared" si="2"/>
        <v>2.0271130699349875</v>
      </c>
      <c r="Z29" s="3">
        <f t="shared" si="3"/>
        <v>2.07E-2</v>
      </c>
      <c r="AA29" s="4">
        <f t="shared" si="4"/>
        <v>2.2299730699349873</v>
      </c>
      <c r="AC29" s="9">
        <f t="shared" si="9"/>
        <v>75</v>
      </c>
      <c r="AD29" s="5">
        <f t="shared" si="10"/>
        <v>44.060841547654235</v>
      </c>
      <c r="AE29" s="1">
        <f t="shared" si="5"/>
        <v>6.5</v>
      </c>
      <c r="AF29" s="5">
        <f t="shared" si="11"/>
        <v>44.537711637302309</v>
      </c>
      <c r="AH29" s="5">
        <f t="shared" si="6"/>
        <v>41</v>
      </c>
      <c r="AI29" s="5">
        <f t="shared" si="12"/>
        <v>9</v>
      </c>
      <c r="AJ29" s="5">
        <f t="shared" si="7"/>
        <v>5.2873009857185078</v>
      </c>
      <c r="AK29" s="5">
        <f t="shared" si="13"/>
        <v>41.339515620209923</v>
      </c>
      <c r="AM29" s="5">
        <f t="shared" si="14"/>
        <v>44.537711637302309</v>
      </c>
      <c r="AO29" s="32">
        <f t="shared" si="8"/>
        <v>1</v>
      </c>
    </row>
    <row r="30" spans="1:41" x14ac:dyDescent="0.25">
      <c r="A30" s="14">
        <v>2075</v>
      </c>
      <c r="B30" s="15">
        <v>0</v>
      </c>
      <c r="C30" s="14">
        <v>21</v>
      </c>
      <c r="D30" s="14">
        <v>95</v>
      </c>
      <c r="E30" s="14">
        <v>21</v>
      </c>
      <c r="F30" s="14">
        <v>58</v>
      </c>
      <c r="G30" s="14">
        <v>42</v>
      </c>
      <c r="H30" s="14">
        <v>46</v>
      </c>
      <c r="I30" s="14">
        <v>34</v>
      </c>
      <c r="J30" s="14">
        <v>35</v>
      </c>
      <c r="K30" s="15">
        <v>0</v>
      </c>
      <c r="L30" s="14">
        <v>78</v>
      </c>
      <c r="M30" s="15">
        <v>0</v>
      </c>
      <c r="N30" s="14">
        <v>54</v>
      </c>
      <c r="O30" s="15">
        <v>0</v>
      </c>
      <c r="P30" s="15">
        <v>0</v>
      </c>
      <c r="Q30" s="14">
        <v>7537</v>
      </c>
      <c r="R30" s="14">
        <v>3</v>
      </c>
      <c r="S30" s="14">
        <v>45</v>
      </c>
      <c r="W30" s="3">
        <f t="shared" si="0"/>
        <v>7.5369999999999994E-3</v>
      </c>
      <c r="X30" s="4">
        <f t="shared" si="1"/>
        <v>1.9532504699349875</v>
      </c>
      <c r="Y30" s="4">
        <f t="shared" si="2"/>
        <v>2.0271130699349875</v>
      </c>
      <c r="Z30" s="3">
        <f t="shared" si="3"/>
        <v>2.07E-2</v>
      </c>
      <c r="AA30" s="4">
        <f t="shared" si="4"/>
        <v>2.2299730699349873</v>
      </c>
      <c r="AC30" s="9">
        <f t="shared" si="9"/>
        <v>75</v>
      </c>
      <c r="AD30" s="5">
        <f t="shared" si="10"/>
        <v>44.060841547654235</v>
      </c>
      <c r="AE30" s="1">
        <f t="shared" si="5"/>
        <v>9.5</v>
      </c>
      <c r="AF30" s="5">
        <f t="shared" si="11"/>
        <v>45.07335973596259</v>
      </c>
      <c r="AH30" s="5">
        <f t="shared" si="6"/>
        <v>43</v>
      </c>
      <c r="AI30" s="5">
        <f t="shared" si="12"/>
        <v>24</v>
      </c>
      <c r="AJ30" s="5">
        <f t="shared" si="7"/>
        <v>14.099469295249353</v>
      </c>
      <c r="AK30" s="5">
        <f t="shared" si="13"/>
        <v>45.252569368022399</v>
      </c>
      <c r="AM30" s="5">
        <f t="shared" si="14"/>
        <v>45.252569368022399</v>
      </c>
      <c r="AO30" s="32">
        <f t="shared" si="8"/>
        <v>2</v>
      </c>
    </row>
    <row r="31" spans="1:41" hidden="1" x14ac:dyDescent="0.25">
      <c r="A31" s="14">
        <v>2018</v>
      </c>
      <c r="B31" s="15">
        <v>0</v>
      </c>
      <c r="C31" s="14">
        <v>21</v>
      </c>
      <c r="D31" s="14">
        <v>94</v>
      </c>
      <c r="E31" s="14">
        <v>24</v>
      </c>
      <c r="F31" s="14">
        <v>60</v>
      </c>
      <c r="G31" s="14">
        <v>43</v>
      </c>
      <c r="H31" s="14">
        <v>47</v>
      </c>
      <c r="I31" s="14">
        <v>37</v>
      </c>
      <c r="J31" s="14">
        <v>40</v>
      </c>
      <c r="K31" s="15">
        <v>0</v>
      </c>
      <c r="L31" s="14">
        <v>68</v>
      </c>
      <c r="M31" s="15">
        <v>0</v>
      </c>
      <c r="N31" s="14">
        <v>63</v>
      </c>
      <c r="O31" s="15">
        <v>0</v>
      </c>
      <c r="P31" s="15">
        <v>0</v>
      </c>
      <c r="Q31" s="14">
        <v>7537</v>
      </c>
      <c r="R31" s="14">
        <v>3</v>
      </c>
      <c r="S31" s="14">
        <v>45</v>
      </c>
      <c r="W31" s="3">
        <f t="shared" si="0"/>
        <v>7.5369999999999994E-3</v>
      </c>
      <c r="X31" s="4">
        <f t="shared" si="1"/>
        <v>1.9532504699349875</v>
      </c>
      <c r="Y31" s="4">
        <f t="shared" si="2"/>
        <v>2.0271130699349875</v>
      </c>
      <c r="Z31" s="3">
        <f t="shared" si="3"/>
        <v>2.0423999999999998E-2</v>
      </c>
      <c r="AA31" s="4">
        <f t="shared" si="4"/>
        <v>2.2272682699349877</v>
      </c>
      <c r="AC31" s="9">
        <f t="shared" si="9"/>
        <v>74</v>
      </c>
      <c r="AD31" s="5">
        <f t="shared" si="10"/>
        <v>43.445742242752182</v>
      </c>
      <c r="AE31" s="1">
        <f t="shared" si="5"/>
        <v>6.5</v>
      </c>
      <c r="AF31" s="5">
        <f t="shared" si="11"/>
        <v>43.929289989978912</v>
      </c>
      <c r="AH31" s="5">
        <f t="shared" si="6"/>
        <v>42</v>
      </c>
      <c r="AI31" s="5">
        <f t="shared" si="12"/>
        <v>5</v>
      </c>
      <c r="AJ31" s="5">
        <f t="shared" si="7"/>
        <v>2.9355231245102824</v>
      </c>
      <c r="AK31" s="5">
        <f t="shared" si="13"/>
        <v>42.102461875934694</v>
      </c>
      <c r="AM31" s="5">
        <f t="shared" si="14"/>
        <v>43.929289989978912</v>
      </c>
      <c r="AO31" s="32">
        <f t="shared" si="8"/>
        <v>3</v>
      </c>
    </row>
    <row r="32" spans="1:41" s="7" customFormat="1" x14ac:dyDescent="0.25">
      <c r="A32" s="18">
        <v>2079</v>
      </c>
      <c r="B32" s="15">
        <v>0</v>
      </c>
      <c r="C32" s="18">
        <v>23</v>
      </c>
      <c r="D32" s="18">
        <v>96</v>
      </c>
      <c r="E32" s="18">
        <v>37</v>
      </c>
      <c r="F32" s="18">
        <v>72</v>
      </c>
      <c r="G32" s="18">
        <v>52</v>
      </c>
      <c r="H32" s="18">
        <v>56</v>
      </c>
      <c r="I32" s="18">
        <v>51</v>
      </c>
      <c r="J32" s="18">
        <v>56</v>
      </c>
      <c r="K32" s="15">
        <v>0</v>
      </c>
      <c r="L32" s="18">
        <v>72</v>
      </c>
      <c r="M32" s="15">
        <v>0</v>
      </c>
      <c r="N32" s="18">
        <v>68</v>
      </c>
      <c r="O32" s="15">
        <v>0</v>
      </c>
      <c r="P32" s="15">
        <v>0</v>
      </c>
      <c r="Q32" s="18">
        <v>7443</v>
      </c>
      <c r="R32" s="18">
        <v>3</v>
      </c>
      <c r="S32" s="18">
        <v>45</v>
      </c>
      <c r="T32" s="6"/>
      <c r="U32" s="11"/>
      <c r="V32" s="2"/>
      <c r="W32" s="33">
        <f t="shared" si="0"/>
        <v>7.443E-3</v>
      </c>
      <c r="X32" s="34">
        <f t="shared" si="1"/>
        <v>1.9788457046755339</v>
      </c>
      <c r="Y32" s="34">
        <f t="shared" si="2"/>
        <v>2.051787104675534</v>
      </c>
      <c r="Z32" s="33">
        <f t="shared" si="3"/>
        <v>2.0423999999999998E-2</v>
      </c>
      <c r="AA32" s="34">
        <f t="shared" si="4"/>
        <v>2.2519423046755342</v>
      </c>
      <c r="AB32" s="2"/>
      <c r="AC32" s="9">
        <f t="shared" si="9"/>
        <v>74</v>
      </c>
      <c r="AD32" s="12">
        <f t="shared" si="10"/>
        <v>43.9496847282931</v>
      </c>
      <c r="AE32" s="11">
        <f t="shared" si="5"/>
        <v>0.5</v>
      </c>
      <c r="AF32" s="12">
        <f t="shared" si="11"/>
        <v>43.952528797742225</v>
      </c>
      <c r="AG32" s="2"/>
      <c r="AH32" s="12">
        <f t="shared" si="6"/>
        <v>41</v>
      </c>
      <c r="AI32" s="5">
        <f t="shared" si="12"/>
        <v>4</v>
      </c>
      <c r="AJ32" s="12">
        <f t="shared" si="7"/>
        <v>2.3756586339617893</v>
      </c>
      <c r="AK32" s="12">
        <f t="shared" si="13"/>
        <v>41.068768595431699</v>
      </c>
      <c r="AL32" s="2"/>
      <c r="AM32" s="12">
        <f t="shared" si="14"/>
        <v>43.952528797742225</v>
      </c>
      <c r="AN32" s="2"/>
      <c r="AO32" s="32">
        <f t="shared" si="8"/>
        <v>0</v>
      </c>
    </row>
    <row r="33" spans="1:41" s="7" customFormat="1" hidden="1" x14ac:dyDescent="0.25">
      <c r="A33" s="18">
        <v>2040</v>
      </c>
      <c r="B33" s="15">
        <v>0</v>
      </c>
      <c r="C33" s="18">
        <v>21</v>
      </c>
      <c r="D33" s="18">
        <v>94</v>
      </c>
      <c r="E33" s="18">
        <v>36</v>
      </c>
      <c r="F33" s="18">
        <v>71</v>
      </c>
      <c r="G33" s="18">
        <v>54</v>
      </c>
      <c r="H33" s="18">
        <v>59</v>
      </c>
      <c r="I33" s="18">
        <v>49</v>
      </c>
      <c r="J33" s="18">
        <v>52</v>
      </c>
      <c r="K33" s="15">
        <v>0</v>
      </c>
      <c r="L33" s="18">
        <v>73</v>
      </c>
      <c r="M33" s="15">
        <v>0</v>
      </c>
      <c r="N33" s="18">
        <v>58</v>
      </c>
      <c r="O33" s="15">
        <v>0</v>
      </c>
      <c r="P33" s="15">
        <v>0</v>
      </c>
      <c r="Q33" s="18">
        <v>7443</v>
      </c>
      <c r="R33" s="18">
        <v>3</v>
      </c>
      <c r="S33" s="18">
        <v>45</v>
      </c>
      <c r="T33" s="6"/>
      <c r="U33" s="11"/>
      <c r="V33" s="2"/>
      <c r="W33" s="33">
        <f t="shared" si="0"/>
        <v>7.443E-3</v>
      </c>
      <c r="X33" s="34">
        <f t="shared" si="1"/>
        <v>1.9788457046755339</v>
      </c>
      <c r="Y33" s="34">
        <f t="shared" si="2"/>
        <v>2.051787104675534</v>
      </c>
      <c r="Z33" s="33">
        <f t="shared" si="3"/>
        <v>2.0423999999999998E-2</v>
      </c>
      <c r="AA33" s="34">
        <f t="shared" si="4"/>
        <v>2.2519423046755342</v>
      </c>
      <c r="AB33" s="2"/>
      <c r="AC33" s="9">
        <f t="shared" si="9"/>
        <v>74</v>
      </c>
      <c r="AD33" s="12">
        <f t="shared" si="10"/>
        <v>43.9496847282931</v>
      </c>
      <c r="AE33" s="11">
        <f t="shared" si="5"/>
        <v>6</v>
      </c>
      <c r="AF33" s="12">
        <f t="shared" si="11"/>
        <v>44.357353254182783</v>
      </c>
      <c r="AG33" s="2"/>
      <c r="AH33" s="12">
        <f t="shared" si="6"/>
        <v>41</v>
      </c>
      <c r="AI33" s="5">
        <f t="shared" si="12"/>
        <v>15</v>
      </c>
      <c r="AJ33" s="12">
        <f t="shared" si="7"/>
        <v>8.9087198773567096</v>
      </c>
      <c r="AK33" s="12">
        <f t="shared" si="13"/>
        <v>41.956707328545342</v>
      </c>
      <c r="AL33" s="2"/>
      <c r="AM33" s="12">
        <f t="shared" si="14"/>
        <v>44.357353254182783</v>
      </c>
      <c r="AN33" s="2"/>
      <c r="AO33" s="32">
        <f t="shared" si="8"/>
        <v>1</v>
      </c>
    </row>
    <row r="34" spans="1:41" s="7" customFormat="1" x14ac:dyDescent="0.25">
      <c r="A34" s="18">
        <v>2072</v>
      </c>
      <c r="B34" s="15">
        <v>0</v>
      </c>
      <c r="C34" s="18">
        <v>20</v>
      </c>
      <c r="D34" s="18">
        <v>94</v>
      </c>
      <c r="E34" s="18">
        <v>25</v>
      </c>
      <c r="F34" s="18">
        <v>61</v>
      </c>
      <c r="G34" s="18">
        <v>47</v>
      </c>
      <c r="H34" s="18">
        <v>48</v>
      </c>
      <c r="I34" s="18">
        <v>37</v>
      </c>
      <c r="J34" s="18">
        <v>41</v>
      </c>
      <c r="K34" s="15">
        <v>0</v>
      </c>
      <c r="L34" s="18">
        <v>75</v>
      </c>
      <c r="M34" s="15">
        <v>0</v>
      </c>
      <c r="N34" s="18">
        <v>60</v>
      </c>
      <c r="O34" s="15">
        <v>0</v>
      </c>
      <c r="P34" s="15">
        <v>0</v>
      </c>
      <c r="Q34" s="18">
        <v>7443</v>
      </c>
      <c r="R34" s="18">
        <v>3</v>
      </c>
      <c r="S34" s="18">
        <v>45</v>
      </c>
      <c r="T34" s="6"/>
      <c r="U34" s="11"/>
      <c r="V34" s="2"/>
      <c r="W34" s="33">
        <f t="shared" si="0"/>
        <v>7.443E-3</v>
      </c>
      <c r="X34" s="34">
        <f t="shared" si="1"/>
        <v>1.9788457046755339</v>
      </c>
      <c r="Y34" s="34">
        <f t="shared" si="2"/>
        <v>2.051787104675534</v>
      </c>
      <c r="Z34" s="33">
        <f t="shared" si="3"/>
        <v>2.07E-2</v>
      </c>
      <c r="AA34" s="34">
        <f t="shared" si="4"/>
        <v>2.2546471046755339</v>
      </c>
      <c r="AB34" s="2"/>
      <c r="AC34" s="9">
        <f t="shared" si="9"/>
        <v>75</v>
      </c>
      <c r="AD34" s="12">
        <f t="shared" si="10"/>
        <v>44.571594066783547</v>
      </c>
      <c r="AE34" s="11">
        <f t="shared" si="5"/>
        <v>8.5</v>
      </c>
      <c r="AF34" s="12">
        <f t="shared" si="11"/>
        <v>45.37484983616072</v>
      </c>
      <c r="AG34" s="2"/>
      <c r="AH34" s="12">
        <f t="shared" si="6"/>
        <v>42</v>
      </c>
      <c r="AI34" s="5">
        <f t="shared" si="12"/>
        <v>15</v>
      </c>
      <c r="AJ34" s="12">
        <f t="shared" si="7"/>
        <v>8.9143188133567079</v>
      </c>
      <c r="AK34" s="12">
        <f t="shared" si="13"/>
        <v>42.935592227267172</v>
      </c>
      <c r="AL34" s="2"/>
      <c r="AM34" s="12">
        <f t="shared" si="14"/>
        <v>45.37484983616072</v>
      </c>
      <c r="AN34" s="2"/>
      <c r="AO34" s="32">
        <f t="shared" si="8"/>
        <v>2</v>
      </c>
    </row>
    <row r="35" spans="1:41" s="7" customFormat="1" hidden="1" x14ac:dyDescent="0.25">
      <c r="A35" s="18">
        <v>2009</v>
      </c>
      <c r="B35" s="15">
        <v>0</v>
      </c>
      <c r="C35" s="18">
        <v>20</v>
      </c>
      <c r="D35" s="18">
        <v>94</v>
      </c>
      <c r="E35" s="18">
        <v>24</v>
      </c>
      <c r="F35" s="18">
        <v>59</v>
      </c>
      <c r="G35" s="18">
        <v>43</v>
      </c>
      <c r="H35" s="18">
        <v>45</v>
      </c>
      <c r="I35" s="18">
        <v>36</v>
      </c>
      <c r="J35" s="18">
        <v>39</v>
      </c>
      <c r="K35" s="15">
        <v>0</v>
      </c>
      <c r="L35" s="18">
        <v>74</v>
      </c>
      <c r="M35" s="15">
        <v>0</v>
      </c>
      <c r="N35" s="18">
        <v>60</v>
      </c>
      <c r="O35" s="15">
        <v>0</v>
      </c>
      <c r="P35" s="15">
        <v>0</v>
      </c>
      <c r="Q35" s="18">
        <v>7443</v>
      </c>
      <c r="R35" s="18">
        <v>3</v>
      </c>
      <c r="S35" s="18">
        <v>45</v>
      </c>
      <c r="T35" s="6"/>
      <c r="U35" s="11"/>
      <c r="V35" s="2"/>
      <c r="W35" s="33">
        <f t="shared" si="0"/>
        <v>7.443E-3</v>
      </c>
      <c r="X35" s="34">
        <f t="shared" si="1"/>
        <v>1.9788457046755339</v>
      </c>
      <c r="Y35" s="34">
        <f t="shared" si="2"/>
        <v>2.051787104675534</v>
      </c>
      <c r="Z35" s="33">
        <f t="shared" si="3"/>
        <v>2.07E-2</v>
      </c>
      <c r="AA35" s="34">
        <f t="shared" si="4"/>
        <v>2.2546471046755339</v>
      </c>
      <c r="AB35" s="2"/>
      <c r="AC35" s="9">
        <f t="shared" si="9"/>
        <v>75</v>
      </c>
      <c r="AD35" s="12">
        <f t="shared" si="10"/>
        <v>44.571594066783547</v>
      </c>
      <c r="AE35" s="11">
        <f t="shared" si="5"/>
        <v>6.5</v>
      </c>
      <c r="AF35" s="12">
        <f t="shared" si="11"/>
        <v>45.043057152619362</v>
      </c>
      <c r="AG35" s="2"/>
      <c r="AH35" s="12">
        <f t="shared" si="6"/>
        <v>41</v>
      </c>
      <c r="AI35" s="5">
        <f t="shared" si="12"/>
        <v>14</v>
      </c>
      <c r="AJ35" s="12">
        <f t="shared" si="7"/>
        <v>8.3200308924662618</v>
      </c>
      <c r="AK35" s="12">
        <f t="shared" si="13"/>
        <v>41.835665574382737</v>
      </c>
      <c r="AL35" s="2"/>
      <c r="AM35" s="12">
        <f t="shared" si="14"/>
        <v>45.043057152619362</v>
      </c>
      <c r="AN35" s="2"/>
      <c r="AO35" s="32">
        <f t="shared" si="8"/>
        <v>3</v>
      </c>
    </row>
    <row r="36" spans="1:41" x14ac:dyDescent="0.25">
      <c r="A36" s="14">
        <v>2078</v>
      </c>
      <c r="B36" s="15">
        <v>0</v>
      </c>
      <c r="C36" s="14">
        <v>23</v>
      </c>
      <c r="D36" s="14">
        <v>97</v>
      </c>
      <c r="E36" s="14">
        <v>41</v>
      </c>
      <c r="F36" s="14">
        <v>76</v>
      </c>
      <c r="G36" s="14">
        <v>57</v>
      </c>
      <c r="H36" s="14">
        <v>60</v>
      </c>
      <c r="I36" s="14">
        <v>57</v>
      </c>
      <c r="J36" s="14">
        <v>59</v>
      </c>
      <c r="K36" s="15">
        <v>0</v>
      </c>
      <c r="L36" s="14">
        <v>69</v>
      </c>
      <c r="M36" s="15">
        <v>0</v>
      </c>
      <c r="N36" s="14">
        <v>70</v>
      </c>
      <c r="O36" s="15">
        <v>0</v>
      </c>
      <c r="P36" s="15">
        <v>0</v>
      </c>
      <c r="Q36" s="14">
        <v>7537</v>
      </c>
      <c r="R36" s="14">
        <v>3</v>
      </c>
      <c r="S36" s="14">
        <v>44</v>
      </c>
      <c r="W36" s="3">
        <f t="shared" si="0"/>
        <v>7.5369999999999994E-3</v>
      </c>
      <c r="X36" s="4">
        <f t="shared" si="1"/>
        <v>1.9532504699349875</v>
      </c>
      <c r="Y36" s="4">
        <f t="shared" si="2"/>
        <v>2.0271130699349875</v>
      </c>
      <c r="Z36" s="3">
        <f t="shared" si="3"/>
        <v>2.07E-2</v>
      </c>
      <c r="AA36" s="4">
        <f t="shared" si="4"/>
        <v>2.2299730699349873</v>
      </c>
      <c r="AC36" s="9">
        <f t="shared" si="9"/>
        <v>75</v>
      </c>
      <c r="AD36" s="5">
        <f t="shared" si="10"/>
        <v>44.060841547654235</v>
      </c>
      <c r="AE36" s="1">
        <f t="shared" si="5"/>
        <v>0.5</v>
      </c>
      <c r="AF36" s="5">
        <f t="shared" si="11"/>
        <v>44.063678442539199</v>
      </c>
      <c r="AH36" s="5">
        <f t="shared" si="6"/>
        <v>41</v>
      </c>
      <c r="AI36" s="5">
        <f t="shared" si="12"/>
        <v>1</v>
      </c>
      <c r="AJ36" s="5">
        <f t="shared" si="7"/>
        <v>0.58747788730205641</v>
      </c>
      <c r="AK36" s="5">
        <f t="shared" si="13"/>
        <v>41.004208689695119</v>
      </c>
      <c r="AM36" s="5">
        <f t="shared" si="14"/>
        <v>44.063678442539199</v>
      </c>
      <c r="AO36" s="32">
        <f t="shared" si="8"/>
        <v>0</v>
      </c>
    </row>
    <row r="37" spans="1:41" hidden="1" x14ac:dyDescent="0.25">
      <c r="A37" s="14">
        <v>2034</v>
      </c>
      <c r="B37" s="15">
        <v>0</v>
      </c>
      <c r="C37" s="14">
        <v>21</v>
      </c>
      <c r="D37" s="14">
        <v>95</v>
      </c>
      <c r="E37" s="14">
        <v>33</v>
      </c>
      <c r="F37" s="14">
        <v>68</v>
      </c>
      <c r="G37" s="14">
        <v>52</v>
      </c>
      <c r="H37" s="14">
        <v>55</v>
      </c>
      <c r="I37" s="14">
        <v>47</v>
      </c>
      <c r="J37" s="14">
        <v>48</v>
      </c>
      <c r="K37" s="15">
        <v>0</v>
      </c>
      <c r="L37" s="14">
        <v>73</v>
      </c>
      <c r="M37" s="15">
        <v>0</v>
      </c>
      <c r="N37" s="14">
        <v>60</v>
      </c>
      <c r="O37" s="15">
        <v>0</v>
      </c>
      <c r="P37" s="15">
        <v>0</v>
      </c>
      <c r="Q37" s="14">
        <v>7537</v>
      </c>
      <c r="R37" s="14">
        <v>3</v>
      </c>
      <c r="S37" s="14">
        <v>44</v>
      </c>
      <c r="W37" s="3">
        <f t="shared" si="0"/>
        <v>7.5369999999999994E-3</v>
      </c>
      <c r="X37" s="4">
        <f t="shared" si="1"/>
        <v>1.9532504699349875</v>
      </c>
      <c r="Y37" s="4">
        <f t="shared" si="2"/>
        <v>2.0271130699349875</v>
      </c>
      <c r="Z37" s="3">
        <f t="shared" si="3"/>
        <v>2.07E-2</v>
      </c>
      <c r="AA37" s="4">
        <f t="shared" si="4"/>
        <v>2.2299730699349873</v>
      </c>
      <c r="AC37" s="9">
        <f t="shared" si="9"/>
        <v>75</v>
      </c>
      <c r="AD37" s="5">
        <f t="shared" si="10"/>
        <v>44.060841547654235</v>
      </c>
      <c r="AE37" s="1">
        <f t="shared" si="5"/>
        <v>6</v>
      </c>
      <c r="AF37" s="5">
        <f t="shared" si="11"/>
        <v>44.467491023077677</v>
      </c>
      <c r="AH37" s="5">
        <f t="shared" si="6"/>
        <v>41</v>
      </c>
      <c r="AI37" s="5">
        <f t="shared" si="12"/>
        <v>13</v>
      </c>
      <c r="AJ37" s="5">
        <f t="shared" si="7"/>
        <v>7.637212534926733</v>
      </c>
      <c r="AK37" s="5">
        <f t="shared" si="13"/>
        <v>41.705239662464976</v>
      </c>
      <c r="AM37" s="5">
        <f t="shared" si="14"/>
        <v>44.467491023077677</v>
      </c>
      <c r="AO37" s="32">
        <f t="shared" si="8"/>
        <v>1</v>
      </c>
    </row>
    <row r="38" spans="1:41" x14ac:dyDescent="0.25">
      <c r="A38" s="14">
        <v>2056</v>
      </c>
      <c r="B38" s="15">
        <v>0</v>
      </c>
      <c r="C38" s="14">
        <v>21</v>
      </c>
      <c r="D38" s="14">
        <v>95</v>
      </c>
      <c r="E38" s="14">
        <v>25</v>
      </c>
      <c r="F38" s="14">
        <v>61</v>
      </c>
      <c r="G38" s="14">
        <v>46</v>
      </c>
      <c r="H38" s="14">
        <v>49</v>
      </c>
      <c r="I38" s="14">
        <v>39</v>
      </c>
      <c r="J38" s="14">
        <v>40</v>
      </c>
      <c r="K38" s="15">
        <v>0</v>
      </c>
      <c r="L38" s="14">
        <v>72</v>
      </c>
      <c r="M38" s="15">
        <v>0</v>
      </c>
      <c r="N38" s="14">
        <v>63</v>
      </c>
      <c r="O38" s="15">
        <v>0</v>
      </c>
      <c r="P38" s="15">
        <v>0</v>
      </c>
      <c r="Q38" s="14">
        <v>7537</v>
      </c>
      <c r="R38" s="14">
        <v>3</v>
      </c>
      <c r="S38" s="14">
        <v>44</v>
      </c>
      <c r="W38" s="3">
        <f t="shared" si="0"/>
        <v>7.5369999999999994E-3</v>
      </c>
      <c r="X38" s="4">
        <f t="shared" si="1"/>
        <v>1.9532504699349875</v>
      </c>
      <c r="Y38" s="4">
        <f t="shared" si="2"/>
        <v>2.0271130699349875</v>
      </c>
      <c r="Z38" s="3">
        <f t="shared" si="3"/>
        <v>2.07E-2</v>
      </c>
      <c r="AA38" s="4">
        <f t="shared" si="4"/>
        <v>2.2299730699349873</v>
      </c>
      <c r="AC38" s="9">
        <f t="shared" si="9"/>
        <v>75</v>
      </c>
      <c r="AD38" s="5">
        <f t="shared" si="10"/>
        <v>44.060841547654235</v>
      </c>
      <c r="AE38" s="1">
        <f t="shared" si="5"/>
        <v>8</v>
      </c>
      <c r="AF38" s="5">
        <f t="shared" si="11"/>
        <v>44.781221040604663</v>
      </c>
      <c r="AH38" s="5">
        <f t="shared" si="6"/>
        <v>42</v>
      </c>
      <c r="AI38" s="5">
        <f t="shared" si="12"/>
        <v>9</v>
      </c>
      <c r="AJ38" s="5">
        <f t="shared" si="7"/>
        <v>5.2873009857185078</v>
      </c>
      <c r="AK38" s="5">
        <f t="shared" si="13"/>
        <v>42.331495977741916</v>
      </c>
      <c r="AM38" s="5">
        <f t="shared" si="14"/>
        <v>44.781221040604663</v>
      </c>
      <c r="AO38" s="32">
        <f t="shared" si="8"/>
        <v>2</v>
      </c>
    </row>
    <row r="39" spans="1:41" hidden="1" x14ac:dyDescent="0.25">
      <c r="A39" s="14">
        <v>2018</v>
      </c>
      <c r="B39" s="15">
        <v>0</v>
      </c>
      <c r="C39" s="14">
        <v>21</v>
      </c>
      <c r="D39" s="14">
        <v>95</v>
      </c>
      <c r="E39" s="14">
        <v>27</v>
      </c>
      <c r="F39" s="14">
        <v>62</v>
      </c>
      <c r="G39" s="14">
        <v>45</v>
      </c>
      <c r="H39" s="14">
        <v>49</v>
      </c>
      <c r="I39" s="14">
        <v>40</v>
      </c>
      <c r="J39" s="14">
        <v>41</v>
      </c>
      <c r="K39" s="15">
        <v>0</v>
      </c>
      <c r="L39" s="14">
        <v>75</v>
      </c>
      <c r="M39" s="15">
        <v>0</v>
      </c>
      <c r="N39" s="14">
        <v>60</v>
      </c>
      <c r="O39" s="15">
        <v>0</v>
      </c>
      <c r="P39" s="15">
        <v>0</v>
      </c>
      <c r="Q39" s="14">
        <v>7537</v>
      </c>
      <c r="R39" s="14">
        <v>3</v>
      </c>
      <c r="S39" s="14">
        <v>44</v>
      </c>
      <c r="W39" s="3">
        <f t="shared" si="0"/>
        <v>7.5369999999999994E-3</v>
      </c>
      <c r="X39" s="4">
        <f t="shared" si="1"/>
        <v>1.9532504699349875</v>
      </c>
      <c r="Y39" s="4">
        <f t="shared" si="2"/>
        <v>2.0271130699349875</v>
      </c>
      <c r="Z39" s="3">
        <f t="shared" si="3"/>
        <v>2.07E-2</v>
      </c>
      <c r="AA39" s="4">
        <f t="shared" si="4"/>
        <v>2.2299730699349873</v>
      </c>
      <c r="AC39" s="9">
        <f t="shared" si="9"/>
        <v>75</v>
      </c>
      <c r="AD39" s="5">
        <f t="shared" si="10"/>
        <v>44.060841547654235</v>
      </c>
      <c r="AE39" s="1">
        <f t="shared" si="5"/>
        <v>6.5</v>
      </c>
      <c r="AF39" s="5">
        <f t="shared" si="11"/>
        <v>44.537711637302309</v>
      </c>
      <c r="AH39" s="5">
        <f t="shared" si="6"/>
        <v>41</v>
      </c>
      <c r="AI39" s="5">
        <f t="shared" si="12"/>
        <v>15</v>
      </c>
      <c r="AJ39" s="5">
        <f t="shared" si="7"/>
        <v>8.812168309530847</v>
      </c>
      <c r="AK39" s="5">
        <f t="shared" si="13"/>
        <v>41.936312550288676</v>
      </c>
      <c r="AM39" s="5">
        <f t="shared" si="14"/>
        <v>44.537711637302309</v>
      </c>
      <c r="AO39" s="32">
        <f t="shared" si="8"/>
        <v>3</v>
      </c>
    </row>
    <row r="40" spans="1:41" s="7" customFormat="1" x14ac:dyDescent="0.25">
      <c r="A40" s="18">
        <v>2109</v>
      </c>
      <c r="B40" s="15">
        <v>0</v>
      </c>
      <c r="C40" s="18">
        <v>22</v>
      </c>
      <c r="D40" s="18">
        <v>95</v>
      </c>
      <c r="E40" s="18">
        <v>55</v>
      </c>
      <c r="F40" s="18">
        <v>90</v>
      </c>
      <c r="G40" s="18">
        <v>70</v>
      </c>
      <c r="H40" s="18">
        <v>74</v>
      </c>
      <c r="I40" s="18">
        <v>70</v>
      </c>
      <c r="J40" s="18">
        <v>76</v>
      </c>
      <c r="K40" s="15">
        <v>0</v>
      </c>
      <c r="L40" s="18">
        <v>68</v>
      </c>
      <c r="M40" s="15">
        <v>0</v>
      </c>
      <c r="N40" s="18">
        <v>73</v>
      </c>
      <c r="O40" s="15">
        <v>0</v>
      </c>
      <c r="P40" s="15">
        <v>0</v>
      </c>
      <c r="Q40" s="18">
        <v>7446</v>
      </c>
      <c r="R40" s="18">
        <v>3</v>
      </c>
      <c r="S40" s="18">
        <v>45</v>
      </c>
      <c r="T40" s="6"/>
      <c r="U40" s="11"/>
      <c r="V40" s="2"/>
      <c r="W40" s="33">
        <f t="shared" si="0"/>
        <v>7.4459999999999995E-3</v>
      </c>
      <c r="X40" s="34">
        <f t="shared" si="1"/>
        <v>1.9780190319097501</v>
      </c>
      <c r="Y40" s="34">
        <f t="shared" si="2"/>
        <v>2.0509898319097504</v>
      </c>
      <c r="Z40" s="33">
        <f t="shared" si="3"/>
        <v>2.0423999999999998E-2</v>
      </c>
      <c r="AA40" s="34">
        <f t="shared" si="4"/>
        <v>2.2511450319097506</v>
      </c>
      <c r="AB40" s="2"/>
      <c r="AC40" s="9">
        <f t="shared" si="9"/>
        <v>74</v>
      </c>
      <c r="AD40" s="12">
        <f t="shared" si="10"/>
        <v>43.933401229324744</v>
      </c>
      <c r="AE40" s="11">
        <f t="shared" si="5"/>
        <v>1</v>
      </c>
      <c r="AF40" s="12">
        <f t="shared" si="11"/>
        <v>43.944780618144321</v>
      </c>
      <c r="AG40" s="2"/>
      <c r="AH40" s="12">
        <f t="shared" si="6"/>
        <v>41</v>
      </c>
      <c r="AI40" s="5">
        <f t="shared" si="12"/>
        <v>5</v>
      </c>
      <c r="AJ40" s="12">
        <f t="shared" si="7"/>
        <v>2.9684730560354557</v>
      </c>
      <c r="AK40" s="12">
        <f t="shared" si="13"/>
        <v>41.107320908621723</v>
      </c>
      <c r="AL40" s="2"/>
      <c r="AM40" s="12">
        <f t="shared" si="14"/>
        <v>43.944780618144321</v>
      </c>
      <c r="AN40" s="2"/>
      <c r="AO40" s="32">
        <f t="shared" si="8"/>
        <v>0</v>
      </c>
    </row>
    <row r="41" spans="1:41" s="7" customFormat="1" hidden="1" x14ac:dyDescent="0.25">
      <c r="A41" s="18">
        <v>2023</v>
      </c>
      <c r="B41" s="15">
        <v>0</v>
      </c>
      <c r="C41" s="18">
        <v>20</v>
      </c>
      <c r="D41" s="18">
        <v>94</v>
      </c>
      <c r="E41" s="18">
        <v>23</v>
      </c>
      <c r="F41" s="18">
        <v>59</v>
      </c>
      <c r="G41" s="18">
        <v>43</v>
      </c>
      <c r="H41" s="18">
        <v>44</v>
      </c>
      <c r="I41" s="18">
        <v>36</v>
      </c>
      <c r="J41" s="18">
        <v>38</v>
      </c>
      <c r="K41" s="15">
        <v>0</v>
      </c>
      <c r="L41" s="18">
        <v>75</v>
      </c>
      <c r="M41" s="15">
        <v>0</v>
      </c>
      <c r="N41" s="18">
        <v>58</v>
      </c>
      <c r="O41" s="15">
        <v>0</v>
      </c>
      <c r="P41" s="15">
        <v>0</v>
      </c>
      <c r="Q41" s="18">
        <v>7446</v>
      </c>
      <c r="R41" s="18">
        <v>3</v>
      </c>
      <c r="S41" s="18">
        <v>45</v>
      </c>
      <c r="T41" s="6"/>
      <c r="U41" s="11"/>
      <c r="V41" s="2"/>
      <c r="W41" s="33">
        <f t="shared" si="0"/>
        <v>7.4459999999999995E-3</v>
      </c>
      <c r="X41" s="34">
        <f t="shared" si="1"/>
        <v>1.9780190319097501</v>
      </c>
      <c r="Y41" s="34">
        <f t="shared" si="2"/>
        <v>2.0509898319097504</v>
      </c>
      <c r="Z41" s="33">
        <f t="shared" si="3"/>
        <v>2.07E-2</v>
      </c>
      <c r="AA41" s="34">
        <f t="shared" si="4"/>
        <v>2.2538498319097502</v>
      </c>
      <c r="AB41" s="2"/>
      <c r="AC41" s="9">
        <f t="shared" si="9"/>
        <v>75</v>
      </c>
      <c r="AD41" s="12">
        <f t="shared" si="10"/>
        <v>44.55509052053182</v>
      </c>
      <c r="AE41" s="11">
        <f t="shared" si="5"/>
        <v>6.5</v>
      </c>
      <c r="AF41" s="12">
        <f t="shared" si="11"/>
        <v>45.026726411019318</v>
      </c>
      <c r="AG41" s="2"/>
      <c r="AH41" s="12">
        <f t="shared" si="6"/>
        <v>42</v>
      </c>
      <c r="AI41" s="5">
        <f t="shared" si="12"/>
        <v>17</v>
      </c>
      <c r="AJ41" s="12">
        <f t="shared" si="7"/>
        <v>10.099153851320546</v>
      </c>
      <c r="AK41" s="12">
        <f t="shared" si="13"/>
        <v>43.197140050154275</v>
      </c>
      <c r="AL41" s="2"/>
      <c r="AM41" s="12">
        <f t="shared" si="14"/>
        <v>45.026726411019318</v>
      </c>
      <c r="AN41" s="2"/>
      <c r="AO41" s="32">
        <f t="shared" si="8"/>
        <v>1</v>
      </c>
    </row>
    <row r="42" spans="1:41" s="7" customFormat="1" x14ac:dyDescent="0.25">
      <c r="A42" s="18">
        <v>2053</v>
      </c>
      <c r="B42" s="15">
        <v>0</v>
      </c>
      <c r="C42" s="18">
        <v>20</v>
      </c>
      <c r="D42" s="18">
        <v>94</v>
      </c>
      <c r="E42" s="18">
        <v>25</v>
      </c>
      <c r="F42" s="18">
        <v>61</v>
      </c>
      <c r="G42" s="18">
        <v>47</v>
      </c>
      <c r="H42" s="18">
        <v>49</v>
      </c>
      <c r="I42" s="18">
        <v>39</v>
      </c>
      <c r="J42" s="18">
        <v>40</v>
      </c>
      <c r="K42" s="15">
        <v>0</v>
      </c>
      <c r="L42" s="18">
        <v>71</v>
      </c>
      <c r="M42" s="15">
        <v>0</v>
      </c>
      <c r="N42" s="18">
        <v>61</v>
      </c>
      <c r="O42" s="15">
        <v>0</v>
      </c>
      <c r="P42" s="15">
        <v>0</v>
      </c>
      <c r="Q42" s="18">
        <v>7446</v>
      </c>
      <c r="R42" s="18">
        <v>3</v>
      </c>
      <c r="S42" s="18">
        <v>45</v>
      </c>
      <c r="T42" s="6"/>
      <c r="U42" s="11"/>
      <c r="V42" s="2"/>
      <c r="W42" s="33">
        <f t="shared" si="0"/>
        <v>7.4459999999999995E-3</v>
      </c>
      <c r="X42" s="34">
        <f t="shared" si="1"/>
        <v>1.9780190319097501</v>
      </c>
      <c r="Y42" s="34">
        <f t="shared" si="2"/>
        <v>2.0509898319097504</v>
      </c>
      <c r="Z42" s="33">
        <f t="shared" si="3"/>
        <v>2.07E-2</v>
      </c>
      <c r="AA42" s="34">
        <f t="shared" si="4"/>
        <v>2.2538498319097502</v>
      </c>
      <c r="AB42" s="2"/>
      <c r="AC42" s="9">
        <f t="shared" si="9"/>
        <v>75</v>
      </c>
      <c r="AD42" s="12">
        <f t="shared" si="10"/>
        <v>44.55509052053182</v>
      </c>
      <c r="AE42" s="11">
        <f t="shared" si="5"/>
        <v>8.5</v>
      </c>
      <c r="AF42" s="12">
        <f t="shared" si="11"/>
        <v>45.358638552019883</v>
      </c>
      <c r="AG42" s="2"/>
      <c r="AH42" s="12">
        <f t="shared" si="6"/>
        <v>42</v>
      </c>
      <c r="AI42" s="5">
        <f t="shared" si="12"/>
        <v>10</v>
      </c>
      <c r="AJ42" s="12">
        <f t="shared" si="7"/>
        <v>5.9406787360709092</v>
      </c>
      <c r="AK42" s="12">
        <f t="shared" si="13"/>
        <v>42.418058228132097</v>
      </c>
      <c r="AL42" s="2"/>
      <c r="AM42" s="12">
        <f t="shared" si="14"/>
        <v>45.358638552019883</v>
      </c>
      <c r="AN42" s="2"/>
      <c r="AO42" s="32">
        <f t="shared" si="8"/>
        <v>2</v>
      </c>
    </row>
    <row r="43" spans="1:41" s="7" customFormat="1" hidden="1" x14ac:dyDescent="0.25">
      <c r="A43" s="18">
        <v>2022</v>
      </c>
      <c r="B43" s="15">
        <v>0</v>
      </c>
      <c r="C43" s="18">
        <v>20</v>
      </c>
      <c r="D43" s="18">
        <v>93</v>
      </c>
      <c r="E43" s="18">
        <v>36</v>
      </c>
      <c r="F43" s="18">
        <v>72</v>
      </c>
      <c r="G43" s="18">
        <v>55</v>
      </c>
      <c r="H43" s="18">
        <v>59</v>
      </c>
      <c r="I43" s="18">
        <v>49</v>
      </c>
      <c r="J43" s="18">
        <v>53</v>
      </c>
      <c r="K43" s="15">
        <v>0</v>
      </c>
      <c r="L43" s="18">
        <v>69</v>
      </c>
      <c r="M43" s="15">
        <v>0</v>
      </c>
      <c r="N43" s="18">
        <v>54</v>
      </c>
      <c r="O43" s="15">
        <v>0</v>
      </c>
      <c r="P43" s="15">
        <v>0</v>
      </c>
      <c r="Q43" s="18">
        <v>7446</v>
      </c>
      <c r="R43" s="18">
        <v>3</v>
      </c>
      <c r="S43" s="18">
        <v>45</v>
      </c>
      <c r="T43" s="6"/>
      <c r="U43" s="11"/>
      <c r="V43" s="2"/>
      <c r="W43" s="33">
        <f t="shared" si="0"/>
        <v>7.4459999999999995E-3</v>
      </c>
      <c r="X43" s="34">
        <f t="shared" si="1"/>
        <v>1.9780190319097501</v>
      </c>
      <c r="Y43" s="34">
        <f t="shared" si="2"/>
        <v>2.0509898319097504</v>
      </c>
      <c r="Z43" s="33">
        <f t="shared" si="3"/>
        <v>2.0423999999999998E-2</v>
      </c>
      <c r="AA43" s="34">
        <f t="shared" si="4"/>
        <v>2.2511450319097506</v>
      </c>
      <c r="AB43" s="2"/>
      <c r="AC43" s="9">
        <f t="shared" si="9"/>
        <v>74</v>
      </c>
      <c r="AD43" s="12">
        <f t="shared" si="10"/>
        <v>43.933401229324744</v>
      </c>
      <c r="AE43" s="11">
        <f t="shared" si="5"/>
        <v>6</v>
      </c>
      <c r="AF43" s="12">
        <f t="shared" si="11"/>
        <v>44.341219464250564</v>
      </c>
      <c r="AG43" s="2"/>
      <c r="AH43" s="12">
        <f t="shared" si="6"/>
        <v>42</v>
      </c>
      <c r="AI43" s="5">
        <f t="shared" si="12"/>
        <v>15</v>
      </c>
      <c r="AJ43" s="12">
        <f t="shared" si="7"/>
        <v>8.9054191681063664</v>
      </c>
      <c r="AK43" s="12">
        <f t="shared" si="13"/>
        <v>42.933745359095759</v>
      </c>
      <c r="AL43" s="2"/>
      <c r="AM43" s="12">
        <f t="shared" si="14"/>
        <v>44.341219464250564</v>
      </c>
      <c r="AN43" s="2"/>
      <c r="AO43" s="32">
        <f t="shared" si="8"/>
        <v>3</v>
      </c>
    </row>
    <row r="44" spans="1:41" x14ac:dyDescent="0.25">
      <c r="A44" s="14">
        <v>2126</v>
      </c>
      <c r="B44" s="15">
        <v>0</v>
      </c>
      <c r="C44" s="14">
        <v>22</v>
      </c>
      <c r="D44" s="14">
        <v>95</v>
      </c>
      <c r="E44" s="14">
        <v>51</v>
      </c>
      <c r="F44" s="14">
        <v>88</v>
      </c>
      <c r="G44" s="14">
        <v>67</v>
      </c>
      <c r="H44" s="14">
        <v>72</v>
      </c>
      <c r="I44" s="14">
        <v>68</v>
      </c>
      <c r="J44" s="14">
        <v>72</v>
      </c>
      <c r="K44" s="15">
        <v>0</v>
      </c>
      <c r="L44" s="14">
        <v>66</v>
      </c>
      <c r="M44" s="15">
        <v>0</v>
      </c>
      <c r="N44" s="14">
        <v>65</v>
      </c>
      <c r="O44" s="15">
        <v>0</v>
      </c>
      <c r="P44" s="15">
        <v>0</v>
      </c>
      <c r="Q44" s="14">
        <v>7502</v>
      </c>
      <c r="R44" s="14">
        <v>3</v>
      </c>
      <c r="S44" s="14">
        <v>44</v>
      </c>
      <c r="W44" s="3">
        <f t="shared" si="0"/>
        <v>7.502E-3</v>
      </c>
      <c r="X44" s="4">
        <f t="shared" si="1"/>
        <v>1.962707008850973</v>
      </c>
      <c r="Y44" s="4">
        <f t="shared" si="2"/>
        <v>2.0362266088509728</v>
      </c>
      <c r="Z44" s="3">
        <f t="shared" si="3"/>
        <v>2.0423999999999998E-2</v>
      </c>
      <c r="AA44" s="4">
        <f t="shared" si="4"/>
        <v>2.236381808850973</v>
      </c>
      <c r="AC44" s="9">
        <f t="shared" si="9"/>
        <v>74</v>
      </c>
      <c r="AD44" s="5">
        <f t="shared" si="10"/>
        <v>43.631877161572262</v>
      </c>
      <c r="AE44" s="1">
        <f t="shared" si="5"/>
        <v>0.5</v>
      </c>
      <c r="AF44" s="5">
        <f t="shared" si="11"/>
        <v>43.634741945410099</v>
      </c>
      <c r="AH44" s="5">
        <f t="shared" si="6"/>
        <v>43</v>
      </c>
      <c r="AI44" s="5">
        <f t="shared" si="12"/>
        <v>1</v>
      </c>
      <c r="AJ44" s="5">
        <f t="shared" si="7"/>
        <v>0.58961996164286845</v>
      </c>
      <c r="AK44" s="5">
        <f t="shared" si="13"/>
        <v>43.004042271618694</v>
      </c>
      <c r="AM44" s="5">
        <f t="shared" si="14"/>
        <v>43.634741945410099</v>
      </c>
      <c r="AO44" s="32">
        <f t="shared" si="8"/>
        <v>0</v>
      </c>
    </row>
    <row r="45" spans="1:41" hidden="1" x14ac:dyDescent="0.25">
      <c r="A45" s="14">
        <v>2014</v>
      </c>
      <c r="B45" s="15">
        <v>0</v>
      </c>
      <c r="C45" s="14">
        <v>20</v>
      </c>
      <c r="D45" s="14">
        <v>93</v>
      </c>
      <c r="E45" s="14">
        <v>25</v>
      </c>
      <c r="F45" s="14">
        <v>61</v>
      </c>
      <c r="G45" s="14">
        <v>44</v>
      </c>
      <c r="H45" s="14">
        <v>47</v>
      </c>
      <c r="I45" s="14">
        <v>37</v>
      </c>
      <c r="J45" s="14">
        <v>41</v>
      </c>
      <c r="K45" s="15">
        <v>0</v>
      </c>
      <c r="L45" s="14">
        <v>71</v>
      </c>
      <c r="M45" s="15">
        <v>0</v>
      </c>
      <c r="N45" s="14">
        <v>54</v>
      </c>
      <c r="O45" s="15">
        <v>0</v>
      </c>
      <c r="P45" s="15">
        <v>0</v>
      </c>
      <c r="Q45" s="14">
        <v>7502</v>
      </c>
      <c r="R45" s="14">
        <v>3</v>
      </c>
      <c r="S45" s="14">
        <v>44</v>
      </c>
      <c r="W45" s="3">
        <f t="shared" si="0"/>
        <v>7.502E-3</v>
      </c>
      <c r="X45" s="4">
        <f t="shared" si="1"/>
        <v>1.962707008850973</v>
      </c>
      <c r="Y45" s="4">
        <f t="shared" si="2"/>
        <v>2.0362266088509728</v>
      </c>
      <c r="Z45" s="3">
        <f t="shared" si="3"/>
        <v>2.0423999999999998E-2</v>
      </c>
      <c r="AA45" s="4">
        <f t="shared" si="4"/>
        <v>2.236381808850973</v>
      </c>
      <c r="AC45" s="9">
        <f t="shared" si="9"/>
        <v>74</v>
      </c>
      <c r="AD45" s="5">
        <f t="shared" si="10"/>
        <v>43.631877161572262</v>
      </c>
      <c r="AE45" s="1">
        <f t="shared" si="5"/>
        <v>6.5</v>
      </c>
      <c r="AF45" s="5">
        <f t="shared" si="11"/>
        <v>44.113384642787629</v>
      </c>
      <c r="AH45" s="5">
        <f t="shared" si="6"/>
        <v>42</v>
      </c>
      <c r="AI45" s="5">
        <f t="shared" si="12"/>
        <v>17</v>
      </c>
      <c r="AJ45" s="5">
        <f t="shared" si="7"/>
        <v>10.023539347928764</v>
      </c>
      <c r="AK45" s="5">
        <f t="shared" si="13"/>
        <v>43.179524558052698</v>
      </c>
      <c r="AM45" s="5">
        <f t="shared" si="14"/>
        <v>44.113384642787629</v>
      </c>
      <c r="AO45" s="32">
        <f t="shared" si="8"/>
        <v>1</v>
      </c>
    </row>
    <row r="46" spans="1:41" x14ac:dyDescent="0.25">
      <c r="A46" s="14">
        <v>2055</v>
      </c>
      <c r="B46" s="15">
        <v>0</v>
      </c>
      <c r="C46" s="14">
        <v>20</v>
      </c>
      <c r="D46" s="14">
        <v>93</v>
      </c>
      <c r="E46" s="14">
        <v>25</v>
      </c>
      <c r="F46" s="14">
        <v>61</v>
      </c>
      <c r="G46" s="14">
        <v>46</v>
      </c>
      <c r="H46" s="14">
        <v>49</v>
      </c>
      <c r="I46" s="14">
        <v>37</v>
      </c>
      <c r="J46" s="14">
        <v>41</v>
      </c>
      <c r="K46" s="15">
        <v>0</v>
      </c>
      <c r="L46" s="14">
        <v>74</v>
      </c>
      <c r="M46" s="15">
        <v>0</v>
      </c>
      <c r="N46" s="14">
        <v>59</v>
      </c>
      <c r="O46" s="15">
        <v>0</v>
      </c>
      <c r="P46" s="15">
        <v>0</v>
      </c>
      <c r="Q46" s="14">
        <v>7502</v>
      </c>
      <c r="R46" s="14">
        <v>3</v>
      </c>
      <c r="S46" s="14">
        <v>44</v>
      </c>
      <c r="W46" s="3">
        <f t="shared" si="0"/>
        <v>7.502E-3</v>
      </c>
      <c r="X46" s="4">
        <f t="shared" si="1"/>
        <v>1.962707008850973</v>
      </c>
      <c r="Y46" s="4">
        <f t="shared" si="2"/>
        <v>2.0362266088509728</v>
      </c>
      <c r="Z46" s="3">
        <f t="shared" si="3"/>
        <v>2.0423999999999998E-2</v>
      </c>
      <c r="AA46" s="4">
        <f t="shared" si="4"/>
        <v>2.236381808850973</v>
      </c>
      <c r="AC46" s="9">
        <f t="shared" si="9"/>
        <v>74</v>
      </c>
      <c r="AD46" s="5">
        <f t="shared" si="10"/>
        <v>43.631877161572262</v>
      </c>
      <c r="AE46" s="1">
        <f t="shared" si="5"/>
        <v>8.5</v>
      </c>
      <c r="AF46" s="5">
        <f t="shared" si="11"/>
        <v>44.452116987186685</v>
      </c>
      <c r="AH46" s="5">
        <f t="shared" si="6"/>
        <v>42</v>
      </c>
      <c r="AI46" s="5">
        <f t="shared" si="12"/>
        <v>15</v>
      </c>
      <c r="AJ46" s="5">
        <f t="shared" si="7"/>
        <v>8.844299424643026</v>
      </c>
      <c r="AK46" s="5">
        <f t="shared" si="13"/>
        <v>42.921109402166444</v>
      </c>
      <c r="AM46" s="5">
        <f t="shared" si="14"/>
        <v>44.452116987186685</v>
      </c>
      <c r="AO46" s="32">
        <f t="shared" si="8"/>
        <v>2</v>
      </c>
    </row>
    <row r="47" spans="1:41" hidden="1" x14ac:dyDescent="0.25">
      <c r="A47" s="14">
        <v>1996</v>
      </c>
      <c r="B47" s="15">
        <v>0</v>
      </c>
      <c r="C47" s="14">
        <v>20</v>
      </c>
      <c r="D47" s="14">
        <v>93</v>
      </c>
      <c r="E47" s="14">
        <v>34</v>
      </c>
      <c r="F47" s="14">
        <v>68</v>
      </c>
      <c r="G47" s="14">
        <v>52</v>
      </c>
      <c r="H47" s="14">
        <v>57</v>
      </c>
      <c r="I47" s="14">
        <v>46</v>
      </c>
      <c r="J47" s="14">
        <v>49</v>
      </c>
      <c r="K47" s="15">
        <v>0</v>
      </c>
      <c r="L47" s="14">
        <v>70</v>
      </c>
      <c r="M47" s="15">
        <v>0</v>
      </c>
      <c r="N47" s="14">
        <v>65</v>
      </c>
      <c r="O47" s="15">
        <v>0</v>
      </c>
      <c r="P47" s="15">
        <v>0</v>
      </c>
      <c r="Q47" s="14">
        <v>7502</v>
      </c>
      <c r="R47" s="14">
        <v>3</v>
      </c>
      <c r="S47" s="14">
        <v>44</v>
      </c>
      <c r="W47" s="3">
        <f t="shared" si="0"/>
        <v>7.502E-3</v>
      </c>
      <c r="X47" s="4">
        <f t="shared" si="1"/>
        <v>1.962707008850973</v>
      </c>
      <c r="Y47" s="4">
        <f t="shared" si="2"/>
        <v>2.0362266088509728</v>
      </c>
      <c r="Z47" s="3">
        <f t="shared" si="3"/>
        <v>2.0423999999999998E-2</v>
      </c>
      <c r="AA47" s="4">
        <f t="shared" si="4"/>
        <v>2.236381808850973</v>
      </c>
      <c r="AC47" s="9">
        <f t="shared" si="9"/>
        <v>74</v>
      </c>
      <c r="AD47" s="5">
        <f t="shared" si="10"/>
        <v>43.631877161572262</v>
      </c>
      <c r="AE47" s="1">
        <f t="shared" si="5"/>
        <v>7</v>
      </c>
      <c r="AF47" s="5">
        <f t="shared" si="11"/>
        <v>44.18982580461855</v>
      </c>
      <c r="AH47" s="5">
        <f t="shared" si="6"/>
        <v>40</v>
      </c>
      <c r="AI47" s="5">
        <f t="shared" si="12"/>
        <v>5</v>
      </c>
      <c r="AJ47" s="5">
        <f t="shared" si="7"/>
        <v>2.9480998082143421</v>
      </c>
      <c r="AK47" s="5">
        <f t="shared" si="13"/>
        <v>40.108494019087694</v>
      </c>
      <c r="AM47" s="5">
        <f t="shared" si="14"/>
        <v>44.18982580461855</v>
      </c>
      <c r="AO47" s="32">
        <f t="shared" si="8"/>
        <v>3</v>
      </c>
    </row>
    <row r="48" spans="1:41" s="7" customFormat="1" x14ac:dyDescent="0.25">
      <c r="A48" s="18">
        <v>2077</v>
      </c>
      <c r="B48" s="15">
        <v>0</v>
      </c>
      <c r="C48" s="18">
        <v>22</v>
      </c>
      <c r="D48" s="18">
        <v>95</v>
      </c>
      <c r="E48" s="18">
        <v>38</v>
      </c>
      <c r="F48" s="18">
        <v>74</v>
      </c>
      <c r="G48" s="18">
        <v>55</v>
      </c>
      <c r="H48" s="18">
        <v>58</v>
      </c>
      <c r="I48" s="18">
        <v>53</v>
      </c>
      <c r="J48" s="18">
        <v>57</v>
      </c>
      <c r="K48" s="15">
        <v>0</v>
      </c>
      <c r="L48" s="18">
        <v>65</v>
      </c>
      <c r="M48" s="15">
        <v>0</v>
      </c>
      <c r="N48" s="18">
        <v>61</v>
      </c>
      <c r="O48" s="15">
        <v>0</v>
      </c>
      <c r="P48" s="15">
        <v>0</v>
      </c>
      <c r="Q48" s="18">
        <v>7437</v>
      </c>
      <c r="R48" s="18">
        <v>3</v>
      </c>
      <c r="S48" s="18">
        <v>44</v>
      </c>
      <c r="T48" s="6"/>
      <c r="U48" s="11"/>
      <c r="V48" s="2"/>
      <c r="W48" s="33">
        <f t="shared" si="0"/>
        <v>7.437E-3</v>
      </c>
      <c r="X48" s="34">
        <f t="shared" si="1"/>
        <v>1.9805010154497782</v>
      </c>
      <c r="Y48" s="34">
        <f t="shared" si="2"/>
        <v>2.053383615449778</v>
      </c>
      <c r="Z48" s="33">
        <f t="shared" si="3"/>
        <v>2.0423999999999998E-2</v>
      </c>
      <c r="AA48" s="34">
        <f t="shared" si="4"/>
        <v>2.2535388154497782</v>
      </c>
      <c r="AB48" s="2"/>
      <c r="AC48" s="9">
        <f t="shared" si="9"/>
        <v>74</v>
      </c>
      <c r="AD48" s="12">
        <f t="shared" si="10"/>
        <v>43.982291864346266</v>
      </c>
      <c r="AE48" s="11">
        <f t="shared" si="5"/>
        <v>1.5</v>
      </c>
      <c r="AF48" s="12">
        <f t="shared" si="11"/>
        <v>44.007862906991285</v>
      </c>
      <c r="AG48" s="2"/>
      <c r="AH48" s="12">
        <f t="shared" si="6"/>
        <v>42</v>
      </c>
      <c r="AI48" s="5">
        <f t="shared" si="12"/>
        <v>4</v>
      </c>
      <c r="AJ48" s="12">
        <f t="shared" si="7"/>
        <v>2.3774211818565547</v>
      </c>
      <c r="AK48" s="12">
        <f t="shared" si="13"/>
        <v>42.067233465916679</v>
      </c>
      <c r="AL48" s="2"/>
      <c r="AM48" s="12">
        <f t="shared" si="14"/>
        <v>44.007862906991285</v>
      </c>
      <c r="AN48" s="2"/>
      <c r="AO48" s="32">
        <f t="shared" si="8"/>
        <v>0</v>
      </c>
    </row>
    <row r="49" spans="1:41" s="7" customFormat="1" hidden="1" x14ac:dyDescent="0.25">
      <c r="A49" s="18">
        <v>2031</v>
      </c>
      <c r="B49" s="15">
        <v>0</v>
      </c>
      <c r="C49" s="18">
        <v>20</v>
      </c>
      <c r="D49" s="18">
        <v>93</v>
      </c>
      <c r="E49" s="18">
        <v>34</v>
      </c>
      <c r="F49" s="18">
        <v>70</v>
      </c>
      <c r="G49" s="18">
        <v>53</v>
      </c>
      <c r="H49" s="18">
        <v>56</v>
      </c>
      <c r="I49" s="18">
        <v>46</v>
      </c>
      <c r="J49" s="18">
        <v>51</v>
      </c>
      <c r="K49" s="15">
        <v>0</v>
      </c>
      <c r="L49" s="18">
        <v>68</v>
      </c>
      <c r="M49" s="15">
        <v>0</v>
      </c>
      <c r="N49" s="18">
        <v>52</v>
      </c>
      <c r="O49" s="15">
        <v>0</v>
      </c>
      <c r="P49" s="15">
        <v>0</v>
      </c>
      <c r="Q49" s="18">
        <v>7437</v>
      </c>
      <c r="R49" s="18">
        <v>3</v>
      </c>
      <c r="S49" s="18">
        <v>44</v>
      </c>
      <c r="T49" s="6"/>
      <c r="U49" s="11"/>
      <c r="V49" s="2"/>
      <c r="W49" s="33">
        <f t="shared" si="0"/>
        <v>7.437E-3</v>
      </c>
      <c r="X49" s="34">
        <f t="shared" si="1"/>
        <v>1.9805010154497782</v>
      </c>
      <c r="Y49" s="34">
        <f t="shared" si="2"/>
        <v>2.053383615449778</v>
      </c>
      <c r="Z49" s="33">
        <f t="shared" si="3"/>
        <v>2.0423999999999998E-2</v>
      </c>
      <c r="AA49" s="34">
        <f t="shared" si="4"/>
        <v>2.2535388154497782</v>
      </c>
      <c r="AB49" s="2"/>
      <c r="AC49" s="9">
        <f t="shared" si="9"/>
        <v>74</v>
      </c>
      <c r="AD49" s="12">
        <f t="shared" si="10"/>
        <v>43.982291864346266</v>
      </c>
      <c r="AE49" s="11">
        <f t="shared" si="5"/>
        <v>6</v>
      </c>
      <c r="AF49" s="12">
        <f t="shared" si="11"/>
        <v>44.389660931804151</v>
      </c>
      <c r="AG49" s="2"/>
      <c r="AH49" s="12">
        <f t="shared" si="6"/>
        <v>42</v>
      </c>
      <c r="AI49" s="5">
        <f t="shared" si="12"/>
        <v>16</v>
      </c>
      <c r="AJ49" s="12">
        <f t="shared" si="7"/>
        <v>9.5096847274262188</v>
      </c>
      <c r="AK49" s="12">
        <f t="shared" si="13"/>
        <v>43.063140893518714</v>
      </c>
      <c r="AL49" s="2"/>
      <c r="AM49" s="12">
        <f t="shared" si="14"/>
        <v>44.389660931804151</v>
      </c>
      <c r="AN49" s="2"/>
      <c r="AO49" s="32">
        <f t="shared" si="8"/>
        <v>1</v>
      </c>
    </row>
    <row r="50" spans="1:41" s="7" customFormat="1" x14ac:dyDescent="0.25">
      <c r="A50" s="18">
        <v>2058</v>
      </c>
      <c r="B50" s="15">
        <v>0</v>
      </c>
      <c r="C50" s="18">
        <v>20</v>
      </c>
      <c r="D50" s="18">
        <v>93</v>
      </c>
      <c r="E50" s="18">
        <v>25</v>
      </c>
      <c r="F50" s="18">
        <v>61</v>
      </c>
      <c r="G50" s="18">
        <v>45</v>
      </c>
      <c r="H50" s="18">
        <v>49</v>
      </c>
      <c r="I50" s="18">
        <v>37</v>
      </c>
      <c r="J50" s="18">
        <v>41</v>
      </c>
      <c r="K50" s="15">
        <v>0</v>
      </c>
      <c r="L50" s="18">
        <v>77</v>
      </c>
      <c r="M50" s="15">
        <v>0</v>
      </c>
      <c r="N50" s="18">
        <v>54</v>
      </c>
      <c r="O50" s="15">
        <v>0</v>
      </c>
      <c r="P50" s="15">
        <v>0</v>
      </c>
      <c r="Q50" s="18">
        <v>7437</v>
      </c>
      <c r="R50" s="18">
        <v>3</v>
      </c>
      <c r="S50" s="18">
        <v>44</v>
      </c>
      <c r="T50" s="6"/>
      <c r="U50" s="11"/>
      <c r="V50" s="2"/>
      <c r="W50" s="33">
        <f t="shared" si="0"/>
        <v>7.437E-3</v>
      </c>
      <c r="X50" s="34">
        <f t="shared" si="1"/>
        <v>1.9805010154497782</v>
      </c>
      <c r="Y50" s="34">
        <f t="shared" si="2"/>
        <v>2.053383615449778</v>
      </c>
      <c r="Z50" s="33">
        <f t="shared" si="3"/>
        <v>2.0423999999999998E-2</v>
      </c>
      <c r="AA50" s="34">
        <f t="shared" si="4"/>
        <v>2.2535388154497782</v>
      </c>
      <c r="AB50" s="2"/>
      <c r="AC50" s="9">
        <f t="shared" si="9"/>
        <v>74</v>
      </c>
      <c r="AD50" s="12">
        <f t="shared" si="10"/>
        <v>43.982291864346266</v>
      </c>
      <c r="AE50" s="11">
        <f t="shared" si="5"/>
        <v>8</v>
      </c>
      <c r="AF50" s="12">
        <f t="shared" si="11"/>
        <v>44.703937160394943</v>
      </c>
      <c r="AG50" s="2"/>
      <c r="AH50" s="12">
        <f t="shared" si="6"/>
        <v>42</v>
      </c>
      <c r="AI50" s="5">
        <f t="shared" si="12"/>
        <v>23</v>
      </c>
      <c r="AJ50" s="12">
        <f t="shared" si="7"/>
        <v>13.67017179567519</v>
      </c>
      <c r="AK50" s="12">
        <f t="shared" si="13"/>
        <v>44.168694761372258</v>
      </c>
      <c r="AL50" s="2"/>
      <c r="AM50" s="12">
        <f t="shared" si="14"/>
        <v>44.703937160394943</v>
      </c>
      <c r="AN50" s="2"/>
      <c r="AO50" s="32">
        <f t="shared" si="8"/>
        <v>2</v>
      </c>
    </row>
    <row r="51" spans="1:41" s="7" customFormat="1" hidden="1" x14ac:dyDescent="0.25">
      <c r="A51" s="18">
        <v>2012</v>
      </c>
      <c r="B51" s="15">
        <v>0</v>
      </c>
      <c r="C51" s="18">
        <v>20</v>
      </c>
      <c r="D51" s="18">
        <v>93</v>
      </c>
      <c r="E51" s="18">
        <v>24</v>
      </c>
      <c r="F51" s="18">
        <v>60</v>
      </c>
      <c r="G51" s="18">
        <v>43</v>
      </c>
      <c r="H51" s="18">
        <v>47</v>
      </c>
      <c r="I51" s="18">
        <v>37</v>
      </c>
      <c r="J51" s="18">
        <v>40</v>
      </c>
      <c r="K51" s="15">
        <v>0</v>
      </c>
      <c r="L51" s="18">
        <v>71</v>
      </c>
      <c r="M51" s="15">
        <v>0</v>
      </c>
      <c r="N51" s="18">
        <v>60</v>
      </c>
      <c r="O51" s="15">
        <v>0</v>
      </c>
      <c r="P51" s="15">
        <v>0</v>
      </c>
      <c r="Q51" s="18">
        <v>7437</v>
      </c>
      <c r="R51" s="18">
        <v>3</v>
      </c>
      <c r="S51" s="18">
        <v>44</v>
      </c>
      <c r="T51" s="6"/>
      <c r="U51" s="11"/>
      <c r="V51" s="2"/>
      <c r="W51" s="33">
        <f t="shared" si="0"/>
        <v>7.437E-3</v>
      </c>
      <c r="X51" s="34">
        <f t="shared" si="1"/>
        <v>1.9805010154497782</v>
      </c>
      <c r="Y51" s="34">
        <f t="shared" si="2"/>
        <v>2.053383615449778</v>
      </c>
      <c r="Z51" s="33">
        <f t="shared" si="3"/>
        <v>2.0423999999999998E-2</v>
      </c>
      <c r="AA51" s="34">
        <f t="shared" si="4"/>
        <v>2.2535388154497782</v>
      </c>
      <c r="AB51" s="2"/>
      <c r="AC51" s="9">
        <f t="shared" si="9"/>
        <v>74</v>
      </c>
      <c r="AD51" s="12">
        <f t="shared" si="10"/>
        <v>43.982291864346266</v>
      </c>
      <c r="AE51" s="11">
        <f t="shared" si="5"/>
        <v>6.5</v>
      </c>
      <c r="AF51" s="12">
        <f t="shared" si="11"/>
        <v>44.460004471890684</v>
      </c>
      <c r="AG51" s="2"/>
      <c r="AH51" s="12">
        <f t="shared" si="6"/>
        <v>42</v>
      </c>
      <c r="AI51" s="5">
        <f t="shared" si="12"/>
        <v>11</v>
      </c>
      <c r="AJ51" s="12">
        <f t="shared" si="7"/>
        <v>6.5379082501055255</v>
      </c>
      <c r="AK51" s="12">
        <f t="shared" si="13"/>
        <v>42.505814240957648</v>
      </c>
      <c r="AL51" s="2"/>
      <c r="AM51" s="12">
        <f t="shared" si="14"/>
        <v>44.460004471890684</v>
      </c>
      <c r="AN51" s="2"/>
      <c r="AO51" s="32">
        <f t="shared" si="8"/>
        <v>3</v>
      </c>
    </row>
    <row r="52" spans="1:41" x14ac:dyDescent="0.25">
      <c r="A52" s="14">
        <v>2036</v>
      </c>
      <c r="B52" s="15">
        <v>0</v>
      </c>
      <c r="C52" s="14">
        <v>23</v>
      </c>
      <c r="D52" s="14">
        <v>96</v>
      </c>
      <c r="E52" s="14">
        <v>29</v>
      </c>
      <c r="F52" s="14">
        <v>64</v>
      </c>
      <c r="G52" s="14">
        <v>45</v>
      </c>
      <c r="H52" s="14">
        <v>50</v>
      </c>
      <c r="I52" s="14">
        <v>44</v>
      </c>
      <c r="J52" s="14">
        <v>47</v>
      </c>
      <c r="K52" s="15">
        <v>0</v>
      </c>
      <c r="L52" s="14">
        <v>67</v>
      </c>
      <c r="M52" s="15">
        <v>0</v>
      </c>
      <c r="N52" s="14">
        <v>66</v>
      </c>
      <c r="O52" s="15">
        <v>0</v>
      </c>
      <c r="P52" s="15">
        <v>0</v>
      </c>
      <c r="Q52" s="14">
        <v>7465</v>
      </c>
      <c r="R52" s="14">
        <v>3</v>
      </c>
      <c r="S52" s="14">
        <v>45</v>
      </c>
      <c r="W52" s="3">
        <f t="shared" si="0"/>
        <v>7.4649999999999994E-3</v>
      </c>
      <c r="X52" s="4">
        <f t="shared" si="1"/>
        <v>1.9727985931011385</v>
      </c>
      <c r="Y52" s="4">
        <f t="shared" si="2"/>
        <v>2.0459555931011386</v>
      </c>
      <c r="Z52" s="3">
        <f t="shared" si="3"/>
        <v>2.0423999999999998E-2</v>
      </c>
      <c r="AA52" s="4">
        <f t="shared" si="4"/>
        <v>2.2461107931011388</v>
      </c>
      <c r="AC52" s="9">
        <f t="shared" si="9"/>
        <v>74</v>
      </c>
      <c r="AD52" s="5">
        <f t="shared" si="10"/>
        <v>43.830581935897655</v>
      </c>
      <c r="AE52" s="1">
        <f t="shared" si="5"/>
        <v>2</v>
      </c>
      <c r="AF52" s="5">
        <f t="shared" si="11"/>
        <v>43.876188449310838</v>
      </c>
      <c r="AH52" s="5">
        <f t="shared" si="6"/>
        <v>41</v>
      </c>
      <c r="AI52" s="5">
        <f t="shared" si="12"/>
        <v>1</v>
      </c>
      <c r="AJ52" s="5">
        <f t="shared" si="7"/>
        <v>0.59230516129591426</v>
      </c>
      <c r="AK52" s="5">
        <f t="shared" si="13"/>
        <v>41.004278135386045</v>
      </c>
      <c r="AM52" s="5">
        <f t="shared" si="14"/>
        <v>43.876188449310838</v>
      </c>
      <c r="AO52" s="32">
        <f t="shared" si="8"/>
        <v>0</v>
      </c>
    </row>
    <row r="53" spans="1:41" hidden="1" x14ac:dyDescent="0.25">
      <c r="A53" s="14">
        <v>2053</v>
      </c>
      <c r="B53" s="15">
        <v>0</v>
      </c>
      <c r="C53" s="14">
        <v>20</v>
      </c>
      <c r="D53" s="14">
        <v>94</v>
      </c>
      <c r="E53" s="14">
        <v>38</v>
      </c>
      <c r="F53" s="14">
        <v>73</v>
      </c>
      <c r="G53" s="14">
        <v>57</v>
      </c>
      <c r="H53" s="14">
        <v>60</v>
      </c>
      <c r="I53" s="14">
        <v>52</v>
      </c>
      <c r="J53" s="14">
        <v>53</v>
      </c>
      <c r="K53" s="15">
        <v>0</v>
      </c>
      <c r="L53" s="14">
        <v>70</v>
      </c>
      <c r="M53" s="15">
        <v>0</v>
      </c>
      <c r="N53" s="14">
        <v>62</v>
      </c>
      <c r="O53" s="15">
        <v>0</v>
      </c>
      <c r="P53" s="15">
        <v>0</v>
      </c>
      <c r="Q53" s="14">
        <v>7465</v>
      </c>
      <c r="R53" s="14">
        <v>3</v>
      </c>
      <c r="S53" s="14">
        <v>45</v>
      </c>
      <c r="W53" s="3">
        <f t="shared" si="0"/>
        <v>7.4649999999999994E-3</v>
      </c>
      <c r="X53" s="4">
        <f t="shared" si="1"/>
        <v>1.9727985931011385</v>
      </c>
      <c r="Y53" s="4">
        <f t="shared" si="2"/>
        <v>2.0459555931011386</v>
      </c>
      <c r="Z53" s="3">
        <f t="shared" si="3"/>
        <v>2.07E-2</v>
      </c>
      <c r="AA53" s="4">
        <f t="shared" si="4"/>
        <v>2.2488155931011384</v>
      </c>
      <c r="AC53" s="9">
        <f t="shared" si="9"/>
        <v>75</v>
      </c>
      <c r="AD53" s="5">
        <f t="shared" si="10"/>
        <v>44.450881777193572</v>
      </c>
      <c r="AE53" s="1">
        <f t="shared" si="5"/>
        <v>6</v>
      </c>
      <c r="AF53" s="5">
        <f t="shared" si="11"/>
        <v>44.853995259843238</v>
      </c>
      <c r="AH53" s="5">
        <f t="shared" si="6"/>
        <v>41</v>
      </c>
      <c r="AI53" s="5">
        <f t="shared" si="12"/>
        <v>8</v>
      </c>
      <c r="AJ53" s="5">
        <f t="shared" si="7"/>
        <v>4.7414273895673142</v>
      </c>
      <c r="AK53" s="5">
        <f t="shared" si="13"/>
        <v>41.273249613890826</v>
      </c>
      <c r="AM53" s="5">
        <f t="shared" si="14"/>
        <v>44.853995259843238</v>
      </c>
      <c r="AO53" s="32">
        <f t="shared" si="8"/>
        <v>1</v>
      </c>
    </row>
    <row r="54" spans="1:41" x14ac:dyDescent="0.25">
      <c r="A54" s="14">
        <v>2075</v>
      </c>
      <c r="B54" s="15">
        <v>0</v>
      </c>
      <c r="C54" s="14">
        <v>20</v>
      </c>
      <c r="D54" s="14">
        <v>94</v>
      </c>
      <c r="E54" s="14">
        <v>19</v>
      </c>
      <c r="F54" s="14">
        <v>56</v>
      </c>
      <c r="G54" s="14">
        <v>41</v>
      </c>
      <c r="H54" s="14">
        <v>45</v>
      </c>
      <c r="I54" s="14">
        <v>32</v>
      </c>
      <c r="J54" s="14">
        <v>35</v>
      </c>
      <c r="K54" s="15">
        <v>0</v>
      </c>
      <c r="L54" s="14">
        <v>66</v>
      </c>
      <c r="M54" s="15">
        <v>0</v>
      </c>
      <c r="N54" s="14">
        <v>58</v>
      </c>
      <c r="O54" s="15">
        <v>0</v>
      </c>
      <c r="P54" s="15">
        <v>0</v>
      </c>
      <c r="Q54" s="14">
        <v>7465</v>
      </c>
      <c r="R54" s="14">
        <v>3</v>
      </c>
      <c r="S54" s="14">
        <v>45</v>
      </c>
      <c r="W54" s="3">
        <f t="shared" si="0"/>
        <v>7.4649999999999994E-3</v>
      </c>
      <c r="X54" s="4">
        <f t="shared" si="1"/>
        <v>1.9727985931011385</v>
      </c>
      <c r="Y54" s="4">
        <f t="shared" si="2"/>
        <v>2.0459555931011386</v>
      </c>
      <c r="Z54" s="3">
        <f t="shared" si="3"/>
        <v>2.07E-2</v>
      </c>
      <c r="AA54" s="4">
        <f t="shared" si="4"/>
        <v>2.2488155931011384</v>
      </c>
      <c r="AC54" s="9">
        <f t="shared" si="9"/>
        <v>75</v>
      </c>
      <c r="AD54" s="5">
        <f t="shared" si="10"/>
        <v>44.450881777193572</v>
      </c>
      <c r="AE54" s="1">
        <f t="shared" si="5"/>
        <v>9.5</v>
      </c>
      <c r="AF54" s="5">
        <f t="shared" si="11"/>
        <v>45.454712525436122</v>
      </c>
      <c r="AH54" s="5">
        <f t="shared" si="6"/>
        <v>43</v>
      </c>
      <c r="AI54" s="5">
        <f t="shared" si="12"/>
        <v>8</v>
      </c>
      <c r="AJ54" s="5">
        <f t="shared" si="7"/>
        <v>4.7414273895673142</v>
      </c>
      <c r="AK54" s="5">
        <f t="shared" si="13"/>
        <v>43.260618739108885</v>
      </c>
      <c r="AM54" s="5">
        <f t="shared" si="14"/>
        <v>45.454712525436122</v>
      </c>
      <c r="AO54" s="32">
        <f t="shared" si="8"/>
        <v>2</v>
      </c>
    </row>
    <row r="55" spans="1:41" hidden="1" x14ac:dyDescent="0.25">
      <c r="A55" s="14">
        <v>1968</v>
      </c>
      <c r="B55" s="15">
        <v>0</v>
      </c>
      <c r="C55" s="14">
        <v>20</v>
      </c>
      <c r="D55" s="14">
        <v>94</v>
      </c>
      <c r="E55" s="14">
        <v>15</v>
      </c>
      <c r="F55" s="14">
        <v>49</v>
      </c>
      <c r="G55" s="14">
        <v>35</v>
      </c>
      <c r="H55" s="14">
        <v>37</v>
      </c>
      <c r="I55" s="14">
        <v>28</v>
      </c>
      <c r="J55" s="14">
        <v>29</v>
      </c>
      <c r="K55" s="15">
        <v>0</v>
      </c>
      <c r="L55" s="14">
        <v>70</v>
      </c>
      <c r="M55" s="15">
        <v>0</v>
      </c>
      <c r="N55" s="14">
        <v>63</v>
      </c>
      <c r="O55" s="15">
        <v>0</v>
      </c>
      <c r="P55" s="15">
        <v>0</v>
      </c>
      <c r="Q55" s="14">
        <v>7465</v>
      </c>
      <c r="R55" s="14">
        <v>3</v>
      </c>
      <c r="S55" s="14">
        <v>45</v>
      </c>
      <c r="W55" s="3">
        <f t="shared" si="0"/>
        <v>7.4649999999999994E-3</v>
      </c>
      <c r="X55" s="4">
        <f t="shared" si="1"/>
        <v>1.9727985931011385</v>
      </c>
      <c r="Y55" s="4">
        <f t="shared" si="2"/>
        <v>2.0459555931011386</v>
      </c>
      <c r="Z55" s="3">
        <f t="shared" si="3"/>
        <v>2.07E-2</v>
      </c>
      <c r="AA55" s="4">
        <f t="shared" si="4"/>
        <v>2.2488155931011384</v>
      </c>
      <c r="AC55" s="9">
        <f t="shared" si="9"/>
        <v>75</v>
      </c>
      <c r="AD55" s="5">
        <f t="shared" si="10"/>
        <v>44.450881777193572</v>
      </c>
      <c r="AE55" s="1">
        <f t="shared" si="5"/>
        <v>7.5</v>
      </c>
      <c r="AF55" s="5">
        <f t="shared" si="11"/>
        <v>45.079162489669656</v>
      </c>
      <c r="AH55" s="5">
        <f t="shared" si="6"/>
        <v>40</v>
      </c>
      <c r="AI55" s="5">
        <f t="shared" si="12"/>
        <v>7</v>
      </c>
      <c r="AJ55" s="5">
        <f t="shared" si="7"/>
        <v>4.1487489658714001</v>
      </c>
      <c r="AK55" s="5">
        <f t="shared" si="13"/>
        <v>40.214575939350887</v>
      </c>
      <c r="AM55" s="5">
        <f t="shared" si="14"/>
        <v>45.079162489669656</v>
      </c>
      <c r="AO55" s="32">
        <f t="shared" si="8"/>
        <v>3</v>
      </c>
    </row>
    <row r="56" spans="1:41" s="7" customFormat="1" x14ac:dyDescent="0.25">
      <c r="A56" s="18">
        <v>2085</v>
      </c>
      <c r="B56" s="15">
        <v>0</v>
      </c>
      <c r="C56" s="18">
        <v>22</v>
      </c>
      <c r="D56" s="18">
        <v>96</v>
      </c>
      <c r="E56" s="18">
        <v>37</v>
      </c>
      <c r="F56" s="18">
        <v>72</v>
      </c>
      <c r="G56" s="18">
        <v>54</v>
      </c>
      <c r="H56" s="18">
        <v>55</v>
      </c>
      <c r="I56" s="18">
        <v>52</v>
      </c>
      <c r="J56" s="18">
        <v>54</v>
      </c>
      <c r="K56" s="15">
        <v>0</v>
      </c>
      <c r="L56" s="18">
        <v>74</v>
      </c>
      <c r="M56" s="15">
        <v>0</v>
      </c>
      <c r="N56" s="18">
        <v>66</v>
      </c>
      <c r="O56" s="15">
        <v>0</v>
      </c>
      <c r="P56" s="15">
        <v>0</v>
      </c>
      <c r="Q56" s="18">
        <v>7399</v>
      </c>
      <c r="R56" s="18">
        <v>3</v>
      </c>
      <c r="S56" s="18">
        <v>45</v>
      </c>
      <c r="T56" s="6"/>
      <c r="U56" s="11"/>
      <c r="V56" s="2"/>
      <c r="W56" s="33">
        <f t="shared" si="0"/>
        <v>7.3989999999999993E-3</v>
      </c>
      <c r="X56" s="34">
        <f t="shared" si="1"/>
        <v>1.9910458866198137</v>
      </c>
      <c r="Y56" s="34">
        <f t="shared" si="2"/>
        <v>2.0635560866198137</v>
      </c>
      <c r="Z56" s="33">
        <f t="shared" si="3"/>
        <v>2.07E-2</v>
      </c>
      <c r="AA56" s="34">
        <f t="shared" si="4"/>
        <v>2.2664160866198135</v>
      </c>
      <c r="AB56" s="2"/>
      <c r="AC56" s="9">
        <f t="shared" si="9"/>
        <v>75</v>
      </c>
      <c r="AD56" s="12">
        <f t="shared" si="10"/>
        <v>44.815211993030132</v>
      </c>
      <c r="AE56" s="11">
        <f t="shared" si="5"/>
        <v>1.5</v>
      </c>
      <c r="AF56" s="12">
        <f t="shared" si="11"/>
        <v>44.840308049568883</v>
      </c>
      <c r="AG56" s="2"/>
      <c r="AH56" s="12">
        <f t="shared" si="6"/>
        <v>41</v>
      </c>
      <c r="AI56" s="5">
        <f t="shared" si="12"/>
        <v>8</v>
      </c>
      <c r="AJ56" s="12">
        <f t="shared" si="7"/>
        <v>4.7802892792565475</v>
      </c>
      <c r="AK56" s="12">
        <f t="shared" si="13"/>
        <v>41.2777320790929</v>
      </c>
      <c r="AL56" s="2"/>
      <c r="AM56" s="12">
        <f t="shared" si="14"/>
        <v>44.840308049568883</v>
      </c>
      <c r="AN56" s="2"/>
      <c r="AO56" s="32">
        <f t="shared" si="8"/>
        <v>0</v>
      </c>
    </row>
    <row r="57" spans="1:41" s="7" customFormat="1" hidden="1" x14ac:dyDescent="0.25">
      <c r="A57" s="18">
        <v>2039</v>
      </c>
      <c r="B57" s="15">
        <v>0</v>
      </c>
      <c r="C57" s="18">
        <v>20</v>
      </c>
      <c r="D57" s="18">
        <v>94</v>
      </c>
      <c r="E57" s="18">
        <v>34</v>
      </c>
      <c r="F57" s="18">
        <v>70</v>
      </c>
      <c r="G57" s="18">
        <v>53</v>
      </c>
      <c r="H57" s="18">
        <v>56</v>
      </c>
      <c r="I57" s="18">
        <v>48</v>
      </c>
      <c r="J57" s="18">
        <v>49</v>
      </c>
      <c r="K57" s="15">
        <v>0</v>
      </c>
      <c r="L57" s="18">
        <v>69</v>
      </c>
      <c r="M57" s="15">
        <v>0</v>
      </c>
      <c r="N57" s="18">
        <v>52</v>
      </c>
      <c r="O57" s="15">
        <v>0</v>
      </c>
      <c r="P57" s="15">
        <v>0</v>
      </c>
      <c r="Q57" s="18">
        <v>7399</v>
      </c>
      <c r="R57" s="18">
        <v>3</v>
      </c>
      <c r="S57" s="18">
        <v>45</v>
      </c>
      <c r="T57" s="6"/>
      <c r="U57" s="11"/>
      <c r="V57" s="2"/>
      <c r="W57" s="33">
        <f t="shared" si="0"/>
        <v>7.3989999999999993E-3</v>
      </c>
      <c r="X57" s="34">
        <f t="shared" si="1"/>
        <v>1.9910458866198137</v>
      </c>
      <c r="Y57" s="34">
        <f t="shared" si="2"/>
        <v>2.0635560866198137</v>
      </c>
      <c r="Z57" s="33">
        <f t="shared" si="3"/>
        <v>2.07E-2</v>
      </c>
      <c r="AA57" s="34">
        <f t="shared" si="4"/>
        <v>2.2664160866198135</v>
      </c>
      <c r="AB57" s="2"/>
      <c r="AC57" s="9">
        <f t="shared" si="9"/>
        <v>75</v>
      </c>
      <c r="AD57" s="12">
        <f t="shared" si="10"/>
        <v>44.815211993030132</v>
      </c>
      <c r="AE57" s="11">
        <f t="shared" si="5"/>
        <v>6</v>
      </c>
      <c r="AF57" s="12">
        <f t="shared" si="11"/>
        <v>45.215077418713236</v>
      </c>
      <c r="AG57" s="2"/>
      <c r="AH57" s="12">
        <f t="shared" si="6"/>
        <v>42</v>
      </c>
      <c r="AI57" s="5">
        <f t="shared" si="12"/>
        <v>17</v>
      </c>
      <c r="AJ57" s="12">
        <f t="shared" si="7"/>
        <v>10.158114718420164</v>
      </c>
      <c r="AK57" s="12">
        <f t="shared" si="13"/>
        <v>43.21096266727443</v>
      </c>
      <c r="AL57" s="2"/>
      <c r="AM57" s="12">
        <f t="shared" si="14"/>
        <v>45.215077418713236</v>
      </c>
      <c r="AN57" s="2"/>
      <c r="AO57" s="32">
        <f t="shared" si="8"/>
        <v>1</v>
      </c>
    </row>
    <row r="58" spans="1:41" s="7" customFormat="1" x14ac:dyDescent="0.25">
      <c r="A58" s="18">
        <v>2087</v>
      </c>
      <c r="B58" s="15">
        <v>0</v>
      </c>
      <c r="C58" s="18">
        <v>20</v>
      </c>
      <c r="D58" s="18">
        <v>94</v>
      </c>
      <c r="E58" s="18">
        <v>21</v>
      </c>
      <c r="F58" s="18">
        <v>59</v>
      </c>
      <c r="G58" s="18">
        <v>44</v>
      </c>
      <c r="H58" s="18">
        <v>47</v>
      </c>
      <c r="I58" s="18">
        <v>35</v>
      </c>
      <c r="J58" s="18">
        <v>37</v>
      </c>
      <c r="K58" s="15">
        <v>0</v>
      </c>
      <c r="L58" s="18">
        <v>65</v>
      </c>
      <c r="M58" s="15">
        <v>0</v>
      </c>
      <c r="N58" s="18">
        <v>58</v>
      </c>
      <c r="O58" s="15">
        <v>0</v>
      </c>
      <c r="P58" s="15">
        <v>0</v>
      </c>
      <c r="Q58" s="18">
        <v>7399</v>
      </c>
      <c r="R58" s="18">
        <v>3</v>
      </c>
      <c r="S58" s="18">
        <v>45</v>
      </c>
      <c r="T58" s="6"/>
      <c r="U58" s="11"/>
      <c r="V58" s="2"/>
      <c r="W58" s="33">
        <f t="shared" si="0"/>
        <v>7.3989999999999993E-3</v>
      </c>
      <c r="X58" s="34">
        <f t="shared" si="1"/>
        <v>1.9910458866198137</v>
      </c>
      <c r="Y58" s="34">
        <f t="shared" si="2"/>
        <v>2.0635560866198137</v>
      </c>
      <c r="Z58" s="33">
        <f t="shared" si="3"/>
        <v>2.07E-2</v>
      </c>
      <c r="AA58" s="34">
        <f t="shared" si="4"/>
        <v>2.2664160866198135</v>
      </c>
      <c r="AB58" s="2"/>
      <c r="AC58" s="9">
        <f t="shared" si="9"/>
        <v>75</v>
      </c>
      <c r="AD58" s="12">
        <f t="shared" si="10"/>
        <v>44.815211993030132</v>
      </c>
      <c r="AE58" s="11">
        <f t="shared" si="5"/>
        <v>9.5</v>
      </c>
      <c r="AF58" s="12">
        <f t="shared" si="11"/>
        <v>45.811060083567497</v>
      </c>
      <c r="AG58" s="2"/>
      <c r="AH58" s="12">
        <f t="shared" si="6"/>
        <v>44</v>
      </c>
      <c r="AI58" s="5">
        <f t="shared" si="12"/>
        <v>7</v>
      </c>
      <c r="AJ58" s="12">
        <f t="shared" si="7"/>
        <v>4.1827531193494787</v>
      </c>
      <c r="AK58" s="12">
        <f t="shared" si="13"/>
        <v>44.198364490752688</v>
      </c>
      <c r="AL58" s="2"/>
      <c r="AM58" s="12">
        <f t="shared" si="14"/>
        <v>45.811060083567497</v>
      </c>
      <c r="AN58" s="2"/>
      <c r="AO58" s="32">
        <f t="shared" si="8"/>
        <v>2</v>
      </c>
    </row>
    <row r="59" spans="1:41" s="7" customFormat="1" hidden="1" x14ac:dyDescent="0.25">
      <c r="A59" s="18">
        <v>1995</v>
      </c>
      <c r="B59" s="15">
        <v>0</v>
      </c>
      <c r="C59" s="18">
        <v>20</v>
      </c>
      <c r="D59" s="18">
        <v>93</v>
      </c>
      <c r="E59" s="18">
        <v>21</v>
      </c>
      <c r="F59" s="18">
        <v>57</v>
      </c>
      <c r="G59" s="18">
        <v>40</v>
      </c>
      <c r="H59" s="18">
        <v>44</v>
      </c>
      <c r="I59" s="18">
        <v>33</v>
      </c>
      <c r="J59" s="18">
        <v>38</v>
      </c>
      <c r="K59" s="15">
        <v>0</v>
      </c>
      <c r="L59" s="18">
        <v>71</v>
      </c>
      <c r="M59" s="15">
        <v>0</v>
      </c>
      <c r="N59" s="18">
        <v>59</v>
      </c>
      <c r="O59" s="15">
        <v>0</v>
      </c>
      <c r="P59" s="15">
        <v>0</v>
      </c>
      <c r="Q59" s="18">
        <v>7399</v>
      </c>
      <c r="R59" s="18">
        <v>3</v>
      </c>
      <c r="S59" s="18">
        <v>45</v>
      </c>
      <c r="T59" s="6"/>
      <c r="U59" s="11"/>
      <c r="V59" s="2"/>
      <c r="W59" s="33">
        <f t="shared" si="0"/>
        <v>7.3989999999999993E-3</v>
      </c>
      <c r="X59" s="34">
        <f t="shared" si="1"/>
        <v>1.9910458866198137</v>
      </c>
      <c r="Y59" s="34">
        <f t="shared" si="2"/>
        <v>2.0635560866198137</v>
      </c>
      <c r="Z59" s="33">
        <f t="shared" si="3"/>
        <v>2.0423999999999998E-2</v>
      </c>
      <c r="AA59" s="34">
        <f t="shared" si="4"/>
        <v>2.2637112866198139</v>
      </c>
      <c r="AB59" s="2"/>
      <c r="AC59" s="9">
        <f t="shared" si="9"/>
        <v>74</v>
      </c>
      <c r="AD59" s="12">
        <f t="shared" si="10"/>
        <v>44.190054415523072</v>
      </c>
      <c r="AE59" s="11">
        <f t="shared" si="5"/>
        <v>6.5</v>
      </c>
      <c r="AF59" s="12">
        <f t="shared" si="11"/>
        <v>44.66554498992361</v>
      </c>
      <c r="AG59" s="2"/>
      <c r="AH59" s="12">
        <f t="shared" si="6"/>
        <v>42</v>
      </c>
      <c r="AI59" s="5">
        <f t="shared" si="12"/>
        <v>12</v>
      </c>
      <c r="AJ59" s="12">
        <f t="shared" si="7"/>
        <v>7.1659547700848218</v>
      </c>
      <c r="AK59" s="12">
        <f t="shared" si="13"/>
        <v>42.606934972688443</v>
      </c>
      <c r="AL59" s="2"/>
      <c r="AM59" s="12">
        <f t="shared" si="14"/>
        <v>44.66554498992361</v>
      </c>
      <c r="AN59" s="2"/>
      <c r="AO59" s="32">
        <f t="shared" si="8"/>
        <v>3</v>
      </c>
    </row>
    <row r="60" spans="1:41" x14ac:dyDescent="0.25">
      <c r="A60" s="14">
        <v>2091</v>
      </c>
      <c r="B60" s="15">
        <v>0</v>
      </c>
      <c r="C60" s="14">
        <v>23</v>
      </c>
      <c r="D60" s="14">
        <v>97</v>
      </c>
      <c r="E60" s="14">
        <v>38</v>
      </c>
      <c r="F60" s="14">
        <v>73</v>
      </c>
      <c r="G60" s="14">
        <v>55</v>
      </c>
      <c r="H60" s="14">
        <v>58</v>
      </c>
      <c r="I60" s="14">
        <v>54</v>
      </c>
      <c r="J60" s="14">
        <v>56</v>
      </c>
      <c r="K60" s="15">
        <v>0</v>
      </c>
      <c r="L60" s="14">
        <v>70</v>
      </c>
      <c r="M60" s="15">
        <v>0</v>
      </c>
      <c r="N60" s="14">
        <v>72</v>
      </c>
      <c r="O60" s="15">
        <v>0</v>
      </c>
      <c r="P60" s="15">
        <v>0</v>
      </c>
      <c r="Q60" s="14">
        <v>7470</v>
      </c>
      <c r="R60" s="14">
        <v>3</v>
      </c>
      <c r="S60" s="14">
        <v>45</v>
      </c>
      <c r="W60" s="3">
        <f t="shared" si="0"/>
        <v>7.4700000000000001E-3</v>
      </c>
      <c r="X60" s="4">
        <f t="shared" si="1"/>
        <v>1.9714291285140564</v>
      </c>
      <c r="Y60" s="4">
        <f t="shared" si="2"/>
        <v>2.0446351285140563</v>
      </c>
      <c r="Z60" s="3">
        <f t="shared" si="3"/>
        <v>2.07E-2</v>
      </c>
      <c r="AA60" s="4">
        <f t="shared" si="4"/>
        <v>2.2474951285140561</v>
      </c>
      <c r="AC60" s="9">
        <f t="shared" si="9"/>
        <v>75</v>
      </c>
      <c r="AD60" s="5">
        <f t="shared" si="10"/>
        <v>44.423548160240969</v>
      </c>
      <c r="AE60" s="1">
        <f t="shared" si="5"/>
        <v>1.5</v>
      </c>
      <c r="AF60" s="5">
        <f t="shared" si="11"/>
        <v>44.448865352731431</v>
      </c>
      <c r="AH60" s="5">
        <f t="shared" si="6"/>
        <v>41</v>
      </c>
      <c r="AI60" s="5">
        <f t="shared" si="12"/>
        <v>2</v>
      </c>
      <c r="AJ60" s="5">
        <f t="shared" si="7"/>
        <v>1.1846279509397593</v>
      </c>
      <c r="AK60" s="5">
        <f t="shared" si="13"/>
        <v>41.01711037338135</v>
      </c>
      <c r="AM60" s="5">
        <f t="shared" si="14"/>
        <v>44.448865352731431</v>
      </c>
      <c r="AO60" s="32">
        <f t="shared" si="8"/>
        <v>0</v>
      </c>
    </row>
    <row r="61" spans="1:41" hidden="1" x14ac:dyDescent="0.25">
      <c r="A61" s="14">
        <v>2052</v>
      </c>
      <c r="B61" s="15">
        <v>0</v>
      </c>
      <c r="C61" s="14">
        <v>21</v>
      </c>
      <c r="D61" s="14">
        <v>95</v>
      </c>
      <c r="E61" s="14">
        <v>32</v>
      </c>
      <c r="F61" s="14">
        <v>68</v>
      </c>
      <c r="G61" s="14">
        <v>51</v>
      </c>
      <c r="H61" s="14">
        <v>55</v>
      </c>
      <c r="I61" s="14">
        <v>47</v>
      </c>
      <c r="J61" s="14">
        <v>48</v>
      </c>
      <c r="K61" s="15">
        <v>0</v>
      </c>
      <c r="L61" s="14">
        <v>66</v>
      </c>
      <c r="M61" s="15">
        <v>0</v>
      </c>
      <c r="N61" s="14">
        <v>59</v>
      </c>
      <c r="O61" s="15">
        <v>0</v>
      </c>
      <c r="P61" s="15">
        <v>0</v>
      </c>
      <c r="Q61" s="14">
        <v>7470</v>
      </c>
      <c r="R61" s="14">
        <v>3</v>
      </c>
      <c r="S61" s="14">
        <v>45</v>
      </c>
      <c r="W61" s="3">
        <f t="shared" si="0"/>
        <v>7.4700000000000001E-3</v>
      </c>
      <c r="X61" s="4">
        <f t="shared" si="1"/>
        <v>1.9714291285140564</v>
      </c>
      <c r="Y61" s="4">
        <f t="shared" si="2"/>
        <v>2.0446351285140563</v>
      </c>
      <c r="Z61" s="3">
        <f t="shared" si="3"/>
        <v>2.07E-2</v>
      </c>
      <c r="AA61" s="4">
        <f t="shared" si="4"/>
        <v>2.2474951285140561</v>
      </c>
      <c r="AC61" s="9">
        <f t="shared" si="9"/>
        <v>75</v>
      </c>
      <c r="AD61" s="5">
        <f t="shared" si="10"/>
        <v>44.423548160240969</v>
      </c>
      <c r="AE61" s="1">
        <f t="shared" si="5"/>
        <v>5.5</v>
      </c>
      <c r="AF61" s="5">
        <f t="shared" si="11"/>
        <v>44.762725912808847</v>
      </c>
      <c r="AH61" s="5">
        <f t="shared" si="6"/>
        <v>42</v>
      </c>
      <c r="AI61" s="5">
        <f t="shared" si="12"/>
        <v>7</v>
      </c>
      <c r="AJ61" s="5">
        <f t="shared" si="7"/>
        <v>4.1461978282891572</v>
      </c>
      <c r="AK61" s="5">
        <f t="shared" si="13"/>
        <v>42.204158046705658</v>
      </c>
      <c r="AM61" s="5">
        <f t="shared" si="14"/>
        <v>44.762725912808847</v>
      </c>
      <c r="AO61" s="32">
        <f t="shared" si="8"/>
        <v>1</v>
      </c>
    </row>
    <row r="62" spans="1:41" x14ac:dyDescent="0.25">
      <c r="A62" s="14">
        <v>2088</v>
      </c>
      <c r="B62" s="15">
        <v>0</v>
      </c>
      <c r="C62" s="14">
        <v>20</v>
      </c>
      <c r="D62" s="14">
        <v>95</v>
      </c>
      <c r="E62" s="14">
        <v>22</v>
      </c>
      <c r="F62" s="14">
        <v>59</v>
      </c>
      <c r="G62" s="14">
        <v>45</v>
      </c>
      <c r="H62" s="14">
        <v>46</v>
      </c>
      <c r="I62" s="14">
        <v>35</v>
      </c>
      <c r="J62" s="14">
        <v>37</v>
      </c>
      <c r="K62" s="15">
        <v>0</v>
      </c>
      <c r="L62" s="14">
        <v>75</v>
      </c>
      <c r="M62" s="15">
        <v>0</v>
      </c>
      <c r="N62" s="14">
        <v>60</v>
      </c>
      <c r="O62" s="15">
        <v>0</v>
      </c>
      <c r="P62" s="15">
        <v>0</v>
      </c>
      <c r="Q62" s="14">
        <v>7470</v>
      </c>
      <c r="R62" s="14">
        <v>3</v>
      </c>
      <c r="S62" s="14">
        <v>45</v>
      </c>
      <c r="W62" s="3">
        <f t="shared" si="0"/>
        <v>7.4700000000000001E-3</v>
      </c>
      <c r="X62" s="4">
        <f t="shared" si="1"/>
        <v>1.9714291285140564</v>
      </c>
      <c r="Y62" s="4">
        <f t="shared" si="2"/>
        <v>2.0446351285140563</v>
      </c>
      <c r="Z62" s="3">
        <f t="shared" si="3"/>
        <v>2.0975999999999998E-2</v>
      </c>
      <c r="AA62" s="4">
        <f t="shared" si="4"/>
        <v>2.2501999285140561</v>
      </c>
      <c r="AC62" s="9">
        <f t="shared" si="9"/>
        <v>76</v>
      </c>
      <c r="AD62" s="5">
        <f t="shared" si="10"/>
        <v>45.044230078110843</v>
      </c>
      <c r="AE62" s="1">
        <f t="shared" si="5"/>
        <v>9.5</v>
      </c>
      <c r="AF62" s="5">
        <f t="shared" si="11"/>
        <v>46.035124234977204</v>
      </c>
      <c r="AH62" s="5">
        <f t="shared" si="6"/>
        <v>43</v>
      </c>
      <c r="AI62" s="5">
        <f t="shared" si="12"/>
        <v>15</v>
      </c>
      <c r="AJ62" s="5">
        <f t="shared" si="7"/>
        <v>8.8903085680481926</v>
      </c>
      <c r="AK62" s="5">
        <f t="shared" si="13"/>
        <v>43.909424801915947</v>
      </c>
      <c r="AM62" s="5">
        <f t="shared" si="14"/>
        <v>46.035124234977204</v>
      </c>
      <c r="AO62" s="32">
        <f t="shared" si="8"/>
        <v>2</v>
      </c>
    </row>
    <row r="63" spans="1:41" hidden="1" x14ac:dyDescent="0.25">
      <c r="A63" s="14">
        <v>2016</v>
      </c>
      <c r="B63" s="15">
        <v>0</v>
      </c>
      <c r="C63" s="14">
        <v>21</v>
      </c>
      <c r="D63" s="14">
        <v>94</v>
      </c>
      <c r="E63" s="14">
        <v>22</v>
      </c>
      <c r="F63" s="14">
        <v>58</v>
      </c>
      <c r="G63" s="14">
        <v>41</v>
      </c>
      <c r="H63" s="14">
        <v>46</v>
      </c>
      <c r="I63" s="14">
        <v>34</v>
      </c>
      <c r="J63" s="14">
        <v>39</v>
      </c>
      <c r="K63" s="15">
        <v>0</v>
      </c>
      <c r="L63" s="14">
        <v>70</v>
      </c>
      <c r="M63" s="15">
        <v>0</v>
      </c>
      <c r="N63" s="14">
        <v>57</v>
      </c>
      <c r="O63" s="15">
        <v>0</v>
      </c>
      <c r="P63" s="15">
        <v>0</v>
      </c>
      <c r="Q63" s="14">
        <v>7470</v>
      </c>
      <c r="R63" s="14">
        <v>3</v>
      </c>
      <c r="S63" s="14">
        <v>45</v>
      </c>
      <c r="W63" s="3">
        <f t="shared" si="0"/>
        <v>7.4700000000000001E-3</v>
      </c>
      <c r="X63" s="4">
        <f t="shared" si="1"/>
        <v>1.9714291285140564</v>
      </c>
      <c r="Y63" s="4">
        <f t="shared" si="2"/>
        <v>2.0446351285140563</v>
      </c>
      <c r="Z63" s="3">
        <f t="shared" si="3"/>
        <v>2.0423999999999998E-2</v>
      </c>
      <c r="AA63" s="4">
        <f t="shared" si="4"/>
        <v>2.2447903285140565</v>
      </c>
      <c r="AC63" s="9">
        <f t="shared" si="9"/>
        <v>74</v>
      </c>
      <c r="AD63" s="5">
        <f t="shared" si="10"/>
        <v>43.803612767171082</v>
      </c>
      <c r="AE63" s="1">
        <f t="shared" si="5"/>
        <v>7</v>
      </c>
      <c r="AF63" s="5">
        <f t="shared" si="11"/>
        <v>44.359401387488013</v>
      </c>
      <c r="AH63" s="5">
        <f t="shared" si="6"/>
        <v>42</v>
      </c>
      <c r="AI63" s="5">
        <f t="shared" si="12"/>
        <v>13</v>
      </c>
      <c r="AJ63" s="5">
        <f t="shared" si="7"/>
        <v>7.6952292699084337</v>
      </c>
      <c r="AK63" s="5">
        <f t="shared" si="13"/>
        <v>42.699139962257497</v>
      </c>
      <c r="AM63" s="5">
        <f t="shared" si="14"/>
        <v>44.359401387488013</v>
      </c>
      <c r="AO63" s="32">
        <f t="shared" si="8"/>
        <v>3</v>
      </c>
    </row>
    <row r="64" spans="1:41" s="7" customFormat="1" x14ac:dyDescent="0.25">
      <c r="A64" s="18">
        <v>2078</v>
      </c>
      <c r="B64" s="15">
        <v>0</v>
      </c>
      <c r="C64" s="18">
        <v>22</v>
      </c>
      <c r="D64" s="18">
        <v>96</v>
      </c>
      <c r="E64" s="18">
        <v>33</v>
      </c>
      <c r="F64" s="18">
        <v>69</v>
      </c>
      <c r="G64" s="18">
        <v>50</v>
      </c>
      <c r="H64" s="18">
        <v>52</v>
      </c>
      <c r="I64" s="18">
        <v>47</v>
      </c>
      <c r="J64" s="18">
        <v>51</v>
      </c>
      <c r="K64" s="15">
        <v>0</v>
      </c>
      <c r="L64" s="18">
        <v>66</v>
      </c>
      <c r="M64" s="15">
        <v>0</v>
      </c>
      <c r="N64" s="18">
        <v>63</v>
      </c>
      <c r="O64" s="15">
        <v>0</v>
      </c>
      <c r="P64" s="15">
        <v>0</v>
      </c>
      <c r="Q64" s="18">
        <v>7516</v>
      </c>
      <c r="R64" s="18">
        <v>3</v>
      </c>
      <c r="S64" s="18">
        <v>44</v>
      </c>
      <c r="T64" s="6"/>
      <c r="U64" s="11"/>
      <c r="V64" s="2"/>
      <c r="W64" s="33">
        <f t="shared" si="0"/>
        <v>7.5159999999999992E-3</v>
      </c>
      <c r="X64" s="34">
        <f t="shared" si="1"/>
        <v>1.9589140161788186</v>
      </c>
      <c r="Y64" s="34">
        <f t="shared" si="2"/>
        <v>2.0325708161788185</v>
      </c>
      <c r="Z64" s="33">
        <f t="shared" si="3"/>
        <v>2.07E-2</v>
      </c>
      <c r="AA64" s="34">
        <f t="shared" si="4"/>
        <v>2.2354308161788183</v>
      </c>
      <c r="AB64" s="2"/>
      <c r="AC64" s="9">
        <f t="shared" si="9"/>
        <v>75</v>
      </c>
      <c r="AD64" s="12">
        <f t="shared" si="10"/>
        <v>44.173816894901535</v>
      </c>
      <c r="AE64" s="11">
        <f t="shared" si="5"/>
        <v>2</v>
      </c>
      <c r="AF64" s="12">
        <f t="shared" si="11"/>
        <v>44.219069405227067</v>
      </c>
      <c r="AG64" s="2"/>
      <c r="AH64" s="12">
        <f t="shared" si="6"/>
        <v>42</v>
      </c>
      <c r="AI64" s="5">
        <f t="shared" si="12"/>
        <v>3</v>
      </c>
      <c r="AJ64" s="12">
        <f t="shared" si="7"/>
        <v>1.7669526757960612</v>
      </c>
      <c r="AK64" s="12">
        <f t="shared" si="13"/>
        <v>42.037151684652741</v>
      </c>
      <c r="AL64" s="2"/>
      <c r="AM64" s="12">
        <f t="shared" si="14"/>
        <v>44.219069405227067</v>
      </c>
      <c r="AN64" s="2"/>
      <c r="AO64" s="32">
        <f t="shared" si="8"/>
        <v>0</v>
      </c>
    </row>
    <row r="65" spans="1:41" s="7" customFormat="1" hidden="1" x14ac:dyDescent="0.25">
      <c r="A65" s="18">
        <v>2052</v>
      </c>
      <c r="B65" s="15">
        <v>0</v>
      </c>
      <c r="C65" s="18">
        <v>20</v>
      </c>
      <c r="D65" s="18">
        <v>94</v>
      </c>
      <c r="E65" s="18">
        <v>38</v>
      </c>
      <c r="F65" s="18">
        <v>73</v>
      </c>
      <c r="G65" s="18">
        <v>57</v>
      </c>
      <c r="H65" s="18">
        <v>61</v>
      </c>
      <c r="I65" s="18">
        <v>52</v>
      </c>
      <c r="J65" s="18">
        <v>54</v>
      </c>
      <c r="K65" s="15">
        <v>0</v>
      </c>
      <c r="L65" s="18">
        <v>67</v>
      </c>
      <c r="M65" s="15">
        <v>0</v>
      </c>
      <c r="N65" s="18">
        <v>64</v>
      </c>
      <c r="O65" s="15">
        <v>0</v>
      </c>
      <c r="P65" s="15">
        <v>0</v>
      </c>
      <c r="Q65" s="18">
        <v>7516</v>
      </c>
      <c r="R65" s="18">
        <v>3</v>
      </c>
      <c r="S65" s="18">
        <v>44</v>
      </c>
      <c r="T65" s="6"/>
      <c r="U65" s="11"/>
      <c r="V65" s="2"/>
      <c r="W65" s="33">
        <f t="shared" si="0"/>
        <v>7.5159999999999992E-3</v>
      </c>
      <c r="X65" s="34">
        <f t="shared" si="1"/>
        <v>1.9589140161788186</v>
      </c>
      <c r="Y65" s="34">
        <f t="shared" si="2"/>
        <v>2.0325708161788185</v>
      </c>
      <c r="Z65" s="33">
        <f t="shared" si="3"/>
        <v>2.07E-2</v>
      </c>
      <c r="AA65" s="34">
        <f t="shared" si="4"/>
        <v>2.2354308161788183</v>
      </c>
      <c r="AB65" s="2"/>
      <c r="AC65" s="9">
        <f t="shared" si="9"/>
        <v>75</v>
      </c>
      <c r="AD65" s="12">
        <f t="shared" si="10"/>
        <v>44.173816894901535</v>
      </c>
      <c r="AE65" s="11">
        <f t="shared" si="5"/>
        <v>6</v>
      </c>
      <c r="AF65" s="12">
        <f t="shared" si="11"/>
        <v>44.579435831606126</v>
      </c>
      <c r="AG65" s="2"/>
      <c r="AH65" s="12">
        <f t="shared" si="6"/>
        <v>41</v>
      </c>
      <c r="AI65" s="5">
        <f t="shared" si="12"/>
        <v>3</v>
      </c>
      <c r="AJ65" s="12">
        <f t="shared" si="7"/>
        <v>1.7669526757960612</v>
      </c>
      <c r="AK65" s="12">
        <f t="shared" si="13"/>
        <v>41.038056992973033</v>
      </c>
      <c r="AL65" s="2"/>
      <c r="AM65" s="12">
        <f t="shared" si="14"/>
        <v>44.579435831606126</v>
      </c>
      <c r="AN65" s="2"/>
      <c r="AO65" s="32">
        <f t="shared" si="8"/>
        <v>1</v>
      </c>
    </row>
    <row r="66" spans="1:41" s="7" customFormat="1" x14ac:dyDescent="0.25">
      <c r="A66" s="18">
        <v>2085</v>
      </c>
      <c r="B66" s="15">
        <v>0</v>
      </c>
      <c r="C66" s="18">
        <v>20</v>
      </c>
      <c r="D66" s="18">
        <v>94</v>
      </c>
      <c r="E66" s="18">
        <v>25</v>
      </c>
      <c r="F66" s="18">
        <v>61</v>
      </c>
      <c r="G66" s="18">
        <v>45</v>
      </c>
      <c r="H66" s="18">
        <v>49</v>
      </c>
      <c r="I66" s="18">
        <v>38</v>
      </c>
      <c r="J66" s="18">
        <v>39</v>
      </c>
      <c r="K66" s="15">
        <v>0</v>
      </c>
      <c r="L66" s="18">
        <v>77</v>
      </c>
      <c r="M66" s="15">
        <v>0</v>
      </c>
      <c r="N66" s="18">
        <v>56</v>
      </c>
      <c r="O66" s="15">
        <v>0</v>
      </c>
      <c r="P66" s="15">
        <v>0</v>
      </c>
      <c r="Q66" s="18">
        <v>7516</v>
      </c>
      <c r="R66" s="18">
        <v>3</v>
      </c>
      <c r="S66" s="18">
        <v>44</v>
      </c>
      <c r="T66" s="6"/>
      <c r="U66" s="11"/>
      <c r="V66" s="2"/>
      <c r="W66" s="33">
        <f t="shared" si="0"/>
        <v>7.5159999999999992E-3</v>
      </c>
      <c r="X66" s="34">
        <f t="shared" si="1"/>
        <v>1.9589140161788186</v>
      </c>
      <c r="Y66" s="34">
        <f t="shared" si="2"/>
        <v>2.0325708161788185</v>
      </c>
      <c r="Z66" s="33">
        <f t="shared" si="3"/>
        <v>2.07E-2</v>
      </c>
      <c r="AA66" s="34">
        <f t="shared" si="4"/>
        <v>2.2354308161788183</v>
      </c>
      <c r="AB66" s="2"/>
      <c r="AC66" s="9">
        <f t="shared" si="9"/>
        <v>75</v>
      </c>
      <c r="AD66" s="12">
        <f t="shared" si="10"/>
        <v>44.173816894901535</v>
      </c>
      <c r="AE66" s="11">
        <f t="shared" si="5"/>
        <v>8.5</v>
      </c>
      <c r="AF66" s="12">
        <f t="shared" si="11"/>
        <v>44.984176096315117</v>
      </c>
      <c r="AG66" s="2"/>
      <c r="AH66" s="12">
        <f t="shared" si="6"/>
        <v>42</v>
      </c>
      <c r="AI66" s="5">
        <f t="shared" si="12"/>
        <v>21</v>
      </c>
      <c r="AJ66" s="12">
        <f t="shared" si="7"/>
        <v>12.368668730572429</v>
      </c>
      <c r="AK66" s="12">
        <f t="shared" si="13"/>
        <v>43.783375454236513</v>
      </c>
      <c r="AL66" s="2"/>
      <c r="AM66" s="12">
        <f t="shared" si="14"/>
        <v>44.984176096315117</v>
      </c>
      <c r="AN66" s="2"/>
      <c r="AO66" s="32">
        <f t="shared" si="8"/>
        <v>2</v>
      </c>
    </row>
    <row r="67" spans="1:41" s="7" customFormat="1" hidden="1" x14ac:dyDescent="0.25">
      <c r="A67" s="18">
        <v>1992</v>
      </c>
      <c r="B67" s="15">
        <v>0</v>
      </c>
      <c r="C67" s="18">
        <v>20</v>
      </c>
      <c r="D67" s="18">
        <v>94</v>
      </c>
      <c r="E67" s="18">
        <v>21</v>
      </c>
      <c r="F67" s="18">
        <v>56</v>
      </c>
      <c r="G67" s="18">
        <v>40</v>
      </c>
      <c r="H67" s="18">
        <v>44</v>
      </c>
      <c r="I67" s="18">
        <v>34</v>
      </c>
      <c r="J67" s="18">
        <v>35</v>
      </c>
      <c r="K67" s="15">
        <v>0</v>
      </c>
      <c r="L67" s="18">
        <v>72</v>
      </c>
      <c r="M67" s="15">
        <v>0</v>
      </c>
      <c r="N67" s="18">
        <v>58</v>
      </c>
      <c r="O67" s="15">
        <v>0</v>
      </c>
      <c r="P67" s="15">
        <v>0</v>
      </c>
      <c r="Q67" s="18">
        <v>7516</v>
      </c>
      <c r="R67" s="18">
        <v>3</v>
      </c>
      <c r="S67" s="18">
        <v>44</v>
      </c>
      <c r="T67" s="6"/>
      <c r="U67" s="11"/>
      <c r="V67" s="2"/>
      <c r="W67" s="33">
        <f t="shared" si="0"/>
        <v>7.5159999999999992E-3</v>
      </c>
      <c r="X67" s="34">
        <f t="shared" si="1"/>
        <v>1.9589140161788186</v>
      </c>
      <c r="Y67" s="34">
        <f t="shared" si="2"/>
        <v>2.0325708161788185</v>
      </c>
      <c r="Z67" s="33">
        <f t="shared" si="3"/>
        <v>2.07E-2</v>
      </c>
      <c r="AA67" s="34">
        <f t="shared" si="4"/>
        <v>2.2354308161788183</v>
      </c>
      <c r="AB67" s="2"/>
      <c r="AC67" s="9">
        <f t="shared" si="9"/>
        <v>75</v>
      </c>
      <c r="AD67" s="12">
        <f t="shared" si="10"/>
        <v>44.173816894901535</v>
      </c>
      <c r="AE67" s="11">
        <f t="shared" si="5"/>
        <v>7.5</v>
      </c>
      <c r="AF67" s="12">
        <f t="shared" si="11"/>
        <v>44.805982848993374</v>
      </c>
      <c r="AG67" s="2"/>
      <c r="AH67" s="12">
        <f t="shared" si="6"/>
        <v>41</v>
      </c>
      <c r="AI67" s="5">
        <f t="shared" si="12"/>
        <v>14</v>
      </c>
      <c r="AJ67" s="12">
        <f t="shared" si="7"/>
        <v>8.2457791537149525</v>
      </c>
      <c r="AK67" s="12">
        <f t="shared" si="13"/>
        <v>41.820962134458838</v>
      </c>
      <c r="AL67" s="2"/>
      <c r="AM67" s="12">
        <f t="shared" si="14"/>
        <v>44.805982848993374</v>
      </c>
      <c r="AN67" s="2"/>
      <c r="AO67" s="32">
        <f t="shared" si="8"/>
        <v>3</v>
      </c>
    </row>
    <row r="68" spans="1:41" x14ac:dyDescent="0.25">
      <c r="A68" s="14">
        <v>2123</v>
      </c>
      <c r="B68" s="15">
        <v>0</v>
      </c>
      <c r="C68" s="14">
        <v>23</v>
      </c>
      <c r="D68" s="14">
        <v>96</v>
      </c>
      <c r="E68" s="14">
        <v>44</v>
      </c>
      <c r="F68" s="14">
        <v>80</v>
      </c>
      <c r="G68" s="14">
        <v>59</v>
      </c>
      <c r="H68" s="14">
        <v>65</v>
      </c>
      <c r="I68" s="14">
        <v>59</v>
      </c>
      <c r="J68" s="14">
        <v>63</v>
      </c>
      <c r="K68" s="15">
        <v>0</v>
      </c>
      <c r="L68" s="14">
        <v>69</v>
      </c>
      <c r="M68" s="15">
        <v>0</v>
      </c>
      <c r="N68" s="14">
        <v>70</v>
      </c>
      <c r="O68" s="15">
        <v>0</v>
      </c>
      <c r="P68" s="15">
        <v>0</v>
      </c>
      <c r="Q68" s="14">
        <v>7489</v>
      </c>
      <c r="R68" s="14">
        <v>3</v>
      </c>
      <c r="S68" s="14">
        <v>46</v>
      </c>
      <c r="W68" s="3">
        <f t="shared" ref="W68:W131" si="15">Q68*0.000001</f>
        <v>7.489E-3</v>
      </c>
      <c r="X68" s="4">
        <f t="shared" ref="X68:X131" si="16">H_1 / W68 - G_ * W68 / 2</f>
        <v>1.9662415418747496</v>
      </c>
      <c r="Y68" s="4">
        <f t="shared" ref="Y68:Y131" si="17">X68 + G_ * W68</f>
        <v>2.0396337418747494</v>
      </c>
      <c r="Z68" s="3">
        <f t="shared" ref="Z68:Z131" si="18">(1+D68-C68)*LineDuration</f>
        <v>2.0423999999999998E-2</v>
      </c>
      <c r="AA68" s="4">
        <f t="shared" ref="AA68:AA131" si="19">Y68 + G_ * Z68</f>
        <v>2.2397889418747496</v>
      </c>
      <c r="AC68" s="9">
        <f t="shared" si="9"/>
        <v>74</v>
      </c>
      <c r="AD68" s="5">
        <f t="shared" si="10"/>
        <v>43.701464446449876</v>
      </c>
      <c r="AE68" s="1">
        <f t="shared" ref="AE68:AE131" si="20">ABS(J68+I68-H68-G68)/2</f>
        <v>1</v>
      </c>
      <c r="AF68" s="5">
        <f t="shared" si="11"/>
        <v>43.712904213336394</v>
      </c>
      <c r="AH68" s="5">
        <f t="shared" ref="AH68:AH131" si="21">1+(F68-3)-(E68-8)</f>
        <v>42</v>
      </c>
      <c r="AI68" s="5">
        <f t="shared" si="12"/>
        <v>1</v>
      </c>
      <c r="AJ68" s="5">
        <f t="shared" ref="AJ68:AJ131" si="22">AD68/(1+D68-C68)*ABS(N68-L68)</f>
        <v>0.59056033035743072</v>
      </c>
      <c r="AK68" s="5">
        <f t="shared" si="13"/>
        <v>42.004151717464687</v>
      </c>
      <c r="AM68" s="5">
        <f t="shared" si="14"/>
        <v>43.712904213336394</v>
      </c>
      <c r="AO68" s="32">
        <f t="shared" ref="AO68:AO131" si="23">MOD(ROW(),4)</f>
        <v>0</v>
      </c>
    </row>
    <row r="69" spans="1:41" hidden="1" x14ac:dyDescent="0.25">
      <c r="A69" s="14">
        <v>2041</v>
      </c>
      <c r="B69" s="15">
        <v>0</v>
      </c>
      <c r="C69" s="14">
        <v>21</v>
      </c>
      <c r="D69" s="14">
        <v>94</v>
      </c>
      <c r="E69" s="14">
        <v>27</v>
      </c>
      <c r="F69" s="14">
        <v>63</v>
      </c>
      <c r="G69" s="14">
        <v>46</v>
      </c>
      <c r="H69" s="14">
        <v>50</v>
      </c>
      <c r="I69" s="14">
        <v>40</v>
      </c>
      <c r="J69" s="14">
        <v>44</v>
      </c>
      <c r="K69" s="15">
        <v>0</v>
      </c>
      <c r="L69" s="14">
        <v>64</v>
      </c>
      <c r="M69" s="15">
        <v>0</v>
      </c>
      <c r="N69" s="14">
        <v>59</v>
      </c>
      <c r="O69" s="15">
        <v>0</v>
      </c>
      <c r="P69" s="15">
        <v>0</v>
      </c>
      <c r="Q69" s="14">
        <v>7489</v>
      </c>
      <c r="R69" s="14">
        <v>3</v>
      </c>
      <c r="S69" s="14">
        <v>46</v>
      </c>
      <c r="W69" s="3">
        <f t="shared" si="15"/>
        <v>7.489E-3</v>
      </c>
      <c r="X69" s="4">
        <f t="shared" si="16"/>
        <v>1.9662415418747496</v>
      </c>
      <c r="Y69" s="4">
        <f t="shared" si="17"/>
        <v>2.0396337418747494</v>
      </c>
      <c r="Z69" s="3">
        <f t="shared" si="18"/>
        <v>2.0423999999999998E-2</v>
      </c>
      <c r="AA69" s="4">
        <f t="shared" si="19"/>
        <v>2.2397889418747496</v>
      </c>
      <c r="AC69" s="9">
        <f t="shared" ref="AC69:AC132" si="24">D69-C69+1</f>
        <v>74</v>
      </c>
      <c r="AD69" s="5">
        <f t="shared" ref="AD69:AD132" si="25">1000*(AA69+Y69)*Z69/2</f>
        <v>43.701464446449876</v>
      </c>
      <c r="AE69" s="1">
        <f t="shared" si="20"/>
        <v>6</v>
      </c>
      <c r="AF69" s="5">
        <f t="shared" ref="AF69:AF132" si="26">SQRT(AD69^2+AE69^2)</f>
        <v>44.111427031601714</v>
      </c>
      <c r="AH69" s="5">
        <f t="shared" si="21"/>
        <v>42</v>
      </c>
      <c r="AI69" s="5">
        <f t="shared" ref="AI69:AI132" si="27">ABS(N69-L69)</f>
        <v>5</v>
      </c>
      <c r="AJ69" s="5">
        <f t="shared" si="22"/>
        <v>2.9528016517871536</v>
      </c>
      <c r="AK69" s="5">
        <f t="shared" ref="AK69:AK132" si="28">SQRT(AH69^2+AJ69^2)</f>
        <v>42.103670120249575</v>
      </c>
      <c r="AM69" s="5">
        <f t="shared" ref="AM69:AM132" si="29">MAX(AF69,AK69)</f>
        <v>44.111427031601714</v>
      </c>
      <c r="AO69" s="32">
        <f t="shared" si="23"/>
        <v>1</v>
      </c>
    </row>
    <row r="70" spans="1:41" x14ac:dyDescent="0.25">
      <c r="A70" s="14">
        <v>2069</v>
      </c>
      <c r="B70" s="15">
        <v>0</v>
      </c>
      <c r="C70" s="14">
        <v>20</v>
      </c>
      <c r="D70" s="14">
        <v>94</v>
      </c>
      <c r="E70" s="14">
        <v>21</v>
      </c>
      <c r="F70" s="14">
        <v>58</v>
      </c>
      <c r="G70" s="14">
        <v>44</v>
      </c>
      <c r="H70" s="14">
        <v>45</v>
      </c>
      <c r="I70" s="14">
        <v>32</v>
      </c>
      <c r="J70" s="14">
        <v>37</v>
      </c>
      <c r="K70" s="15">
        <v>0</v>
      </c>
      <c r="L70" s="14">
        <v>78</v>
      </c>
      <c r="M70" s="15">
        <v>0</v>
      </c>
      <c r="N70" s="14">
        <v>51</v>
      </c>
      <c r="O70" s="15">
        <v>0</v>
      </c>
      <c r="P70" s="15">
        <v>0</v>
      </c>
      <c r="Q70" s="14">
        <v>7489</v>
      </c>
      <c r="R70" s="14">
        <v>3</v>
      </c>
      <c r="S70" s="14">
        <v>46</v>
      </c>
      <c r="W70" s="3">
        <f t="shared" si="15"/>
        <v>7.489E-3</v>
      </c>
      <c r="X70" s="4">
        <f t="shared" si="16"/>
        <v>1.9662415418747496</v>
      </c>
      <c r="Y70" s="4">
        <f t="shared" si="17"/>
        <v>2.0396337418747494</v>
      </c>
      <c r="Z70" s="3">
        <f t="shared" si="18"/>
        <v>2.07E-2</v>
      </c>
      <c r="AA70" s="4">
        <f t="shared" si="19"/>
        <v>2.2424937418747493</v>
      </c>
      <c r="AC70" s="9">
        <f t="shared" si="24"/>
        <v>75</v>
      </c>
      <c r="AD70" s="5">
        <f t="shared" si="25"/>
        <v>44.320019456807309</v>
      </c>
      <c r="AE70" s="1">
        <f t="shared" si="20"/>
        <v>10</v>
      </c>
      <c r="AF70" s="5">
        <f t="shared" si="26"/>
        <v>45.434173533275356</v>
      </c>
      <c r="AH70" s="5">
        <f t="shared" si="21"/>
        <v>43</v>
      </c>
      <c r="AI70" s="5">
        <f t="shared" si="27"/>
        <v>27</v>
      </c>
      <c r="AJ70" s="5">
        <f t="shared" si="22"/>
        <v>15.95520700445063</v>
      </c>
      <c r="AK70" s="5">
        <f t="shared" si="28"/>
        <v>45.864677373277907</v>
      </c>
      <c r="AM70" s="5">
        <f t="shared" si="29"/>
        <v>45.864677373277907</v>
      </c>
      <c r="AO70" s="32">
        <f t="shared" si="23"/>
        <v>2</v>
      </c>
    </row>
    <row r="71" spans="1:41" hidden="1" x14ac:dyDescent="0.25">
      <c r="A71" s="14">
        <v>2017</v>
      </c>
      <c r="B71" s="15">
        <v>0</v>
      </c>
      <c r="C71" s="14">
        <v>20</v>
      </c>
      <c r="D71" s="14">
        <v>94</v>
      </c>
      <c r="E71" s="14">
        <v>26</v>
      </c>
      <c r="F71" s="14">
        <v>61</v>
      </c>
      <c r="G71" s="14">
        <v>46</v>
      </c>
      <c r="H71" s="14">
        <v>47</v>
      </c>
      <c r="I71" s="14">
        <v>38</v>
      </c>
      <c r="J71" s="14">
        <v>42</v>
      </c>
      <c r="K71" s="15">
        <v>0</v>
      </c>
      <c r="L71" s="14">
        <v>71</v>
      </c>
      <c r="M71" s="15">
        <v>0</v>
      </c>
      <c r="N71" s="14">
        <v>57</v>
      </c>
      <c r="O71" s="15">
        <v>0</v>
      </c>
      <c r="P71" s="15">
        <v>0</v>
      </c>
      <c r="Q71" s="14">
        <v>7489</v>
      </c>
      <c r="R71" s="14">
        <v>3</v>
      </c>
      <c r="S71" s="14">
        <v>46</v>
      </c>
      <c r="W71" s="3">
        <f t="shared" si="15"/>
        <v>7.489E-3</v>
      </c>
      <c r="X71" s="4">
        <f t="shared" si="16"/>
        <v>1.9662415418747496</v>
      </c>
      <c r="Y71" s="4">
        <f t="shared" si="17"/>
        <v>2.0396337418747494</v>
      </c>
      <c r="Z71" s="3">
        <f t="shared" si="18"/>
        <v>2.07E-2</v>
      </c>
      <c r="AA71" s="4">
        <f t="shared" si="19"/>
        <v>2.2424937418747493</v>
      </c>
      <c r="AC71" s="9">
        <f t="shared" si="24"/>
        <v>75</v>
      </c>
      <c r="AD71" s="5">
        <f t="shared" si="25"/>
        <v>44.320019456807309</v>
      </c>
      <c r="AE71" s="1">
        <f t="shared" si="20"/>
        <v>6.5</v>
      </c>
      <c r="AF71" s="5">
        <f t="shared" si="26"/>
        <v>44.794130470986694</v>
      </c>
      <c r="AH71" s="5">
        <f t="shared" si="21"/>
        <v>41</v>
      </c>
      <c r="AI71" s="5">
        <f t="shared" si="27"/>
        <v>14</v>
      </c>
      <c r="AJ71" s="5">
        <f t="shared" si="22"/>
        <v>8.273070298604031</v>
      </c>
      <c r="AK71" s="5">
        <f t="shared" si="28"/>
        <v>41.82635164780266</v>
      </c>
      <c r="AM71" s="5">
        <f t="shared" si="29"/>
        <v>44.794130470986694</v>
      </c>
      <c r="AO71" s="32">
        <f t="shared" si="23"/>
        <v>3</v>
      </c>
    </row>
    <row r="72" spans="1:41" s="7" customFormat="1" x14ac:dyDescent="0.25">
      <c r="A72" s="18">
        <v>2066</v>
      </c>
      <c r="B72" s="15">
        <v>0</v>
      </c>
      <c r="C72" s="18">
        <v>23</v>
      </c>
      <c r="D72" s="18">
        <v>97</v>
      </c>
      <c r="E72" s="18">
        <v>31</v>
      </c>
      <c r="F72" s="18">
        <v>67</v>
      </c>
      <c r="G72" s="18">
        <v>47</v>
      </c>
      <c r="H72" s="18">
        <v>50</v>
      </c>
      <c r="I72" s="18">
        <v>46</v>
      </c>
      <c r="J72" s="18">
        <v>47</v>
      </c>
      <c r="K72" s="15">
        <v>0</v>
      </c>
      <c r="L72" s="18">
        <v>73</v>
      </c>
      <c r="M72" s="15">
        <v>0</v>
      </c>
      <c r="N72" s="18">
        <v>63</v>
      </c>
      <c r="O72" s="15">
        <v>0</v>
      </c>
      <c r="P72" s="15">
        <v>0</v>
      </c>
      <c r="Q72" s="18">
        <v>7449</v>
      </c>
      <c r="R72" s="18">
        <v>3</v>
      </c>
      <c r="S72" s="18">
        <v>46</v>
      </c>
      <c r="T72" s="6"/>
      <c r="U72" s="11"/>
      <c r="V72" s="2"/>
      <c r="W72" s="33">
        <f t="shared" si="15"/>
        <v>7.4489999999999999E-3</v>
      </c>
      <c r="X72" s="34">
        <f t="shared" si="16"/>
        <v>1.9771930131695528</v>
      </c>
      <c r="Y72" s="34">
        <f t="shared" si="17"/>
        <v>2.0501932131695528</v>
      </c>
      <c r="Z72" s="33">
        <f t="shared" si="18"/>
        <v>2.07E-2</v>
      </c>
      <c r="AA72" s="34">
        <f t="shared" si="19"/>
        <v>2.2530532131695526</v>
      </c>
      <c r="AB72" s="2"/>
      <c r="AC72" s="9">
        <f t="shared" si="24"/>
        <v>75</v>
      </c>
      <c r="AD72" s="12">
        <f t="shared" si="25"/>
        <v>44.53860051260974</v>
      </c>
      <c r="AE72" s="11">
        <f t="shared" si="20"/>
        <v>2</v>
      </c>
      <c r="AF72" s="12">
        <f t="shared" si="26"/>
        <v>44.583482766848093</v>
      </c>
      <c r="AG72" s="2"/>
      <c r="AH72" s="12">
        <f t="shared" si="21"/>
        <v>42</v>
      </c>
      <c r="AI72" s="5">
        <f t="shared" si="27"/>
        <v>10</v>
      </c>
      <c r="AJ72" s="12">
        <f t="shared" si="22"/>
        <v>5.9384800683479657</v>
      </c>
      <c r="AK72" s="12">
        <f t="shared" si="28"/>
        <v>42.417750359043865</v>
      </c>
      <c r="AL72" s="2"/>
      <c r="AM72" s="12">
        <f t="shared" si="29"/>
        <v>44.583482766848093</v>
      </c>
      <c r="AN72" s="2"/>
      <c r="AO72" s="32">
        <f t="shared" si="23"/>
        <v>0</v>
      </c>
    </row>
    <row r="73" spans="1:41" s="7" customFormat="1" hidden="1" x14ac:dyDescent="0.25">
      <c r="A73" s="18">
        <v>2040</v>
      </c>
      <c r="B73" s="15">
        <v>0</v>
      </c>
      <c r="C73" s="18">
        <v>21</v>
      </c>
      <c r="D73" s="18">
        <v>94</v>
      </c>
      <c r="E73" s="18">
        <v>37</v>
      </c>
      <c r="F73" s="18">
        <v>72</v>
      </c>
      <c r="G73" s="18">
        <v>55</v>
      </c>
      <c r="H73" s="18">
        <v>60</v>
      </c>
      <c r="I73" s="18">
        <v>49</v>
      </c>
      <c r="J73" s="18">
        <v>54</v>
      </c>
      <c r="K73" s="15">
        <v>0</v>
      </c>
      <c r="L73" s="18">
        <v>72</v>
      </c>
      <c r="M73" s="15">
        <v>0</v>
      </c>
      <c r="N73" s="18">
        <v>61</v>
      </c>
      <c r="O73" s="15">
        <v>0</v>
      </c>
      <c r="P73" s="15">
        <v>0</v>
      </c>
      <c r="Q73" s="18">
        <v>7449</v>
      </c>
      <c r="R73" s="18">
        <v>3</v>
      </c>
      <c r="S73" s="18">
        <v>46</v>
      </c>
      <c r="T73" s="6"/>
      <c r="U73" s="11"/>
      <c r="V73" s="2"/>
      <c r="W73" s="33">
        <f t="shared" si="15"/>
        <v>7.4489999999999999E-3</v>
      </c>
      <c r="X73" s="34">
        <f t="shared" si="16"/>
        <v>1.9771930131695528</v>
      </c>
      <c r="Y73" s="34">
        <f t="shared" si="17"/>
        <v>2.0501932131695528</v>
      </c>
      <c r="Z73" s="33">
        <f t="shared" si="18"/>
        <v>2.0423999999999998E-2</v>
      </c>
      <c r="AA73" s="34">
        <f t="shared" si="19"/>
        <v>2.250348413169553</v>
      </c>
      <c r="AB73" s="2"/>
      <c r="AC73" s="9">
        <f t="shared" si="24"/>
        <v>74</v>
      </c>
      <c r="AD73" s="12">
        <f t="shared" si="25"/>
        <v>43.917131088174948</v>
      </c>
      <c r="AE73" s="11">
        <f t="shared" si="20"/>
        <v>6</v>
      </c>
      <c r="AF73" s="12">
        <f t="shared" si="26"/>
        <v>44.325099018681755</v>
      </c>
      <c r="AG73" s="2"/>
      <c r="AH73" s="12">
        <f t="shared" si="21"/>
        <v>41</v>
      </c>
      <c r="AI73" s="5">
        <f t="shared" si="27"/>
        <v>11</v>
      </c>
      <c r="AJ73" s="12">
        <f t="shared" si="22"/>
        <v>6.5282221887827632</v>
      </c>
      <c r="AK73" s="12">
        <f t="shared" si="28"/>
        <v>41.51647486174754</v>
      </c>
      <c r="AL73" s="2"/>
      <c r="AM73" s="12">
        <f t="shared" si="29"/>
        <v>44.325099018681755</v>
      </c>
      <c r="AN73" s="2"/>
      <c r="AO73" s="32">
        <f t="shared" si="23"/>
        <v>1</v>
      </c>
    </row>
    <row r="74" spans="1:41" s="7" customFormat="1" x14ac:dyDescent="0.25">
      <c r="A74" s="18">
        <v>2072</v>
      </c>
      <c r="B74" s="15">
        <v>0</v>
      </c>
      <c r="C74" s="18">
        <v>20</v>
      </c>
      <c r="D74" s="18">
        <v>95</v>
      </c>
      <c r="E74" s="18">
        <v>20</v>
      </c>
      <c r="F74" s="18">
        <v>57</v>
      </c>
      <c r="G74" s="18">
        <v>43</v>
      </c>
      <c r="H74" s="18">
        <v>44</v>
      </c>
      <c r="I74" s="18">
        <v>33</v>
      </c>
      <c r="J74" s="18">
        <v>34</v>
      </c>
      <c r="K74" s="15">
        <v>0</v>
      </c>
      <c r="L74" s="18">
        <v>73</v>
      </c>
      <c r="M74" s="15">
        <v>0</v>
      </c>
      <c r="N74" s="18">
        <v>52</v>
      </c>
      <c r="O74" s="15">
        <v>0</v>
      </c>
      <c r="P74" s="15">
        <v>0</v>
      </c>
      <c r="Q74" s="18">
        <v>7449</v>
      </c>
      <c r="R74" s="18">
        <v>3</v>
      </c>
      <c r="S74" s="18">
        <v>46</v>
      </c>
      <c r="T74" s="6"/>
      <c r="U74" s="11"/>
      <c r="V74" s="2"/>
      <c r="W74" s="33">
        <f t="shared" si="15"/>
        <v>7.4489999999999999E-3</v>
      </c>
      <c r="X74" s="34">
        <f t="shared" si="16"/>
        <v>1.9771930131695528</v>
      </c>
      <c r="Y74" s="34">
        <f t="shared" si="17"/>
        <v>2.0501932131695528</v>
      </c>
      <c r="Z74" s="33">
        <f t="shared" si="18"/>
        <v>2.0975999999999998E-2</v>
      </c>
      <c r="AA74" s="34">
        <f t="shared" si="19"/>
        <v>2.2557580131695527</v>
      </c>
      <c r="AB74" s="2"/>
      <c r="AC74" s="9">
        <f t="shared" si="24"/>
        <v>76</v>
      </c>
      <c r="AD74" s="12">
        <f t="shared" si="25"/>
        <v>45.16081646184454</v>
      </c>
      <c r="AE74" s="11">
        <f t="shared" si="20"/>
        <v>10</v>
      </c>
      <c r="AF74" s="12">
        <f t="shared" si="26"/>
        <v>46.254722391345176</v>
      </c>
      <c r="AG74" s="2"/>
      <c r="AH74" s="12">
        <f t="shared" si="21"/>
        <v>43</v>
      </c>
      <c r="AI74" s="5">
        <f t="shared" si="27"/>
        <v>21</v>
      </c>
      <c r="AJ74" s="12">
        <f t="shared" si="22"/>
        <v>12.478646653930728</v>
      </c>
      <c r="AK74" s="12">
        <f t="shared" si="28"/>
        <v>44.774061936724664</v>
      </c>
      <c r="AL74" s="2"/>
      <c r="AM74" s="12">
        <f t="shared" si="29"/>
        <v>46.254722391345176</v>
      </c>
      <c r="AN74" s="2"/>
      <c r="AO74" s="32">
        <f t="shared" si="23"/>
        <v>2</v>
      </c>
    </row>
    <row r="75" spans="1:41" s="7" customFormat="1" hidden="1" x14ac:dyDescent="0.25">
      <c r="A75" s="18">
        <v>1978</v>
      </c>
      <c r="B75" s="15">
        <v>0</v>
      </c>
      <c r="C75" s="18">
        <v>21</v>
      </c>
      <c r="D75" s="18">
        <v>94</v>
      </c>
      <c r="E75" s="18">
        <v>16</v>
      </c>
      <c r="F75" s="18">
        <v>51</v>
      </c>
      <c r="G75" s="18">
        <v>35</v>
      </c>
      <c r="H75" s="18">
        <v>39</v>
      </c>
      <c r="I75" s="18">
        <v>27</v>
      </c>
      <c r="J75" s="18">
        <v>32</v>
      </c>
      <c r="K75" s="15">
        <v>0</v>
      </c>
      <c r="L75" s="18">
        <v>73</v>
      </c>
      <c r="M75" s="15">
        <v>0</v>
      </c>
      <c r="N75" s="18">
        <v>54</v>
      </c>
      <c r="O75" s="15">
        <v>0</v>
      </c>
      <c r="P75" s="15">
        <v>0</v>
      </c>
      <c r="Q75" s="18">
        <v>7449</v>
      </c>
      <c r="R75" s="18">
        <v>3</v>
      </c>
      <c r="S75" s="18">
        <v>46</v>
      </c>
      <c r="T75" s="6"/>
      <c r="U75" s="11"/>
      <c r="V75" s="2"/>
      <c r="W75" s="33">
        <f t="shared" si="15"/>
        <v>7.4489999999999999E-3</v>
      </c>
      <c r="X75" s="34">
        <f t="shared" si="16"/>
        <v>1.9771930131695528</v>
      </c>
      <c r="Y75" s="34">
        <f t="shared" si="17"/>
        <v>2.0501932131695528</v>
      </c>
      <c r="Z75" s="33">
        <f t="shared" si="18"/>
        <v>2.0423999999999998E-2</v>
      </c>
      <c r="AA75" s="34">
        <f t="shared" si="19"/>
        <v>2.250348413169553</v>
      </c>
      <c r="AB75" s="2"/>
      <c r="AC75" s="9">
        <f t="shared" si="24"/>
        <v>74</v>
      </c>
      <c r="AD75" s="12">
        <f t="shared" si="25"/>
        <v>43.917131088174948</v>
      </c>
      <c r="AE75" s="11">
        <f t="shared" si="20"/>
        <v>7.5</v>
      </c>
      <c r="AF75" s="12">
        <f t="shared" si="26"/>
        <v>44.552939330822412</v>
      </c>
      <c r="AG75" s="2"/>
      <c r="AH75" s="12">
        <f t="shared" si="21"/>
        <v>41</v>
      </c>
      <c r="AI75" s="5">
        <f t="shared" si="27"/>
        <v>19</v>
      </c>
      <c r="AJ75" s="12">
        <f t="shared" si="22"/>
        <v>11.276020144261135</v>
      </c>
      <c r="AK75" s="12">
        <f t="shared" si="28"/>
        <v>42.522330960258785</v>
      </c>
      <c r="AL75" s="2"/>
      <c r="AM75" s="12">
        <f t="shared" si="29"/>
        <v>44.552939330822412</v>
      </c>
      <c r="AN75" s="2"/>
      <c r="AO75" s="32">
        <f t="shared" si="23"/>
        <v>3</v>
      </c>
    </row>
    <row r="76" spans="1:41" x14ac:dyDescent="0.25">
      <c r="A76" s="14">
        <v>2074</v>
      </c>
      <c r="B76" s="15">
        <v>0</v>
      </c>
      <c r="C76" s="14">
        <v>22</v>
      </c>
      <c r="D76" s="14">
        <v>95</v>
      </c>
      <c r="E76" s="14">
        <v>41</v>
      </c>
      <c r="F76" s="14">
        <v>76</v>
      </c>
      <c r="G76" s="14">
        <v>57</v>
      </c>
      <c r="H76" s="14">
        <v>60</v>
      </c>
      <c r="I76" s="14">
        <v>55</v>
      </c>
      <c r="J76" s="14">
        <v>60</v>
      </c>
      <c r="K76" s="15">
        <v>0</v>
      </c>
      <c r="L76" s="14">
        <v>69</v>
      </c>
      <c r="M76" s="15">
        <v>0</v>
      </c>
      <c r="N76" s="14">
        <v>67</v>
      </c>
      <c r="O76" s="15">
        <v>0</v>
      </c>
      <c r="P76" s="15">
        <v>0</v>
      </c>
      <c r="Q76" s="14">
        <v>7462</v>
      </c>
      <c r="R76" s="14">
        <v>3</v>
      </c>
      <c r="S76" s="14">
        <v>44</v>
      </c>
      <c r="W76" s="3">
        <f t="shared" si="15"/>
        <v>7.4619999999999999E-3</v>
      </c>
      <c r="X76" s="4">
        <f t="shared" si="16"/>
        <v>1.9736211370142052</v>
      </c>
      <c r="Y76" s="4">
        <f t="shared" si="17"/>
        <v>2.0467487370142052</v>
      </c>
      <c r="Z76" s="3">
        <f t="shared" si="18"/>
        <v>2.0423999999999998E-2</v>
      </c>
      <c r="AA76" s="4">
        <f t="shared" si="19"/>
        <v>2.2469039370142054</v>
      </c>
      <c r="AC76" s="9">
        <f t="shared" si="24"/>
        <v>74</v>
      </c>
      <c r="AD76" s="5">
        <f t="shared" si="25"/>
        <v>43.846781107178124</v>
      </c>
      <c r="AE76" s="1">
        <f t="shared" si="20"/>
        <v>1</v>
      </c>
      <c r="AF76" s="5">
        <f t="shared" si="26"/>
        <v>43.858182970351066</v>
      </c>
      <c r="AH76" s="5">
        <f t="shared" si="21"/>
        <v>41</v>
      </c>
      <c r="AI76" s="5">
        <f t="shared" si="27"/>
        <v>2</v>
      </c>
      <c r="AJ76" s="5">
        <f t="shared" si="22"/>
        <v>1.1850481380318412</v>
      </c>
      <c r="AK76" s="5">
        <f t="shared" si="28"/>
        <v>41.017122511086185</v>
      </c>
      <c r="AM76" s="5">
        <f t="shared" si="29"/>
        <v>43.858182970351066</v>
      </c>
      <c r="AO76" s="32">
        <f t="shared" si="23"/>
        <v>0</v>
      </c>
    </row>
    <row r="77" spans="1:41" hidden="1" x14ac:dyDescent="0.25">
      <c r="A77" s="14">
        <v>2032</v>
      </c>
      <c r="B77" s="15">
        <v>0</v>
      </c>
      <c r="C77" s="14">
        <v>20</v>
      </c>
      <c r="D77" s="14">
        <v>93</v>
      </c>
      <c r="E77" s="14">
        <v>32</v>
      </c>
      <c r="F77" s="14">
        <v>68</v>
      </c>
      <c r="G77" s="14">
        <v>52</v>
      </c>
      <c r="H77" s="14">
        <v>55</v>
      </c>
      <c r="I77" s="14">
        <v>45</v>
      </c>
      <c r="J77" s="14">
        <v>50</v>
      </c>
      <c r="K77" s="15">
        <v>0</v>
      </c>
      <c r="L77" s="14">
        <v>66</v>
      </c>
      <c r="M77" s="15">
        <v>0</v>
      </c>
      <c r="N77" s="14">
        <v>58</v>
      </c>
      <c r="O77" s="15">
        <v>0</v>
      </c>
      <c r="P77" s="15">
        <v>0</v>
      </c>
      <c r="Q77" s="14">
        <v>7462</v>
      </c>
      <c r="R77" s="14">
        <v>3</v>
      </c>
      <c r="S77" s="14">
        <v>44</v>
      </c>
      <c r="W77" s="3">
        <f t="shared" si="15"/>
        <v>7.4619999999999999E-3</v>
      </c>
      <c r="X77" s="4">
        <f t="shared" si="16"/>
        <v>1.9736211370142052</v>
      </c>
      <c r="Y77" s="4">
        <f t="shared" si="17"/>
        <v>2.0467487370142052</v>
      </c>
      <c r="Z77" s="3">
        <f t="shared" si="18"/>
        <v>2.0423999999999998E-2</v>
      </c>
      <c r="AA77" s="4">
        <f t="shared" si="19"/>
        <v>2.2469039370142054</v>
      </c>
      <c r="AC77" s="9">
        <f t="shared" si="24"/>
        <v>74</v>
      </c>
      <c r="AD77" s="5">
        <f t="shared" si="25"/>
        <v>43.846781107178124</v>
      </c>
      <c r="AE77" s="1">
        <f t="shared" si="20"/>
        <v>6</v>
      </c>
      <c r="AF77" s="5">
        <f t="shared" si="26"/>
        <v>44.25539756301815</v>
      </c>
      <c r="AH77" s="5">
        <f t="shared" si="21"/>
        <v>42</v>
      </c>
      <c r="AI77" s="5">
        <f t="shared" si="27"/>
        <v>8</v>
      </c>
      <c r="AJ77" s="5">
        <f t="shared" si="22"/>
        <v>4.7401925521273647</v>
      </c>
      <c r="AK77" s="5">
        <f t="shared" si="28"/>
        <v>42.26664672565407</v>
      </c>
      <c r="AM77" s="5">
        <f t="shared" si="29"/>
        <v>44.25539756301815</v>
      </c>
      <c r="AO77" s="32">
        <f t="shared" si="23"/>
        <v>1</v>
      </c>
    </row>
    <row r="78" spans="1:41" x14ac:dyDescent="0.25">
      <c r="A78" s="14">
        <v>2061</v>
      </c>
      <c r="B78" s="15">
        <v>0</v>
      </c>
      <c r="C78" s="14">
        <v>20</v>
      </c>
      <c r="D78" s="14">
        <v>93</v>
      </c>
      <c r="E78" s="14">
        <v>25</v>
      </c>
      <c r="F78" s="14">
        <v>61</v>
      </c>
      <c r="G78" s="14">
        <v>46</v>
      </c>
      <c r="H78" s="14">
        <v>49</v>
      </c>
      <c r="I78" s="14">
        <v>37</v>
      </c>
      <c r="J78" s="14">
        <v>41</v>
      </c>
      <c r="K78" s="15">
        <v>0</v>
      </c>
      <c r="L78" s="14">
        <v>75</v>
      </c>
      <c r="M78" s="15">
        <v>0</v>
      </c>
      <c r="N78" s="14">
        <v>60</v>
      </c>
      <c r="O78" s="15">
        <v>0</v>
      </c>
      <c r="P78" s="15">
        <v>0</v>
      </c>
      <c r="Q78" s="14">
        <v>7462</v>
      </c>
      <c r="R78" s="14">
        <v>3</v>
      </c>
      <c r="S78" s="14">
        <v>44</v>
      </c>
      <c r="W78" s="3">
        <f t="shared" si="15"/>
        <v>7.4619999999999999E-3</v>
      </c>
      <c r="X78" s="4">
        <f t="shared" si="16"/>
        <v>1.9736211370142052</v>
      </c>
      <c r="Y78" s="4">
        <f t="shared" si="17"/>
        <v>2.0467487370142052</v>
      </c>
      <c r="Z78" s="3">
        <f t="shared" si="18"/>
        <v>2.0423999999999998E-2</v>
      </c>
      <c r="AA78" s="4">
        <f t="shared" si="19"/>
        <v>2.2469039370142054</v>
      </c>
      <c r="AC78" s="9">
        <f t="shared" si="24"/>
        <v>74</v>
      </c>
      <c r="AD78" s="5">
        <f t="shared" si="25"/>
        <v>43.846781107178124</v>
      </c>
      <c r="AE78" s="1">
        <f t="shared" si="20"/>
        <v>8.5</v>
      </c>
      <c r="AF78" s="5">
        <f t="shared" si="26"/>
        <v>44.663074384336696</v>
      </c>
      <c r="AH78" s="5">
        <f t="shared" si="21"/>
        <v>42</v>
      </c>
      <c r="AI78" s="5">
        <f t="shared" si="27"/>
        <v>15</v>
      </c>
      <c r="AJ78" s="5">
        <f t="shared" si="22"/>
        <v>8.8878610352388083</v>
      </c>
      <c r="AK78" s="5">
        <f t="shared" si="28"/>
        <v>42.930106845682509</v>
      </c>
      <c r="AM78" s="5">
        <f t="shared" si="29"/>
        <v>44.663074384336696</v>
      </c>
      <c r="AO78" s="32">
        <f t="shared" si="23"/>
        <v>2</v>
      </c>
    </row>
    <row r="79" spans="1:41" hidden="1" x14ac:dyDescent="0.25">
      <c r="A79" s="14">
        <v>1999</v>
      </c>
      <c r="B79" s="15">
        <v>0</v>
      </c>
      <c r="C79" s="14">
        <v>20</v>
      </c>
      <c r="D79" s="14">
        <v>93</v>
      </c>
      <c r="E79" s="14">
        <v>26</v>
      </c>
      <c r="F79" s="14">
        <v>61</v>
      </c>
      <c r="G79" s="14">
        <v>44</v>
      </c>
      <c r="H79" s="14">
        <v>48</v>
      </c>
      <c r="I79" s="14">
        <v>39</v>
      </c>
      <c r="J79" s="14">
        <v>42</v>
      </c>
      <c r="K79" s="15">
        <v>0</v>
      </c>
      <c r="L79" s="14">
        <v>66</v>
      </c>
      <c r="M79" s="15">
        <v>0</v>
      </c>
      <c r="N79" s="14">
        <v>61</v>
      </c>
      <c r="O79" s="15">
        <v>0</v>
      </c>
      <c r="P79" s="15">
        <v>0</v>
      </c>
      <c r="Q79" s="14">
        <v>7462</v>
      </c>
      <c r="R79" s="14">
        <v>3</v>
      </c>
      <c r="S79" s="14">
        <v>44</v>
      </c>
      <c r="W79" s="3">
        <f t="shared" si="15"/>
        <v>7.4619999999999999E-3</v>
      </c>
      <c r="X79" s="4">
        <f t="shared" si="16"/>
        <v>1.9736211370142052</v>
      </c>
      <c r="Y79" s="4">
        <f t="shared" si="17"/>
        <v>2.0467487370142052</v>
      </c>
      <c r="Z79" s="3">
        <f t="shared" si="18"/>
        <v>2.0423999999999998E-2</v>
      </c>
      <c r="AA79" s="4">
        <f t="shared" si="19"/>
        <v>2.2469039370142054</v>
      </c>
      <c r="AC79" s="9">
        <f t="shared" si="24"/>
        <v>74</v>
      </c>
      <c r="AD79" s="5">
        <f t="shared" si="25"/>
        <v>43.846781107178124</v>
      </c>
      <c r="AE79" s="1">
        <f t="shared" si="20"/>
        <v>5.5</v>
      </c>
      <c r="AF79" s="5">
        <f t="shared" si="26"/>
        <v>44.190385984519217</v>
      </c>
      <c r="AH79" s="5">
        <f t="shared" si="21"/>
        <v>41</v>
      </c>
      <c r="AI79" s="5">
        <f t="shared" si="27"/>
        <v>5</v>
      </c>
      <c r="AJ79" s="5">
        <f t="shared" si="22"/>
        <v>2.9626203450796029</v>
      </c>
      <c r="AK79" s="5">
        <f t="shared" si="28"/>
        <v>41.106898682691686</v>
      </c>
      <c r="AM79" s="5">
        <f t="shared" si="29"/>
        <v>44.190385984519217</v>
      </c>
      <c r="AO79" s="32">
        <f t="shared" si="23"/>
        <v>3</v>
      </c>
    </row>
    <row r="80" spans="1:41" s="7" customFormat="1" x14ac:dyDescent="0.25">
      <c r="A80" s="18">
        <v>2071</v>
      </c>
      <c r="B80" s="15">
        <v>0</v>
      </c>
      <c r="C80" s="18">
        <v>23</v>
      </c>
      <c r="D80" s="18">
        <v>96</v>
      </c>
      <c r="E80" s="18">
        <v>32</v>
      </c>
      <c r="F80" s="18">
        <v>68</v>
      </c>
      <c r="G80" s="18">
        <v>49</v>
      </c>
      <c r="H80" s="18">
        <v>52</v>
      </c>
      <c r="I80" s="18">
        <v>46</v>
      </c>
      <c r="J80" s="18">
        <v>52</v>
      </c>
      <c r="K80" s="15">
        <v>0</v>
      </c>
      <c r="L80" s="18">
        <v>65</v>
      </c>
      <c r="M80" s="15">
        <v>0</v>
      </c>
      <c r="N80" s="18">
        <v>70</v>
      </c>
      <c r="O80" s="15">
        <v>0</v>
      </c>
      <c r="P80" s="15">
        <v>0</v>
      </c>
      <c r="Q80" s="18">
        <v>7465</v>
      </c>
      <c r="R80" s="18">
        <v>3</v>
      </c>
      <c r="S80" s="18">
        <v>45</v>
      </c>
      <c r="T80" s="6"/>
      <c r="U80" s="11"/>
      <c r="V80" s="2"/>
      <c r="W80" s="33">
        <f t="shared" si="15"/>
        <v>7.4649999999999994E-3</v>
      </c>
      <c r="X80" s="34">
        <f t="shared" si="16"/>
        <v>1.9727985931011385</v>
      </c>
      <c r="Y80" s="34">
        <f t="shared" si="17"/>
        <v>2.0459555931011386</v>
      </c>
      <c r="Z80" s="33">
        <f t="shared" si="18"/>
        <v>2.0423999999999998E-2</v>
      </c>
      <c r="AA80" s="34">
        <f t="shared" si="19"/>
        <v>2.2461107931011388</v>
      </c>
      <c r="AB80" s="2"/>
      <c r="AC80" s="11">
        <f t="shared" si="24"/>
        <v>74</v>
      </c>
      <c r="AD80" s="12">
        <f t="shared" si="25"/>
        <v>43.830581935897655</v>
      </c>
      <c r="AE80" s="11">
        <f t="shared" si="20"/>
        <v>1.5</v>
      </c>
      <c r="AF80" s="12">
        <f t="shared" si="26"/>
        <v>43.856241435392498</v>
      </c>
      <c r="AG80" s="2"/>
      <c r="AH80" s="12">
        <f t="shared" si="21"/>
        <v>42</v>
      </c>
      <c r="AI80" s="12">
        <f t="shared" si="27"/>
        <v>5</v>
      </c>
      <c r="AJ80" s="12">
        <f t="shared" si="22"/>
        <v>2.9615258064795711</v>
      </c>
      <c r="AK80" s="12">
        <f t="shared" si="28"/>
        <v>42.1042828593772</v>
      </c>
      <c r="AL80" s="2"/>
      <c r="AM80" s="12">
        <f t="shared" si="29"/>
        <v>43.856241435392498</v>
      </c>
      <c r="AN80" s="2"/>
      <c r="AO80" s="32">
        <f t="shared" si="23"/>
        <v>0</v>
      </c>
    </row>
    <row r="81" spans="1:41" s="7" customFormat="1" hidden="1" x14ac:dyDescent="0.25">
      <c r="A81" s="18">
        <v>2054</v>
      </c>
      <c r="B81" s="15">
        <v>0</v>
      </c>
      <c r="C81" s="18">
        <v>20</v>
      </c>
      <c r="D81" s="18">
        <v>94</v>
      </c>
      <c r="E81" s="18">
        <v>36</v>
      </c>
      <c r="F81" s="18">
        <v>71</v>
      </c>
      <c r="G81" s="18">
        <v>56</v>
      </c>
      <c r="H81" s="18">
        <v>57</v>
      </c>
      <c r="I81" s="18">
        <v>48</v>
      </c>
      <c r="J81" s="18">
        <v>53</v>
      </c>
      <c r="K81" s="15">
        <v>0</v>
      </c>
      <c r="L81" s="18">
        <v>73</v>
      </c>
      <c r="M81" s="15">
        <v>0</v>
      </c>
      <c r="N81" s="18">
        <v>60</v>
      </c>
      <c r="O81" s="15">
        <v>0</v>
      </c>
      <c r="P81" s="15">
        <v>0</v>
      </c>
      <c r="Q81" s="18">
        <v>7465</v>
      </c>
      <c r="R81" s="18">
        <v>3</v>
      </c>
      <c r="S81" s="18">
        <v>45</v>
      </c>
      <c r="T81" s="6"/>
      <c r="U81" s="11"/>
      <c r="V81" s="2"/>
      <c r="W81" s="33">
        <f t="shared" si="15"/>
        <v>7.4649999999999994E-3</v>
      </c>
      <c r="X81" s="34">
        <f t="shared" si="16"/>
        <v>1.9727985931011385</v>
      </c>
      <c r="Y81" s="34">
        <f t="shared" si="17"/>
        <v>2.0459555931011386</v>
      </c>
      <c r="Z81" s="33">
        <f t="shared" si="18"/>
        <v>2.07E-2</v>
      </c>
      <c r="AA81" s="34">
        <f t="shared" si="19"/>
        <v>2.2488155931011384</v>
      </c>
      <c r="AB81" s="2"/>
      <c r="AC81" s="11">
        <f t="shared" si="24"/>
        <v>75</v>
      </c>
      <c r="AD81" s="12">
        <f t="shared" si="25"/>
        <v>44.450881777193572</v>
      </c>
      <c r="AE81" s="11">
        <f t="shared" si="20"/>
        <v>6</v>
      </c>
      <c r="AF81" s="12">
        <f t="shared" si="26"/>
        <v>44.853995259843238</v>
      </c>
      <c r="AG81" s="2"/>
      <c r="AH81" s="12">
        <f t="shared" si="21"/>
        <v>41</v>
      </c>
      <c r="AI81" s="12">
        <f t="shared" si="27"/>
        <v>13</v>
      </c>
      <c r="AJ81" s="12">
        <f t="shared" si="22"/>
        <v>7.704819508046886</v>
      </c>
      <c r="AK81" s="12">
        <f t="shared" si="28"/>
        <v>41.717673037354082</v>
      </c>
      <c r="AL81" s="2"/>
      <c r="AM81" s="12">
        <f t="shared" si="29"/>
        <v>44.853995259843238</v>
      </c>
      <c r="AN81" s="2"/>
      <c r="AO81" s="32">
        <f t="shared" si="23"/>
        <v>1</v>
      </c>
    </row>
    <row r="82" spans="1:41" s="7" customFormat="1" x14ac:dyDescent="0.25">
      <c r="A82" s="18">
        <v>2075</v>
      </c>
      <c r="B82" s="15">
        <v>0</v>
      </c>
      <c r="C82" s="18">
        <v>20</v>
      </c>
      <c r="D82" s="18">
        <v>94</v>
      </c>
      <c r="E82" s="18">
        <v>21</v>
      </c>
      <c r="F82" s="18">
        <v>57</v>
      </c>
      <c r="G82" s="18">
        <v>44</v>
      </c>
      <c r="H82" s="18">
        <v>45</v>
      </c>
      <c r="I82" s="18">
        <v>31</v>
      </c>
      <c r="J82" s="18">
        <v>37</v>
      </c>
      <c r="K82" s="15">
        <v>0</v>
      </c>
      <c r="L82" s="18">
        <v>79</v>
      </c>
      <c r="M82" s="15">
        <v>0</v>
      </c>
      <c r="N82" s="18">
        <v>58</v>
      </c>
      <c r="O82" s="15">
        <v>0</v>
      </c>
      <c r="P82" s="15">
        <v>0</v>
      </c>
      <c r="Q82" s="18">
        <v>7465</v>
      </c>
      <c r="R82" s="18">
        <v>3</v>
      </c>
      <c r="S82" s="18">
        <v>45</v>
      </c>
      <c r="T82" s="6"/>
      <c r="U82" s="11"/>
      <c r="V82" s="2"/>
      <c r="W82" s="33">
        <f t="shared" si="15"/>
        <v>7.4649999999999994E-3</v>
      </c>
      <c r="X82" s="34">
        <f t="shared" si="16"/>
        <v>1.9727985931011385</v>
      </c>
      <c r="Y82" s="34">
        <f t="shared" si="17"/>
        <v>2.0459555931011386</v>
      </c>
      <c r="Z82" s="33">
        <f t="shared" si="18"/>
        <v>2.07E-2</v>
      </c>
      <c r="AA82" s="34">
        <f t="shared" si="19"/>
        <v>2.2488155931011384</v>
      </c>
      <c r="AB82" s="2"/>
      <c r="AC82" s="11">
        <f t="shared" si="24"/>
        <v>75</v>
      </c>
      <c r="AD82" s="12">
        <f t="shared" si="25"/>
        <v>44.450881777193572</v>
      </c>
      <c r="AE82" s="11">
        <f t="shared" si="20"/>
        <v>10.5</v>
      </c>
      <c r="AF82" s="12">
        <f t="shared" si="26"/>
        <v>45.674181883970725</v>
      </c>
      <c r="AG82" s="2"/>
      <c r="AH82" s="12">
        <f t="shared" si="21"/>
        <v>42</v>
      </c>
      <c r="AI82" s="12">
        <f t="shared" si="27"/>
        <v>21</v>
      </c>
      <c r="AJ82" s="12">
        <f t="shared" si="22"/>
        <v>12.4462468976142</v>
      </c>
      <c r="AK82" s="12">
        <f t="shared" si="28"/>
        <v>43.80535425991178</v>
      </c>
      <c r="AL82" s="2"/>
      <c r="AM82" s="12">
        <f t="shared" si="29"/>
        <v>45.674181883970725</v>
      </c>
      <c r="AN82" s="2"/>
      <c r="AO82" s="32">
        <f t="shared" si="23"/>
        <v>2</v>
      </c>
    </row>
    <row r="83" spans="1:41" s="7" customFormat="1" hidden="1" x14ac:dyDescent="0.25">
      <c r="A83" s="18">
        <v>1976</v>
      </c>
      <c r="B83" s="15">
        <v>0</v>
      </c>
      <c r="C83" s="18">
        <v>20</v>
      </c>
      <c r="D83" s="18">
        <v>94</v>
      </c>
      <c r="E83" s="18">
        <v>18</v>
      </c>
      <c r="F83" s="18">
        <v>52</v>
      </c>
      <c r="G83" s="18">
        <v>38</v>
      </c>
      <c r="H83" s="18">
        <v>39</v>
      </c>
      <c r="I83" s="18">
        <v>30</v>
      </c>
      <c r="J83" s="18">
        <v>34</v>
      </c>
      <c r="K83" s="15">
        <v>0</v>
      </c>
      <c r="L83" s="18">
        <v>76</v>
      </c>
      <c r="M83" s="15">
        <v>0</v>
      </c>
      <c r="N83" s="18">
        <v>62</v>
      </c>
      <c r="O83" s="15">
        <v>0</v>
      </c>
      <c r="P83" s="15">
        <v>0</v>
      </c>
      <c r="Q83" s="18">
        <v>7465</v>
      </c>
      <c r="R83" s="18">
        <v>3</v>
      </c>
      <c r="S83" s="18">
        <v>45</v>
      </c>
      <c r="T83" s="6"/>
      <c r="U83" s="11"/>
      <c r="V83" s="2"/>
      <c r="W83" s="33">
        <f t="shared" si="15"/>
        <v>7.4649999999999994E-3</v>
      </c>
      <c r="X83" s="34">
        <f t="shared" si="16"/>
        <v>1.9727985931011385</v>
      </c>
      <c r="Y83" s="34">
        <f t="shared" si="17"/>
        <v>2.0459555931011386</v>
      </c>
      <c r="Z83" s="33">
        <f t="shared" si="18"/>
        <v>2.07E-2</v>
      </c>
      <c r="AA83" s="34">
        <f t="shared" si="19"/>
        <v>2.2488155931011384</v>
      </c>
      <c r="AB83" s="2"/>
      <c r="AC83" s="11">
        <f t="shared" si="24"/>
        <v>75</v>
      </c>
      <c r="AD83" s="12">
        <f t="shared" si="25"/>
        <v>44.450881777193572</v>
      </c>
      <c r="AE83" s="11">
        <f t="shared" si="20"/>
        <v>6.5</v>
      </c>
      <c r="AF83" s="12">
        <f t="shared" si="26"/>
        <v>44.923611728911993</v>
      </c>
      <c r="AG83" s="2"/>
      <c r="AH83" s="12">
        <f t="shared" si="21"/>
        <v>40</v>
      </c>
      <c r="AI83" s="12">
        <f t="shared" si="27"/>
        <v>14</v>
      </c>
      <c r="AJ83" s="12">
        <f t="shared" si="22"/>
        <v>8.2974979317428001</v>
      </c>
      <c r="AK83" s="12">
        <f t="shared" si="28"/>
        <v>40.851541854956665</v>
      </c>
      <c r="AL83" s="2"/>
      <c r="AM83" s="12">
        <f t="shared" si="29"/>
        <v>44.923611728911993</v>
      </c>
      <c r="AN83" s="2"/>
      <c r="AO83" s="32">
        <f t="shared" si="23"/>
        <v>3</v>
      </c>
    </row>
    <row r="84" spans="1:41" x14ac:dyDescent="0.25">
      <c r="A84" s="14">
        <v>2075</v>
      </c>
      <c r="B84" s="15">
        <v>0</v>
      </c>
      <c r="C84" s="14">
        <v>23</v>
      </c>
      <c r="D84" s="14">
        <v>96</v>
      </c>
      <c r="E84" s="14">
        <v>31</v>
      </c>
      <c r="F84" s="14">
        <v>68</v>
      </c>
      <c r="G84" s="14">
        <v>47</v>
      </c>
      <c r="H84" s="14">
        <v>52</v>
      </c>
      <c r="I84" s="14">
        <v>46</v>
      </c>
      <c r="J84" s="14">
        <v>49</v>
      </c>
      <c r="K84" s="15">
        <v>0</v>
      </c>
      <c r="L84" s="14">
        <v>68</v>
      </c>
      <c r="M84" s="15">
        <v>0</v>
      </c>
      <c r="N84" s="14">
        <v>60</v>
      </c>
      <c r="O84" s="15">
        <v>0</v>
      </c>
      <c r="P84" s="15">
        <v>0</v>
      </c>
      <c r="Q84" s="14">
        <v>7400</v>
      </c>
      <c r="R84" s="14">
        <v>3</v>
      </c>
      <c r="S84" s="14">
        <v>45</v>
      </c>
      <c r="W84" s="3">
        <f t="shared" si="15"/>
        <v>7.3999999999999995E-3</v>
      </c>
      <c r="X84" s="4">
        <f t="shared" si="16"/>
        <v>1.9907670270270272</v>
      </c>
      <c r="Y84" s="4">
        <f t="shared" si="17"/>
        <v>2.0632870270270272</v>
      </c>
      <c r="Z84" s="3">
        <f t="shared" si="18"/>
        <v>2.0423999999999998E-2</v>
      </c>
      <c r="AA84" s="4">
        <f t="shared" si="19"/>
        <v>2.2634422270270274</v>
      </c>
      <c r="AC84" s="9">
        <f t="shared" si="24"/>
        <v>74</v>
      </c>
      <c r="AD84" s="5">
        <f t="shared" si="25"/>
        <v>44.184559142400005</v>
      </c>
      <c r="AE84" s="1">
        <f t="shared" si="20"/>
        <v>2</v>
      </c>
      <c r="AF84" s="5">
        <f t="shared" si="26"/>
        <v>44.229800662090305</v>
      </c>
      <c r="AH84" s="5">
        <f t="shared" si="21"/>
        <v>43</v>
      </c>
      <c r="AI84" s="5">
        <f t="shared" si="27"/>
        <v>8</v>
      </c>
      <c r="AJ84" s="5">
        <f t="shared" si="22"/>
        <v>4.7767090964756758</v>
      </c>
      <c r="AK84" s="5">
        <f t="shared" si="28"/>
        <v>43.264499879142868</v>
      </c>
      <c r="AM84" s="5">
        <f t="shared" si="29"/>
        <v>44.229800662090305</v>
      </c>
      <c r="AO84" s="32">
        <f t="shared" si="23"/>
        <v>0</v>
      </c>
    </row>
    <row r="85" spans="1:41" hidden="1" x14ac:dyDescent="0.25">
      <c r="A85" s="14">
        <v>2046</v>
      </c>
      <c r="B85" s="15">
        <v>0</v>
      </c>
      <c r="C85" s="14">
        <v>20</v>
      </c>
      <c r="D85" s="14">
        <v>94</v>
      </c>
      <c r="E85" s="14">
        <v>35</v>
      </c>
      <c r="F85" s="14">
        <v>70</v>
      </c>
      <c r="G85" s="14">
        <v>55</v>
      </c>
      <c r="H85" s="14">
        <v>56</v>
      </c>
      <c r="I85" s="14">
        <v>48</v>
      </c>
      <c r="J85" s="14">
        <v>51</v>
      </c>
      <c r="K85" s="15">
        <v>0</v>
      </c>
      <c r="L85" s="14">
        <v>73</v>
      </c>
      <c r="M85" s="15">
        <v>0</v>
      </c>
      <c r="N85" s="14">
        <v>63</v>
      </c>
      <c r="O85" s="15">
        <v>0</v>
      </c>
      <c r="P85" s="15">
        <v>0</v>
      </c>
      <c r="Q85" s="14">
        <v>7400</v>
      </c>
      <c r="R85" s="14">
        <v>3</v>
      </c>
      <c r="S85" s="14">
        <v>45</v>
      </c>
      <c r="W85" s="3">
        <f t="shared" si="15"/>
        <v>7.3999999999999995E-3</v>
      </c>
      <c r="X85" s="4">
        <f t="shared" si="16"/>
        <v>1.9907670270270272</v>
      </c>
      <c r="Y85" s="4">
        <f t="shared" si="17"/>
        <v>2.0632870270270272</v>
      </c>
      <c r="Z85" s="3">
        <f t="shared" si="18"/>
        <v>2.07E-2</v>
      </c>
      <c r="AA85" s="4">
        <f t="shared" si="19"/>
        <v>2.266147027027027</v>
      </c>
      <c r="AC85" s="9">
        <f t="shared" si="24"/>
        <v>75</v>
      </c>
      <c r="AD85" s="5">
        <f t="shared" si="25"/>
        <v>44.809642459459461</v>
      </c>
      <c r="AE85" s="1">
        <f t="shared" si="20"/>
        <v>6</v>
      </c>
      <c r="AF85" s="5">
        <f t="shared" si="26"/>
        <v>45.209557146079099</v>
      </c>
      <c r="AH85" s="5">
        <f t="shared" si="21"/>
        <v>41</v>
      </c>
      <c r="AI85" s="5">
        <f t="shared" si="27"/>
        <v>10</v>
      </c>
      <c r="AJ85" s="5">
        <f t="shared" si="22"/>
        <v>5.9746189945945947</v>
      </c>
      <c r="AK85" s="5">
        <f t="shared" si="28"/>
        <v>41.433031172369837</v>
      </c>
      <c r="AM85" s="5">
        <f t="shared" si="29"/>
        <v>45.209557146079099</v>
      </c>
      <c r="AO85" s="32">
        <f t="shared" si="23"/>
        <v>1</v>
      </c>
    </row>
    <row r="86" spans="1:41" x14ac:dyDescent="0.25">
      <c r="A86" s="14">
        <v>2094</v>
      </c>
      <c r="B86" s="15">
        <v>0</v>
      </c>
      <c r="C86" s="14">
        <v>20</v>
      </c>
      <c r="D86" s="14">
        <v>94</v>
      </c>
      <c r="E86" s="14">
        <v>18</v>
      </c>
      <c r="F86" s="14">
        <v>55</v>
      </c>
      <c r="G86" s="14">
        <v>41</v>
      </c>
      <c r="H86" s="14">
        <v>43</v>
      </c>
      <c r="I86" s="14">
        <v>30</v>
      </c>
      <c r="J86" s="14">
        <v>34</v>
      </c>
      <c r="K86" s="15">
        <v>0</v>
      </c>
      <c r="L86" s="14">
        <v>74</v>
      </c>
      <c r="M86" s="15">
        <v>0</v>
      </c>
      <c r="N86" s="14">
        <v>59</v>
      </c>
      <c r="O86" s="15">
        <v>0</v>
      </c>
      <c r="P86" s="15">
        <v>0</v>
      </c>
      <c r="Q86" s="14">
        <v>7400</v>
      </c>
      <c r="R86" s="14">
        <v>3</v>
      </c>
      <c r="S86" s="14">
        <v>45</v>
      </c>
      <c r="W86" s="3">
        <f t="shared" si="15"/>
        <v>7.3999999999999995E-3</v>
      </c>
      <c r="X86" s="4">
        <f t="shared" si="16"/>
        <v>1.9907670270270272</v>
      </c>
      <c r="Y86" s="4">
        <f t="shared" si="17"/>
        <v>2.0632870270270272</v>
      </c>
      <c r="Z86" s="3">
        <f t="shared" si="18"/>
        <v>2.07E-2</v>
      </c>
      <c r="AA86" s="4">
        <f t="shared" si="19"/>
        <v>2.266147027027027</v>
      </c>
      <c r="AC86" s="9">
        <f t="shared" si="24"/>
        <v>75</v>
      </c>
      <c r="AD86" s="5">
        <f t="shared" si="25"/>
        <v>44.809642459459461</v>
      </c>
      <c r="AE86" s="1">
        <f t="shared" si="20"/>
        <v>10</v>
      </c>
      <c r="AF86" s="5">
        <f t="shared" si="26"/>
        <v>45.911916289179132</v>
      </c>
      <c r="AH86" s="5">
        <f t="shared" si="21"/>
        <v>43</v>
      </c>
      <c r="AI86" s="5">
        <f t="shared" si="27"/>
        <v>15</v>
      </c>
      <c r="AJ86" s="5">
        <f t="shared" si="22"/>
        <v>8.9619284918918929</v>
      </c>
      <c r="AK86" s="5">
        <f t="shared" si="28"/>
        <v>43.92398163069673</v>
      </c>
      <c r="AM86" s="5">
        <f t="shared" si="29"/>
        <v>45.911916289179132</v>
      </c>
      <c r="AO86" s="32">
        <f t="shared" si="23"/>
        <v>2</v>
      </c>
    </row>
    <row r="87" spans="1:41" hidden="1" x14ac:dyDescent="0.25">
      <c r="A87" s="14">
        <v>1957</v>
      </c>
      <c r="B87" s="15">
        <v>0</v>
      </c>
      <c r="C87" s="14">
        <v>20</v>
      </c>
      <c r="D87" s="14">
        <v>94</v>
      </c>
      <c r="E87" s="14">
        <v>16</v>
      </c>
      <c r="F87" s="14">
        <v>50</v>
      </c>
      <c r="G87" s="14">
        <v>36</v>
      </c>
      <c r="H87" s="14">
        <v>38</v>
      </c>
      <c r="I87" s="14">
        <v>28</v>
      </c>
      <c r="J87" s="14">
        <v>30</v>
      </c>
      <c r="K87" s="15">
        <v>0</v>
      </c>
      <c r="L87" s="14">
        <v>76</v>
      </c>
      <c r="M87" s="15">
        <v>0</v>
      </c>
      <c r="N87" s="14">
        <v>53</v>
      </c>
      <c r="O87" s="15">
        <v>0</v>
      </c>
      <c r="P87" s="15">
        <v>0</v>
      </c>
      <c r="Q87" s="14">
        <v>7400</v>
      </c>
      <c r="R87" s="14">
        <v>3</v>
      </c>
      <c r="S87" s="14">
        <v>45</v>
      </c>
      <c r="W87" s="3">
        <f t="shared" si="15"/>
        <v>7.3999999999999995E-3</v>
      </c>
      <c r="X87" s="4">
        <f t="shared" si="16"/>
        <v>1.9907670270270272</v>
      </c>
      <c r="Y87" s="4">
        <f t="shared" si="17"/>
        <v>2.0632870270270272</v>
      </c>
      <c r="Z87" s="3">
        <f t="shared" si="18"/>
        <v>2.07E-2</v>
      </c>
      <c r="AA87" s="4">
        <f t="shared" si="19"/>
        <v>2.266147027027027</v>
      </c>
      <c r="AC87" s="9">
        <f t="shared" si="24"/>
        <v>75</v>
      </c>
      <c r="AD87" s="5">
        <f t="shared" si="25"/>
        <v>44.809642459459461</v>
      </c>
      <c r="AE87" s="1">
        <f t="shared" si="20"/>
        <v>8</v>
      </c>
      <c r="AF87" s="5">
        <f t="shared" si="26"/>
        <v>45.518172825197979</v>
      </c>
      <c r="AH87" s="5">
        <f t="shared" si="21"/>
        <v>40</v>
      </c>
      <c r="AI87" s="5">
        <f t="shared" si="27"/>
        <v>23</v>
      </c>
      <c r="AJ87" s="5">
        <f t="shared" si="22"/>
        <v>13.741623687567568</v>
      </c>
      <c r="AK87" s="5">
        <f t="shared" si="28"/>
        <v>42.294588561312644</v>
      </c>
      <c r="AM87" s="5">
        <f t="shared" si="29"/>
        <v>45.518172825197979</v>
      </c>
      <c r="AO87" s="32">
        <f t="shared" si="23"/>
        <v>3</v>
      </c>
    </row>
    <row r="88" spans="1:41" s="7" customFormat="1" x14ac:dyDescent="0.25">
      <c r="A88" s="18">
        <v>2086</v>
      </c>
      <c r="B88" s="15">
        <v>0</v>
      </c>
      <c r="C88" s="18">
        <v>22</v>
      </c>
      <c r="D88" s="18">
        <v>96</v>
      </c>
      <c r="E88" s="18">
        <v>42</v>
      </c>
      <c r="F88" s="18">
        <v>77</v>
      </c>
      <c r="G88" s="18">
        <v>59</v>
      </c>
      <c r="H88" s="18">
        <v>60</v>
      </c>
      <c r="I88" s="18">
        <v>58</v>
      </c>
      <c r="J88" s="18">
        <v>60</v>
      </c>
      <c r="K88" s="15">
        <v>0</v>
      </c>
      <c r="L88" s="18">
        <v>69</v>
      </c>
      <c r="M88" s="15">
        <v>0</v>
      </c>
      <c r="N88" s="18">
        <v>65</v>
      </c>
      <c r="O88" s="15">
        <v>0</v>
      </c>
      <c r="P88" s="15">
        <v>0</v>
      </c>
      <c r="Q88" s="18">
        <v>7539</v>
      </c>
      <c r="R88" s="18">
        <v>3</v>
      </c>
      <c r="S88" s="18">
        <v>45</v>
      </c>
      <c r="T88" s="6"/>
      <c r="U88" s="11"/>
      <c r="V88" s="2"/>
      <c r="W88" s="33">
        <f t="shared" si="15"/>
        <v>7.5389999999999997E-3</v>
      </c>
      <c r="X88" s="34">
        <f t="shared" si="16"/>
        <v>1.9527127002387585</v>
      </c>
      <c r="Y88" s="34">
        <f t="shared" si="17"/>
        <v>2.0265949002387584</v>
      </c>
      <c r="Z88" s="33">
        <f t="shared" si="18"/>
        <v>2.07E-2</v>
      </c>
      <c r="AA88" s="34">
        <f t="shared" si="19"/>
        <v>2.2294549002387583</v>
      </c>
      <c r="AB88" s="2"/>
      <c r="AC88" s="11">
        <f t="shared" si="24"/>
        <v>75</v>
      </c>
      <c r="AD88" s="12">
        <f t="shared" si="25"/>
        <v>44.050115434942292</v>
      </c>
      <c r="AE88" s="11">
        <f t="shared" si="20"/>
        <v>0.5</v>
      </c>
      <c r="AF88" s="12">
        <f t="shared" si="26"/>
        <v>44.052953020560849</v>
      </c>
      <c r="AG88" s="2"/>
      <c r="AH88" s="12">
        <f t="shared" si="21"/>
        <v>41</v>
      </c>
      <c r="AI88" s="12">
        <f t="shared" si="27"/>
        <v>4</v>
      </c>
      <c r="AJ88" s="12">
        <f t="shared" si="22"/>
        <v>2.3493394898635889</v>
      </c>
      <c r="AK88" s="12">
        <f t="shared" si="28"/>
        <v>41.067254547128329</v>
      </c>
      <c r="AL88" s="2"/>
      <c r="AM88" s="12">
        <f t="shared" si="29"/>
        <v>44.052953020560849</v>
      </c>
      <c r="AN88" s="2"/>
      <c r="AO88" s="32">
        <f t="shared" si="23"/>
        <v>0</v>
      </c>
    </row>
    <row r="89" spans="1:41" s="7" customFormat="1" hidden="1" x14ac:dyDescent="0.25">
      <c r="A89" s="18">
        <v>2037</v>
      </c>
      <c r="B89" s="15">
        <v>0</v>
      </c>
      <c r="C89" s="18">
        <v>20</v>
      </c>
      <c r="D89" s="18">
        <v>94</v>
      </c>
      <c r="E89" s="18">
        <v>30</v>
      </c>
      <c r="F89" s="18">
        <v>65</v>
      </c>
      <c r="G89" s="18">
        <v>50</v>
      </c>
      <c r="H89" s="18">
        <v>51</v>
      </c>
      <c r="I89" s="18">
        <v>43</v>
      </c>
      <c r="J89" s="18">
        <v>45</v>
      </c>
      <c r="K89" s="15">
        <v>0</v>
      </c>
      <c r="L89" s="18">
        <v>72</v>
      </c>
      <c r="M89" s="15">
        <v>0</v>
      </c>
      <c r="N89" s="18">
        <v>60</v>
      </c>
      <c r="O89" s="15">
        <v>0</v>
      </c>
      <c r="P89" s="15">
        <v>0</v>
      </c>
      <c r="Q89" s="18">
        <v>7539</v>
      </c>
      <c r="R89" s="18">
        <v>3</v>
      </c>
      <c r="S89" s="18">
        <v>45</v>
      </c>
      <c r="T89" s="6"/>
      <c r="U89" s="11"/>
      <c r="V89" s="2"/>
      <c r="W89" s="33">
        <f t="shared" si="15"/>
        <v>7.5389999999999997E-3</v>
      </c>
      <c r="X89" s="34">
        <f t="shared" si="16"/>
        <v>1.9527127002387585</v>
      </c>
      <c r="Y89" s="34">
        <f t="shared" si="17"/>
        <v>2.0265949002387584</v>
      </c>
      <c r="Z89" s="33">
        <f t="shared" si="18"/>
        <v>2.07E-2</v>
      </c>
      <c r="AA89" s="34">
        <f t="shared" si="19"/>
        <v>2.2294549002387583</v>
      </c>
      <c r="AB89" s="2"/>
      <c r="AC89" s="11">
        <f t="shared" si="24"/>
        <v>75</v>
      </c>
      <c r="AD89" s="12">
        <f t="shared" si="25"/>
        <v>44.050115434942292</v>
      </c>
      <c r="AE89" s="11">
        <f t="shared" si="20"/>
        <v>6.5</v>
      </c>
      <c r="AF89" s="12">
        <f t="shared" si="26"/>
        <v>44.527100397754865</v>
      </c>
      <c r="AG89" s="2"/>
      <c r="AH89" s="12">
        <f t="shared" si="21"/>
        <v>41</v>
      </c>
      <c r="AI89" s="12">
        <f t="shared" si="27"/>
        <v>12</v>
      </c>
      <c r="AJ89" s="12">
        <f t="shared" si="22"/>
        <v>7.0480184695907671</v>
      </c>
      <c r="AK89" s="12">
        <f t="shared" si="28"/>
        <v>41.601376952544399</v>
      </c>
      <c r="AL89" s="2"/>
      <c r="AM89" s="12">
        <f t="shared" si="29"/>
        <v>44.527100397754865</v>
      </c>
      <c r="AN89" s="2"/>
      <c r="AO89" s="32">
        <f t="shared" si="23"/>
        <v>1</v>
      </c>
    </row>
    <row r="90" spans="1:41" s="7" customFormat="1" x14ac:dyDescent="0.25">
      <c r="A90" s="18">
        <v>2089</v>
      </c>
      <c r="B90" s="15">
        <v>0</v>
      </c>
      <c r="C90" s="18">
        <v>20</v>
      </c>
      <c r="D90" s="18">
        <v>94</v>
      </c>
      <c r="E90" s="18">
        <v>21</v>
      </c>
      <c r="F90" s="18">
        <v>59</v>
      </c>
      <c r="G90" s="18">
        <v>44</v>
      </c>
      <c r="H90" s="18">
        <v>46</v>
      </c>
      <c r="I90" s="18">
        <v>34</v>
      </c>
      <c r="J90" s="18">
        <v>37</v>
      </c>
      <c r="K90" s="15">
        <v>0</v>
      </c>
      <c r="L90" s="18">
        <v>72</v>
      </c>
      <c r="M90" s="15">
        <v>0</v>
      </c>
      <c r="N90" s="18">
        <v>56</v>
      </c>
      <c r="O90" s="15">
        <v>0</v>
      </c>
      <c r="P90" s="15">
        <v>0</v>
      </c>
      <c r="Q90" s="18">
        <v>7539</v>
      </c>
      <c r="R90" s="18">
        <v>3</v>
      </c>
      <c r="S90" s="18">
        <v>45</v>
      </c>
      <c r="T90" s="6"/>
      <c r="U90" s="11"/>
      <c r="V90" s="2"/>
      <c r="W90" s="33">
        <f t="shared" si="15"/>
        <v>7.5389999999999997E-3</v>
      </c>
      <c r="X90" s="34">
        <f t="shared" si="16"/>
        <v>1.9527127002387585</v>
      </c>
      <c r="Y90" s="34">
        <f t="shared" si="17"/>
        <v>2.0265949002387584</v>
      </c>
      <c r="Z90" s="33">
        <f t="shared" si="18"/>
        <v>2.07E-2</v>
      </c>
      <c r="AA90" s="34">
        <f t="shared" si="19"/>
        <v>2.2294549002387583</v>
      </c>
      <c r="AB90" s="2"/>
      <c r="AC90" s="11">
        <f t="shared" si="24"/>
        <v>75</v>
      </c>
      <c r="AD90" s="12">
        <f t="shared" si="25"/>
        <v>44.050115434942292</v>
      </c>
      <c r="AE90" s="11">
        <f t="shared" si="20"/>
        <v>9.5</v>
      </c>
      <c r="AF90" s="12">
        <f t="shared" si="26"/>
        <v>45.062874629030723</v>
      </c>
      <c r="AG90" s="2"/>
      <c r="AH90" s="12">
        <f t="shared" si="21"/>
        <v>44</v>
      </c>
      <c r="AI90" s="12">
        <f t="shared" si="27"/>
        <v>16</v>
      </c>
      <c r="AJ90" s="12">
        <f t="shared" si="22"/>
        <v>9.3973579594543555</v>
      </c>
      <c r="AK90" s="12">
        <f t="shared" si="28"/>
        <v>44.992336420974183</v>
      </c>
      <c r="AL90" s="2"/>
      <c r="AM90" s="12">
        <f t="shared" si="29"/>
        <v>45.062874629030723</v>
      </c>
      <c r="AN90" s="2"/>
      <c r="AO90" s="32">
        <f t="shared" si="23"/>
        <v>2</v>
      </c>
    </row>
    <row r="91" spans="1:41" s="7" customFormat="1" hidden="1" x14ac:dyDescent="0.25">
      <c r="A91" s="18">
        <v>2018</v>
      </c>
      <c r="B91" s="15">
        <v>0</v>
      </c>
      <c r="C91" s="18">
        <v>20</v>
      </c>
      <c r="D91" s="18">
        <v>94</v>
      </c>
      <c r="E91" s="18">
        <v>24</v>
      </c>
      <c r="F91" s="18">
        <v>60</v>
      </c>
      <c r="G91" s="18">
        <v>44</v>
      </c>
      <c r="H91" s="18">
        <v>46</v>
      </c>
      <c r="I91" s="18">
        <v>38</v>
      </c>
      <c r="J91" s="18">
        <v>39</v>
      </c>
      <c r="K91" s="15">
        <v>0</v>
      </c>
      <c r="L91" s="18">
        <v>62</v>
      </c>
      <c r="M91" s="15">
        <v>0</v>
      </c>
      <c r="N91" s="18">
        <v>64</v>
      </c>
      <c r="O91" s="15">
        <v>0</v>
      </c>
      <c r="P91" s="15">
        <v>0</v>
      </c>
      <c r="Q91" s="18">
        <v>7539</v>
      </c>
      <c r="R91" s="18">
        <v>3</v>
      </c>
      <c r="S91" s="18">
        <v>45</v>
      </c>
      <c r="T91" s="6"/>
      <c r="U91" s="11"/>
      <c r="V91" s="2"/>
      <c r="W91" s="33">
        <f t="shared" si="15"/>
        <v>7.5389999999999997E-3</v>
      </c>
      <c r="X91" s="34">
        <f t="shared" si="16"/>
        <v>1.9527127002387585</v>
      </c>
      <c r="Y91" s="34">
        <f t="shared" si="17"/>
        <v>2.0265949002387584</v>
      </c>
      <c r="Z91" s="33">
        <f t="shared" si="18"/>
        <v>2.07E-2</v>
      </c>
      <c r="AA91" s="34">
        <f t="shared" si="19"/>
        <v>2.2294549002387583</v>
      </c>
      <c r="AB91" s="2"/>
      <c r="AC91" s="11">
        <f t="shared" si="24"/>
        <v>75</v>
      </c>
      <c r="AD91" s="12">
        <f t="shared" si="25"/>
        <v>44.050115434942292</v>
      </c>
      <c r="AE91" s="11">
        <f t="shared" si="20"/>
        <v>6.5</v>
      </c>
      <c r="AF91" s="12">
        <f t="shared" si="26"/>
        <v>44.527100397754865</v>
      </c>
      <c r="AG91" s="2"/>
      <c r="AH91" s="12">
        <f t="shared" si="21"/>
        <v>42</v>
      </c>
      <c r="AI91" s="12">
        <f t="shared" si="27"/>
        <v>2</v>
      </c>
      <c r="AJ91" s="12">
        <f t="shared" si="22"/>
        <v>1.1746697449317944</v>
      </c>
      <c r="AK91" s="12">
        <f t="shared" si="28"/>
        <v>42.016423562812413</v>
      </c>
      <c r="AL91" s="2"/>
      <c r="AM91" s="12">
        <f t="shared" si="29"/>
        <v>44.527100397754865</v>
      </c>
      <c r="AN91" s="2"/>
      <c r="AO91" s="32">
        <f t="shared" si="23"/>
        <v>3</v>
      </c>
    </row>
    <row r="92" spans="1:41" x14ac:dyDescent="0.25">
      <c r="A92" s="14">
        <v>2153</v>
      </c>
      <c r="B92" s="15">
        <v>0</v>
      </c>
      <c r="C92" s="14">
        <v>22</v>
      </c>
      <c r="D92" s="14">
        <v>96</v>
      </c>
      <c r="E92" s="14">
        <v>49</v>
      </c>
      <c r="F92" s="14">
        <v>86</v>
      </c>
      <c r="G92" s="14">
        <v>67</v>
      </c>
      <c r="H92" s="14">
        <v>68</v>
      </c>
      <c r="I92" s="14">
        <v>64</v>
      </c>
      <c r="J92" s="14">
        <v>70</v>
      </c>
      <c r="K92" s="15">
        <v>0</v>
      </c>
      <c r="L92" s="14">
        <v>67</v>
      </c>
      <c r="M92" s="15">
        <v>0</v>
      </c>
      <c r="N92" s="14">
        <v>68</v>
      </c>
      <c r="O92" s="15">
        <v>0</v>
      </c>
      <c r="P92" s="15">
        <v>0</v>
      </c>
      <c r="Q92" s="14">
        <v>7532</v>
      </c>
      <c r="R92" s="14">
        <v>3</v>
      </c>
      <c r="S92" s="14">
        <v>44</v>
      </c>
      <c r="W92" s="3">
        <f t="shared" si="15"/>
        <v>7.5319999999999996E-3</v>
      </c>
      <c r="X92" s="4">
        <f t="shared" si="16"/>
        <v>1.9545961208709508</v>
      </c>
      <c r="Y92" s="4">
        <f t="shared" si="17"/>
        <v>2.0284097208709508</v>
      </c>
      <c r="Z92" s="3">
        <f t="shared" si="18"/>
        <v>2.07E-2</v>
      </c>
      <c r="AA92" s="4">
        <f t="shared" si="19"/>
        <v>2.2312697208709507</v>
      </c>
      <c r="AC92" s="9">
        <f t="shared" si="24"/>
        <v>75</v>
      </c>
      <c r="AD92" s="5">
        <f t="shared" si="25"/>
        <v>44.08768222202869</v>
      </c>
      <c r="AE92" s="1">
        <f t="shared" si="20"/>
        <v>0.5</v>
      </c>
      <c r="AF92" s="5">
        <f t="shared" si="26"/>
        <v>44.090517389917125</v>
      </c>
      <c r="AH92" s="5">
        <f t="shared" si="21"/>
        <v>43</v>
      </c>
      <c r="AI92" s="5">
        <f t="shared" si="27"/>
        <v>1</v>
      </c>
      <c r="AJ92" s="5">
        <f t="shared" si="22"/>
        <v>0.58783576296038254</v>
      </c>
      <c r="AK92" s="5">
        <f t="shared" si="28"/>
        <v>43.004017845827093</v>
      </c>
      <c r="AM92" s="5">
        <f t="shared" si="29"/>
        <v>44.090517389917125</v>
      </c>
      <c r="AO92" s="32">
        <f t="shared" si="23"/>
        <v>0</v>
      </c>
    </row>
    <row r="93" spans="1:41" hidden="1" x14ac:dyDescent="0.25">
      <c r="A93" s="14">
        <v>2026</v>
      </c>
      <c r="B93" s="15">
        <v>0</v>
      </c>
      <c r="C93" s="14">
        <v>21</v>
      </c>
      <c r="D93" s="14">
        <v>94</v>
      </c>
      <c r="E93" s="14">
        <v>24</v>
      </c>
      <c r="F93" s="14">
        <v>60</v>
      </c>
      <c r="G93" s="14">
        <v>43</v>
      </c>
      <c r="H93" s="14">
        <v>47</v>
      </c>
      <c r="I93" s="14">
        <v>37</v>
      </c>
      <c r="J93" s="14">
        <v>41</v>
      </c>
      <c r="K93" s="15">
        <v>0</v>
      </c>
      <c r="L93" s="14">
        <v>69</v>
      </c>
      <c r="M93" s="15">
        <v>0</v>
      </c>
      <c r="N93" s="14">
        <v>58</v>
      </c>
      <c r="O93" s="15">
        <v>0</v>
      </c>
      <c r="P93" s="15">
        <v>0</v>
      </c>
      <c r="Q93" s="14">
        <v>7532</v>
      </c>
      <c r="R93" s="14">
        <v>3</v>
      </c>
      <c r="S93" s="14">
        <v>44</v>
      </c>
      <c r="W93" s="3">
        <f t="shared" si="15"/>
        <v>7.5319999999999996E-3</v>
      </c>
      <c r="X93" s="4">
        <f t="shared" si="16"/>
        <v>1.9545961208709508</v>
      </c>
      <c r="Y93" s="4">
        <f t="shared" si="17"/>
        <v>2.0284097208709508</v>
      </c>
      <c r="Z93" s="3">
        <f t="shared" si="18"/>
        <v>2.0423999999999998E-2</v>
      </c>
      <c r="AA93" s="4">
        <f t="shared" si="19"/>
        <v>2.228564920870951</v>
      </c>
      <c r="AC93" s="9">
        <f t="shared" si="24"/>
        <v>74</v>
      </c>
      <c r="AD93" s="5">
        <f t="shared" si="25"/>
        <v>43.472225041468299</v>
      </c>
      <c r="AE93" s="1">
        <f t="shared" si="20"/>
        <v>6</v>
      </c>
      <c r="AF93" s="5">
        <f t="shared" si="26"/>
        <v>43.884329208227207</v>
      </c>
      <c r="AH93" s="5">
        <f t="shared" si="21"/>
        <v>42</v>
      </c>
      <c r="AI93" s="5">
        <f t="shared" si="27"/>
        <v>11</v>
      </c>
      <c r="AJ93" s="5">
        <f t="shared" si="22"/>
        <v>6.462087506164206</v>
      </c>
      <c r="AK93" s="5">
        <f t="shared" si="28"/>
        <v>42.494218135380763</v>
      </c>
      <c r="AM93" s="5">
        <f t="shared" si="29"/>
        <v>43.884329208227207</v>
      </c>
      <c r="AO93" s="32">
        <f t="shared" si="23"/>
        <v>1</v>
      </c>
    </row>
    <row r="94" spans="1:41" x14ac:dyDescent="0.25">
      <c r="A94" s="14">
        <v>2091</v>
      </c>
      <c r="B94" s="15">
        <v>0</v>
      </c>
      <c r="C94" s="14">
        <v>21</v>
      </c>
      <c r="D94" s="14">
        <v>94</v>
      </c>
      <c r="E94" s="14">
        <v>21</v>
      </c>
      <c r="F94" s="14">
        <v>59</v>
      </c>
      <c r="G94" s="14">
        <v>43</v>
      </c>
      <c r="H94" s="14">
        <v>47</v>
      </c>
      <c r="I94" s="14">
        <v>33</v>
      </c>
      <c r="J94" s="14">
        <v>39</v>
      </c>
      <c r="K94" s="15">
        <v>0</v>
      </c>
      <c r="L94" s="14">
        <v>70</v>
      </c>
      <c r="M94" s="15">
        <v>0</v>
      </c>
      <c r="N94" s="14">
        <v>60</v>
      </c>
      <c r="O94" s="15">
        <v>0</v>
      </c>
      <c r="P94" s="15">
        <v>0</v>
      </c>
      <c r="Q94" s="14">
        <v>7532</v>
      </c>
      <c r="R94" s="14">
        <v>3</v>
      </c>
      <c r="S94" s="14">
        <v>44</v>
      </c>
      <c r="W94" s="3">
        <f t="shared" si="15"/>
        <v>7.5319999999999996E-3</v>
      </c>
      <c r="X94" s="4">
        <f t="shared" si="16"/>
        <v>1.9545961208709508</v>
      </c>
      <c r="Y94" s="4">
        <f t="shared" si="17"/>
        <v>2.0284097208709508</v>
      </c>
      <c r="Z94" s="3">
        <f t="shared" si="18"/>
        <v>2.0423999999999998E-2</v>
      </c>
      <c r="AA94" s="4">
        <f t="shared" si="19"/>
        <v>2.228564920870951</v>
      </c>
      <c r="AC94" s="9">
        <f t="shared" si="24"/>
        <v>74</v>
      </c>
      <c r="AD94" s="5">
        <f t="shared" si="25"/>
        <v>43.472225041468299</v>
      </c>
      <c r="AE94" s="1">
        <f t="shared" si="20"/>
        <v>9</v>
      </c>
      <c r="AF94" s="5">
        <f t="shared" si="26"/>
        <v>44.394080123999231</v>
      </c>
      <c r="AH94" s="5">
        <f t="shared" si="21"/>
        <v>44</v>
      </c>
      <c r="AI94" s="5">
        <f t="shared" si="27"/>
        <v>10</v>
      </c>
      <c r="AJ94" s="5">
        <f t="shared" si="22"/>
        <v>5.8746250056038241</v>
      </c>
      <c r="AK94" s="5">
        <f t="shared" si="28"/>
        <v>44.390440625842693</v>
      </c>
      <c r="AM94" s="5">
        <f t="shared" si="29"/>
        <v>44.394080123999231</v>
      </c>
      <c r="AO94" s="32">
        <f t="shared" si="23"/>
        <v>2</v>
      </c>
    </row>
    <row r="95" spans="1:41" hidden="1" x14ac:dyDescent="0.25">
      <c r="A95" s="14">
        <v>2005</v>
      </c>
      <c r="B95" s="15">
        <v>0</v>
      </c>
      <c r="C95" s="14">
        <v>21</v>
      </c>
      <c r="D95" s="14">
        <v>94</v>
      </c>
      <c r="E95" s="14">
        <v>31</v>
      </c>
      <c r="F95" s="14">
        <v>65</v>
      </c>
      <c r="G95" s="14">
        <v>48</v>
      </c>
      <c r="H95" s="14">
        <v>54</v>
      </c>
      <c r="I95" s="14">
        <v>43</v>
      </c>
      <c r="J95" s="14">
        <v>46</v>
      </c>
      <c r="K95" s="15">
        <v>0</v>
      </c>
      <c r="L95" s="14">
        <v>73</v>
      </c>
      <c r="M95" s="15">
        <v>0</v>
      </c>
      <c r="N95" s="14">
        <v>65</v>
      </c>
      <c r="O95" s="15">
        <v>0</v>
      </c>
      <c r="P95" s="15">
        <v>0</v>
      </c>
      <c r="Q95" s="14">
        <v>7532</v>
      </c>
      <c r="R95" s="14">
        <v>3</v>
      </c>
      <c r="S95" s="14">
        <v>44</v>
      </c>
      <c r="W95" s="3">
        <f t="shared" si="15"/>
        <v>7.5319999999999996E-3</v>
      </c>
      <c r="X95" s="4">
        <f t="shared" si="16"/>
        <v>1.9545961208709508</v>
      </c>
      <c r="Y95" s="4">
        <f t="shared" si="17"/>
        <v>2.0284097208709508</v>
      </c>
      <c r="Z95" s="3">
        <f t="shared" si="18"/>
        <v>2.0423999999999998E-2</v>
      </c>
      <c r="AA95" s="4">
        <f t="shared" si="19"/>
        <v>2.228564920870951</v>
      </c>
      <c r="AC95" s="9">
        <f t="shared" si="24"/>
        <v>74</v>
      </c>
      <c r="AD95" s="5">
        <f t="shared" si="25"/>
        <v>43.472225041468299</v>
      </c>
      <c r="AE95" s="1">
        <f t="shared" si="20"/>
        <v>6.5</v>
      </c>
      <c r="AF95" s="5">
        <f t="shared" si="26"/>
        <v>43.955481456310579</v>
      </c>
      <c r="AH95" s="5">
        <f t="shared" si="21"/>
        <v>40</v>
      </c>
      <c r="AI95" s="5">
        <f t="shared" si="27"/>
        <v>8</v>
      </c>
      <c r="AJ95" s="5">
        <f t="shared" si="22"/>
        <v>4.6997000044830592</v>
      </c>
      <c r="AK95" s="5">
        <f t="shared" si="28"/>
        <v>40.275143452657474</v>
      </c>
      <c r="AM95" s="5">
        <f t="shared" si="29"/>
        <v>43.955481456310579</v>
      </c>
      <c r="AO95" s="32">
        <f t="shared" si="23"/>
        <v>3</v>
      </c>
    </row>
    <row r="96" spans="1:41" s="7" customFormat="1" x14ac:dyDescent="0.25">
      <c r="A96" s="18">
        <v>2142</v>
      </c>
      <c r="B96" s="15">
        <v>0</v>
      </c>
      <c r="C96" s="18">
        <v>22</v>
      </c>
      <c r="D96" s="18">
        <v>96</v>
      </c>
      <c r="E96" s="18">
        <v>45</v>
      </c>
      <c r="F96" s="18">
        <v>82</v>
      </c>
      <c r="G96" s="18">
        <v>63</v>
      </c>
      <c r="H96" s="18">
        <v>65</v>
      </c>
      <c r="I96" s="18">
        <v>62</v>
      </c>
      <c r="J96" s="18">
        <v>65</v>
      </c>
      <c r="K96" s="15">
        <v>0</v>
      </c>
      <c r="L96" s="18">
        <v>61</v>
      </c>
      <c r="M96" s="15">
        <v>0</v>
      </c>
      <c r="N96" s="18">
        <v>68</v>
      </c>
      <c r="O96" s="15">
        <v>0</v>
      </c>
      <c r="P96" s="15">
        <v>0</v>
      </c>
      <c r="Q96" s="18">
        <v>7492</v>
      </c>
      <c r="R96" s="18">
        <v>3</v>
      </c>
      <c r="S96" s="18">
        <v>45</v>
      </c>
      <c r="T96" s="6"/>
      <c r="U96" s="11"/>
      <c r="V96" s="2"/>
      <c r="W96" s="33">
        <f t="shared" si="15"/>
        <v>7.4919999999999995E-3</v>
      </c>
      <c r="X96" s="34">
        <f t="shared" si="16"/>
        <v>1.96542481131874</v>
      </c>
      <c r="Y96" s="34">
        <f t="shared" si="17"/>
        <v>2.0388464113187399</v>
      </c>
      <c r="Z96" s="33">
        <f t="shared" si="18"/>
        <v>2.07E-2</v>
      </c>
      <c r="AA96" s="34">
        <f t="shared" si="19"/>
        <v>2.2417064113187397</v>
      </c>
      <c r="AB96" s="2"/>
      <c r="AC96" s="11">
        <f t="shared" si="24"/>
        <v>75</v>
      </c>
      <c r="AD96" s="12">
        <f t="shared" si="25"/>
        <v>44.303721714297915</v>
      </c>
      <c r="AE96" s="11">
        <f t="shared" si="20"/>
        <v>0.5</v>
      </c>
      <c r="AF96" s="12">
        <f t="shared" si="26"/>
        <v>44.306543057859443</v>
      </c>
      <c r="AG96" s="2"/>
      <c r="AH96" s="12">
        <f t="shared" si="21"/>
        <v>43</v>
      </c>
      <c r="AI96" s="12">
        <f t="shared" si="27"/>
        <v>7</v>
      </c>
      <c r="AJ96" s="12">
        <f t="shared" si="22"/>
        <v>4.1350140266678048</v>
      </c>
      <c r="AK96" s="12">
        <f t="shared" si="28"/>
        <v>43.198360397134742</v>
      </c>
      <c r="AL96" s="2"/>
      <c r="AM96" s="12">
        <f t="shared" si="29"/>
        <v>44.306543057859443</v>
      </c>
      <c r="AN96" s="2"/>
      <c r="AO96" s="32">
        <f t="shared" si="23"/>
        <v>0</v>
      </c>
    </row>
    <row r="97" spans="1:41" s="7" customFormat="1" hidden="1" x14ac:dyDescent="0.25">
      <c r="A97" s="18">
        <v>2033</v>
      </c>
      <c r="B97" s="15">
        <v>0</v>
      </c>
      <c r="C97" s="18">
        <v>20</v>
      </c>
      <c r="D97" s="18">
        <v>94</v>
      </c>
      <c r="E97" s="18">
        <v>27</v>
      </c>
      <c r="F97" s="18">
        <v>62</v>
      </c>
      <c r="G97" s="18">
        <v>46</v>
      </c>
      <c r="H97" s="18">
        <v>47</v>
      </c>
      <c r="I97" s="18">
        <v>39</v>
      </c>
      <c r="J97" s="18">
        <v>42</v>
      </c>
      <c r="K97" s="15">
        <v>0</v>
      </c>
      <c r="L97" s="18">
        <v>75</v>
      </c>
      <c r="M97" s="15">
        <v>0</v>
      </c>
      <c r="N97" s="18">
        <v>60</v>
      </c>
      <c r="O97" s="15">
        <v>0</v>
      </c>
      <c r="P97" s="15">
        <v>0</v>
      </c>
      <c r="Q97" s="18">
        <v>7492</v>
      </c>
      <c r="R97" s="18">
        <v>3</v>
      </c>
      <c r="S97" s="18">
        <v>45</v>
      </c>
      <c r="T97" s="6"/>
      <c r="U97" s="11"/>
      <c r="V97" s="2"/>
      <c r="W97" s="33">
        <f t="shared" si="15"/>
        <v>7.4919999999999995E-3</v>
      </c>
      <c r="X97" s="34">
        <f t="shared" si="16"/>
        <v>1.96542481131874</v>
      </c>
      <c r="Y97" s="34">
        <f t="shared" si="17"/>
        <v>2.0388464113187399</v>
      </c>
      <c r="Z97" s="33">
        <f t="shared" si="18"/>
        <v>2.07E-2</v>
      </c>
      <c r="AA97" s="34">
        <f t="shared" si="19"/>
        <v>2.2417064113187397</v>
      </c>
      <c r="AB97" s="2"/>
      <c r="AC97" s="11">
        <f t="shared" si="24"/>
        <v>75</v>
      </c>
      <c r="AD97" s="12">
        <f t="shared" si="25"/>
        <v>44.303721714297915</v>
      </c>
      <c r="AE97" s="11">
        <f t="shared" si="20"/>
        <v>6</v>
      </c>
      <c r="AF97" s="12">
        <f t="shared" si="26"/>
        <v>44.708162093044628</v>
      </c>
      <c r="AG97" s="2"/>
      <c r="AH97" s="12">
        <f t="shared" si="21"/>
        <v>41</v>
      </c>
      <c r="AI97" s="12">
        <f t="shared" si="27"/>
        <v>15</v>
      </c>
      <c r="AJ97" s="12">
        <f t="shared" si="22"/>
        <v>8.8607443428595829</v>
      </c>
      <c r="AK97" s="12">
        <f t="shared" si="28"/>
        <v>41.946546822229813</v>
      </c>
      <c r="AL97" s="2"/>
      <c r="AM97" s="12">
        <f t="shared" si="29"/>
        <v>44.708162093044628</v>
      </c>
      <c r="AN97" s="2"/>
      <c r="AO97" s="32">
        <f t="shared" si="23"/>
        <v>1</v>
      </c>
    </row>
    <row r="98" spans="1:41" s="7" customFormat="1" x14ac:dyDescent="0.25">
      <c r="A98" s="18">
        <v>2062</v>
      </c>
      <c r="B98" s="15">
        <v>0</v>
      </c>
      <c r="C98" s="18">
        <v>20</v>
      </c>
      <c r="D98" s="18">
        <v>94</v>
      </c>
      <c r="E98" s="18">
        <v>21</v>
      </c>
      <c r="F98" s="18">
        <v>57</v>
      </c>
      <c r="G98" s="18">
        <v>43</v>
      </c>
      <c r="H98" s="18">
        <v>45</v>
      </c>
      <c r="I98" s="18">
        <v>32</v>
      </c>
      <c r="J98" s="18">
        <v>36</v>
      </c>
      <c r="K98" s="15">
        <v>0</v>
      </c>
      <c r="L98" s="18">
        <v>78</v>
      </c>
      <c r="M98" s="15">
        <v>0</v>
      </c>
      <c r="N98" s="18">
        <v>58</v>
      </c>
      <c r="O98" s="15">
        <v>0</v>
      </c>
      <c r="P98" s="15">
        <v>0</v>
      </c>
      <c r="Q98" s="18">
        <v>7492</v>
      </c>
      <c r="R98" s="18">
        <v>3</v>
      </c>
      <c r="S98" s="18">
        <v>45</v>
      </c>
      <c r="T98" s="6"/>
      <c r="U98" s="11"/>
      <c r="V98" s="2"/>
      <c r="W98" s="33">
        <f t="shared" si="15"/>
        <v>7.4919999999999995E-3</v>
      </c>
      <c r="X98" s="34">
        <f t="shared" si="16"/>
        <v>1.96542481131874</v>
      </c>
      <c r="Y98" s="34">
        <f t="shared" si="17"/>
        <v>2.0388464113187399</v>
      </c>
      <c r="Z98" s="33">
        <f t="shared" si="18"/>
        <v>2.07E-2</v>
      </c>
      <c r="AA98" s="34">
        <f t="shared" si="19"/>
        <v>2.2417064113187397</v>
      </c>
      <c r="AB98" s="2"/>
      <c r="AC98" s="11">
        <f t="shared" si="24"/>
        <v>75</v>
      </c>
      <c r="AD98" s="12">
        <f t="shared" si="25"/>
        <v>44.303721714297915</v>
      </c>
      <c r="AE98" s="11">
        <f t="shared" si="20"/>
        <v>10</v>
      </c>
      <c r="AF98" s="12">
        <f t="shared" si="26"/>
        <v>45.418275591857871</v>
      </c>
      <c r="AG98" s="2"/>
      <c r="AH98" s="12">
        <f t="shared" si="21"/>
        <v>42</v>
      </c>
      <c r="AI98" s="12">
        <f t="shared" si="27"/>
        <v>20</v>
      </c>
      <c r="AJ98" s="12">
        <f t="shared" si="22"/>
        <v>11.814325790479444</v>
      </c>
      <c r="AK98" s="12">
        <f t="shared" si="28"/>
        <v>43.63001597390938</v>
      </c>
      <c r="AL98" s="2"/>
      <c r="AM98" s="12">
        <f t="shared" si="29"/>
        <v>45.418275591857871</v>
      </c>
      <c r="AN98" s="2"/>
      <c r="AO98" s="32">
        <f t="shared" si="23"/>
        <v>2</v>
      </c>
    </row>
    <row r="99" spans="1:41" s="7" customFormat="1" hidden="1" x14ac:dyDescent="0.25">
      <c r="A99" s="18">
        <v>2014</v>
      </c>
      <c r="B99" s="15">
        <v>0</v>
      </c>
      <c r="C99" s="18">
        <v>20</v>
      </c>
      <c r="D99" s="18">
        <v>94</v>
      </c>
      <c r="E99" s="18">
        <v>27</v>
      </c>
      <c r="F99" s="18">
        <v>62</v>
      </c>
      <c r="G99" s="18">
        <v>46</v>
      </c>
      <c r="H99" s="18">
        <v>49</v>
      </c>
      <c r="I99" s="18">
        <v>40</v>
      </c>
      <c r="J99" s="18">
        <v>42</v>
      </c>
      <c r="K99" s="15">
        <v>0</v>
      </c>
      <c r="L99" s="18">
        <v>71</v>
      </c>
      <c r="M99" s="15">
        <v>0</v>
      </c>
      <c r="N99" s="18">
        <v>63</v>
      </c>
      <c r="O99" s="15">
        <v>0</v>
      </c>
      <c r="P99" s="15">
        <v>0</v>
      </c>
      <c r="Q99" s="18">
        <v>7492</v>
      </c>
      <c r="R99" s="18">
        <v>3</v>
      </c>
      <c r="S99" s="18">
        <v>45</v>
      </c>
      <c r="T99" s="6"/>
      <c r="U99" s="11"/>
      <c r="V99" s="2"/>
      <c r="W99" s="33">
        <f t="shared" si="15"/>
        <v>7.4919999999999995E-3</v>
      </c>
      <c r="X99" s="34">
        <f t="shared" si="16"/>
        <v>1.96542481131874</v>
      </c>
      <c r="Y99" s="34">
        <f t="shared" si="17"/>
        <v>2.0388464113187399</v>
      </c>
      <c r="Z99" s="33">
        <f t="shared" si="18"/>
        <v>2.07E-2</v>
      </c>
      <c r="AA99" s="34">
        <f t="shared" si="19"/>
        <v>2.2417064113187397</v>
      </c>
      <c r="AB99" s="2"/>
      <c r="AC99" s="11">
        <f t="shared" si="24"/>
        <v>75</v>
      </c>
      <c r="AD99" s="12">
        <f t="shared" si="25"/>
        <v>44.303721714297915</v>
      </c>
      <c r="AE99" s="11">
        <f t="shared" si="20"/>
        <v>6.5</v>
      </c>
      <c r="AF99" s="12">
        <f t="shared" si="26"/>
        <v>44.778005289851315</v>
      </c>
      <c r="AG99" s="2"/>
      <c r="AH99" s="12">
        <f t="shared" si="21"/>
        <v>41</v>
      </c>
      <c r="AI99" s="12">
        <f t="shared" si="27"/>
        <v>8</v>
      </c>
      <c r="AJ99" s="12">
        <f t="shared" si="22"/>
        <v>4.7257303161917772</v>
      </c>
      <c r="AK99" s="12">
        <f t="shared" si="28"/>
        <v>41.271449296352245</v>
      </c>
      <c r="AL99" s="2"/>
      <c r="AM99" s="12">
        <f t="shared" si="29"/>
        <v>44.778005289851315</v>
      </c>
      <c r="AN99" s="2"/>
      <c r="AO99" s="32">
        <f t="shared" si="23"/>
        <v>3</v>
      </c>
    </row>
    <row r="100" spans="1:41" x14ac:dyDescent="0.25">
      <c r="A100" s="14">
        <v>2123</v>
      </c>
      <c r="B100" s="15">
        <v>0</v>
      </c>
      <c r="C100" s="14">
        <v>22</v>
      </c>
      <c r="D100" s="14">
        <v>96</v>
      </c>
      <c r="E100" s="14">
        <v>44</v>
      </c>
      <c r="F100" s="14">
        <v>80</v>
      </c>
      <c r="G100" s="14">
        <v>60</v>
      </c>
      <c r="H100" s="14">
        <v>63</v>
      </c>
      <c r="I100" s="14">
        <v>61</v>
      </c>
      <c r="J100" s="14">
        <v>62</v>
      </c>
      <c r="K100" s="15">
        <v>0</v>
      </c>
      <c r="L100" s="14">
        <v>67</v>
      </c>
      <c r="M100" s="15">
        <v>0</v>
      </c>
      <c r="N100" s="14">
        <v>69</v>
      </c>
      <c r="O100" s="15">
        <v>0</v>
      </c>
      <c r="P100" s="15">
        <v>0</v>
      </c>
      <c r="Q100" s="14">
        <v>7536</v>
      </c>
      <c r="R100" s="14">
        <v>3</v>
      </c>
      <c r="S100" s="14">
        <v>44</v>
      </c>
      <c r="W100" s="3">
        <f t="shared" si="15"/>
        <v>7.5359999999999993E-3</v>
      </c>
      <c r="X100" s="4">
        <f t="shared" si="16"/>
        <v>1.9535194598726116</v>
      </c>
      <c r="Y100" s="4">
        <f t="shared" si="17"/>
        <v>2.0273722598726116</v>
      </c>
      <c r="Z100" s="3">
        <f t="shared" si="18"/>
        <v>2.07E-2</v>
      </c>
      <c r="AA100" s="4">
        <f t="shared" si="19"/>
        <v>2.2302322598726114</v>
      </c>
      <c r="AC100" s="9">
        <f t="shared" si="24"/>
        <v>75</v>
      </c>
      <c r="AD100" s="5">
        <f t="shared" si="25"/>
        <v>44.066206779363057</v>
      </c>
      <c r="AE100" s="1">
        <f t="shared" si="20"/>
        <v>0</v>
      </c>
      <c r="AF100" s="5">
        <f t="shared" si="26"/>
        <v>44.066206779363057</v>
      </c>
      <c r="AH100" s="5">
        <f t="shared" si="21"/>
        <v>42</v>
      </c>
      <c r="AI100" s="5">
        <f t="shared" si="27"/>
        <v>2</v>
      </c>
      <c r="AJ100" s="5">
        <f t="shared" si="22"/>
        <v>1.1750988474496815</v>
      </c>
      <c r="AK100" s="5">
        <f t="shared" si="28"/>
        <v>42.016435561590392</v>
      </c>
      <c r="AM100" s="5">
        <f t="shared" si="29"/>
        <v>44.066206779363057</v>
      </c>
      <c r="AO100" s="32">
        <f t="shared" si="23"/>
        <v>0</v>
      </c>
    </row>
    <row r="101" spans="1:41" hidden="1" x14ac:dyDescent="0.25">
      <c r="A101" s="14">
        <v>2045</v>
      </c>
      <c r="B101" s="15">
        <v>0</v>
      </c>
      <c r="C101" s="14">
        <v>20</v>
      </c>
      <c r="D101" s="14">
        <v>94</v>
      </c>
      <c r="E101" s="14">
        <v>28</v>
      </c>
      <c r="F101" s="14">
        <v>64</v>
      </c>
      <c r="G101" s="14">
        <v>48</v>
      </c>
      <c r="H101" s="14">
        <v>50</v>
      </c>
      <c r="I101" s="14">
        <v>42</v>
      </c>
      <c r="J101" s="14">
        <v>43</v>
      </c>
      <c r="K101" s="15">
        <v>0</v>
      </c>
      <c r="L101" s="14">
        <v>67</v>
      </c>
      <c r="M101" s="15">
        <v>0</v>
      </c>
      <c r="N101" s="14">
        <v>57</v>
      </c>
      <c r="O101" s="15">
        <v>0</v>
      </c>
      <c r="P101" s="15">
        <v>0</v>
      </c>
      <c r="Q101" s="14">
        <v>7536</v>
      </c>
      <c r="R101" s="14">
        <v>3</v>
      </c>
      <c r="S101" s="14">
        <v>44</v>
      </c>
      <c r="W101" s="3">
        <f t="shared" si="15"/>
        <v>7.5359999999999993E-3</v>
      </c>
      <c r="X101" s="4">
        <f t="shared" si="16"/>
        <v>1.9535194598726116</v>
      </c>
      <c r="Y101" s="4">
        <f t="shared" si="17"/>
        <v>2.0273722598726116</v>
      </c>
      <c r="Z101" s="3">
        <f t="shared" si="18"/>
        <v>2.07E-2</v>
      </c>
      <c r="AA101" s="4">
        <f t="shared" si="19"/>
        <v>2.2302322598726114</v>
      </c>
      <c r="AC101" s="9">
        <f t="shared" si="24"/>
        <v>75</v>
      </c>
      <c r="AD101" s="5">
        <f t="shared" si="25"/>
        <v>44.066206779363057</v>
      </c>
      <c r="AE101" s="1">
        <f t="shared" si="20"/>
        <v>6.5</v>
      </c>
      <c r="AF101" s="5">
        <f t="shared" si="26"/>
        <v>44.543019429778028</v>
      </c>
      <c r="AH101" s="5">
        <f t="shared" si="21"/>
        <v>42</v>
      </c>
      <c r="AI101" s="5">
        <f t="shared" si="27"/>
        <v>10</v>
      </c>
      <c r="AJ101" s="5">
        <f t="shared" si="22"/>
        <v>5.8754942372484074</v>
      </c>
      <c r="AK101" s="5">
        <f t="shared" si="28"/>
        <v>42.40897820664793</v>
      </c>
      <c r="AM101" s="5">
        <f t="shared" si="29"/>
        <v>44.543019429778028</v>
      </c>
      <c r="AO101" s="32">
        <f t="shared" si="23"/>
        <v>1</v>
      </c>
    </row>
    <row r="102" spans="1:41" x14ac:dyDescent="0.25">
      <c r="A102" s="14">
        <v>2093</v>
      </c>
      <c r="B102" s="15">
        <v>0</v>
      </c>
      <c r="C102" s="14">
        <v>20</v>
      </c>
      <c r="D102" s="14">
        <v>94</v>
      </c>
      <c r="E102" s="14">
        <v>21</v>
      </c>
      <c r="F102" s="14">
        <v>59</v>
      </c>
      <c r="G102" s="14">
        <v>44</v>
      </c>
      <c r="H102" s="14">
        <v>47</v>
      </c>
      <c r="I102" s="14">
        <v>35</v>
      </c>
      <c r="J102" s="14">
        <v>37</v>
      </c>
      <c r="K102" s="15">
        <v>0</v>
      </c>
      <c r="L102" s="14">
        <v>71</v>
      </c>
      <c r="M102" s="15">
        <v>0</v>
      </c>
      <c r="N102" s="14">
        <v>58</v>
      </c>
      <c r="O102" s="15">
        <v>0</v>
      </c>
      <c r="P102" s="15">
        <v>0</v>
      </c>
      <c r="Q102" s="14">
        <v>7536</v>
      </c>
      <c r="R102" s="14">
        <v>3</v>
      </c>
      <c r="S102" s="14">
        <v>44</v>
      </c>
      <c r="W102" s="3">
        <f t="shared" si="15"/>
        <v>7.5359999999999993E-3</v>
      </c>
      <c r="X102" s="4">
        <f t="shared" si="16"/>
        <v>1.9535194598726116</v>
      </c>
      <c r="Y102" s="4">
        <f t="shared" si="17"/>
        <v>2.0273722598726116</v>
      </c>
      <c r="Z102" s="3">
        <f t="shared" si="18"/>
        <v>2.07E-2</v>
      </c>
      <c r="AA102" s="4">
        <f t="shared" si="19"/>
        <v>2.2302322598726114</v>
      </c>
      <c r="AC102" s="9">
        <f t="shared" si="24"/>
        <v>75</v>
      </c>
      <c r="AD102" s="5">
        <f t="shared" si="25"/>
        <v>44.066206779363057</v>
      </c>
      <c r="AE102" s="1">
        <f t="shared" si="20"/>
        <v>9.5</v>
      </c>
      <c r="AF102" s="5">
        <f t="shared" si="26"/>
        <v>45.078604458452155</v>
      </c>
      <c r="AH102" s="5">
        <f t="shared" si="21"/>
        <v>44</v>
      </c>
      <c r="AI102" s="5">
        <f t="shared" si="27"/>
        <v>13</v>
      </c>
      <c r="AJ102" s="5">
        <f t="shared" si="22"/>
        <v>7.6381425084229297</v>
      </c>
      <c r="AK102" s="5">
        <f t="shared" si="28"/>
        <v>44.658047661972162</v>
      </c>
      <c r="AM102" s="5">
        <f t="shared" si="29"/>
        <v>45.078604458452155</v>
      </c>
      <c r="AO102" s="32">
        <f t="shared" si="23"/>
        <v>2</v>
      </c>
    </row>
    <row r="103" spans="1:41" hidden="1" x14ac:dyDescent="0.25">
      <c r="A103" s="14">
        <v>2008</v>
      </c>
      <c r="B103" s="15">
        <v>0</v>
      </c>
      <c r="C103" s="14">
        <v>20</v>
      </c>
      <c r="D103" s="14">
        <v>93</v>
      </c>
      <c r="E103" s="14">
        <v>27</v>
      </c>
      <c r="F103" s="14">
        <v>62</v>
      </c>
      <c r="G103" s="14">
        <v>45</v>
      </c>
      <c r="H103" s="14">
        <v>49</v>
      </c>
      <c r="I103" s="14">
        <v>38</v>
      </c>
      <c r="J103" s="14">
        <v>43</v>
      </c>
      <c r="K103" s="15">
        <v>0</v>
      </c>
      <c r="L103" s="14">
        <v>74</v>
      </c>
      <c r="M103" s="15">
        <v>0</v>
      </c>
      <c r="N103" s="14">
        <v>57</v>
      </c>
      <c r="O103" s="15">
        <v>0</v>
      </c>
      <c r="P103" s="15">
        <v>0</v>
      </c>
      <c r="Q103" s="14">
        <v>7536</v>
      </c>
      <c r="R103" s="14">
        <v>3</v>
      </c>
      <c r="S103" s="14">
        <v>44</v>
      </c>
      <c r="W103" s="3">
        <f t="shared" si="15"/>
        <v>7.5359999999999993E-3</v>
      </c>
      <c r="X103" s="4">
        <f t="shared" si="16"/>
        <v>1.9535194598726116</v>
      </c>
      <c r="Y103" s="4">
        <f t="shared" si="17"/>
        <v>2.0273722598726116</v>
      </c>
      <c r="Z103" s="3">
        <f t="shared" si="18"/>
        <v>2.0423999999999998E-2</v>
      </c>
      <c r="AA103" s="4">
        <f t="shared" si="19"/>
        <v>2.2275274598726118</v>
      </c>
      <c r="AC103" s="9">
        <f t="shared" si="24"/>
        <v>74</v>
      </c>
      <c r="AD103" s="5">
        <f t="shared" si="25"/>
        <v>43.451035938038217</v>
      </c>
      <c r="AE103" s="1">
        <f t="shared" si="20"/>
        <v>6.5</v>
      </c>
      <c r="AF103" s="5">
        <f t="shared" si="26"/>
        <v>43.934525422367869</v>
      </c>
      <c r="AH103" s="5">
        <f t="shared" si="21"/>
        <v>41</v>
      </c>
      <c r="AI103" s="5">
        <f t="shared" si="27"/>
        <v>17</v>
      </c>
      <c r="AJ103" s="5">
        <f t="shared" si="22"/>
        <v>9.9819947425222928</v>
      </c>
      <c r="AK103" s="5">
        <f t="shared" si="28"/>
        <v>42.197632860620779</v>
      </c>
      <c r="AM103" s="5">
        <f t="shared" si="29"/>
        <v>43.934525422367869</v>
      </c>
      <c r="AO103" s="32">
        <f t="shared" si="23"/>
        <v>3</v>
      </c>
    </row>
    <row r="104" spans="1:41" s="7" customFormat="1" x14ac:dyDescent="0.25">
      <c r="A104" s="18">
        <v>2143</v>
      </c>
      <c r="B104" s="15">
        <v>0</v>
      </c>
      <c r="C104" s="18">
        <v>22</v>
      </c>
      <c r="D104" s="18">
        <v>96</v>
      </c>
      <c r="E104" s="18">
        <v>47</v>
      </c>
      <c r="F104" s="18">
        <v>84</v>
      </c>
      <c r="G104" s="18">
        <v>65</v>
      </c>
      <c r="H104" s="18">
        <v>68</v>
      </c>
      <c r="I104" s="18">
        <v>64</v>
      </c>
      <c r="J104" s="18">
        <v>68</v>
      </c>
      <c r="K104" s="15">
        <v>0</v>
      </c>
      <c r="L104" s="18">
        <v>64</v>
      </c>
      <c r="M104" s="15">
        <v>0</v>
      </c>
      <c r="N104" s="18">
        <v>68</v>
      </c>
      <c r="O104" s="15">
        <v>0</v>
      </c>
      <c r="P104" s="15">
        <v>0</v>
      </c>
      <c r="Q104" s="18">
        <v>7533</v>
      </c>
      <c r="R104" s="18">
        <v>3</v>
      </c>
      <c r="S104" s="18">
        <v>44</v>
      </c>
      <c r="T104" s="6"/>
      <c r="U104" s="11"/>
      <c r="V104" s="2"/>
      <c r="W104" s="33">
        <f t="shared" si="15"/>
        <v>7.5329999999999998E-3</v>
      </c>
      <c r="X104" s="34">
        <f t="shared" si="16"/>
        <v>1.9543268503783353</v>
      </c>
      <c r="Y104" s="34">
        <f t="shared" si="17"/>
        <v>2.0281502503783355</v>
      </c>
      <c r="Z104" s="33">
        <f t="shared" si="18"/>
        <v>2.07E-2</v>
      </c>
      <c r="AA104" s="34">
        <f t="shared" si="19"/>
        <v>2.2310102503783353</v>
      </c>
      <c r="AB104" s="2"/>
      <c r="AC104" s="11">
        <f t="shared" si="24"/>
        <v>75</v>
      </c>
      <c r="AD104" s="12">
        <f t="shared" si="25"/>
        <v>44.082311182831546</v>
      </c>
      <c r="AE104" s="11">
        <f t="shared" si="20"/>
        <v>0.5</v>
      </c>
      <c r="AF104" s="12">
        <f t="shared" si="26"/>
        <v>44.085146696137862</v>
      </c>
      <c r="AG104" s="2"/>
      <c r="AH104" s="12">
        <f t="shared" si="21"/>
        <v>43</v>
      </c>
      <c r="AI104" s="12">
        <f t="shared" si="27"/>
        <v>4</v>
      </c>
      <c r="AJ104" s="12">
        <f t="shared" si="22"/>
        <v>2.3510565964176826</v>
      </c>
      <c r="AK104" s="12">
        <f t="shared" si="28"/>
        <v>43.064224910237954</v>
      </c>
      <c r="AL104" s="2"/>
      <c r="AM104" s="12">
        <f t="shared" si="29"/>
        <v>44.085146696137862</v>
      </c>
      <c r="AN104" s="2"/>
      <c r="AO104" s="32">
        <f t="shared" si="23"/>
        <v>0</v>
      </c>
    </row>
    <row r="105" spans="1:41" s="7" customFormat="1" hidden="1" x14ac:dyDescent="0.25">
      <c r="A105" s="18">
        <v>2033</v>
      </c>
      <c r="B105" s="15">
        <v>0</v>
      </c>
      <c r="C105" s="18">
        <v>20</v>
      </c>
      <c r="D105" s="18">
        <v>94</v>
      </c>
      <c r="E105" s="18">
        <v>27</v>
      </c>
      <c r="F105" s="18">
        <v>62</v>
      </c>
      <c r="G105" s="18">
        <v>47</v>
      </c>
      <c r="H105" s="18">
        <v>48</v>
      </c>
      <c r="I105" s="18">
        <v>40</v>
      </c>
      <c r="J105" s="18">
        <v>43</v>
      </c>
      <c r="K105" s="15">
        <v>0</v>
      </c>
      <c r="L105" s="18">
        <v>68</v>
      </c>
      <c r="M105" s="15">
        <v>0</v>
      </c>
      <c r="N105" s="18">
        <v>66</v>
      </c>
      <c r="O105" s="15">
        <v>0</v>
      </c>
      <c r="P105" s="15">
        <v>0</v>
      </c>
      <c r="Q105" s="18">
        <v>7533</v>
      </c>
      <c r="R105" s="18">
        <v>3</v>
      </c>
      <c r="S105" s="18">
        <v>44</v>
      </c>
      <c r="T105" s="6"/>
      <c r="U105" s="11"/>
      <c r="V105" s="2"/>
      <c r="W105" s="33">
        <f t="shared" si="15"/>
        <v>7.5329999999999998E-3</v>
      </c>
      <c r="X105" s="34">
        <f t="shared" si="16"/>
        <v>1.9543268503783353</v>
      </c>
      <c r="Y105" s="34">
        <f t="shared" si="17"/>
        <v>2.0281502503783355</v>
      </c>
      <c r="Z105" s="33">
        <f t="shared" si="18"/>
        <v>2.07E-2</v>
      </c>
      <c r="AA105" s="34">
        <f t="shared" si="19"/>
        <v>2.2310102503783353</v>
      </c>
      <c r="AB105" s="2"/>
      <c r="AC105" s="11">
        <f t="shared" si="24"/>
        <v>75</v>
      </c>
      <c r="AD105" s="12">
        <f t="shared" si="25"/>
        <v>44.082311182831546</v>
      </c>
      <c r="AE105" s="11">
        <f t="shared" si="20"/>
        <v>6</v>
      </c>
      <c r="AF105" s="12">
        <f t="shared" si="26"/>
        <v>44.48876441552401</v>
      </c>
      <c r="AG105" s="2"/>
      <c r="AH105" s="12">
        <f t="shared" si="21"/>
        <v>41</v>
      </c>
      <c r="AI105" s="12">
        <f t="shared" si="27"/>
        <v>2</v>
      </c>
      <c r="AJ105" s="12">
        <f t="shared" si="22"/>
        <v>1.1755282982088413</v>
      </c>
      <c r="AK105" s="12">
        <f t="shared" si="28"/>
        <v>41.016848572018425</v>
      </c>
      <c r="AL105" s="2"/>
      <c r="AM105" s="12">
        <f t="shared" si="29"/>
        <v>44.48876441552401</v>
      </c>
      <c r="AN105" s="2"/>
      <c r="AO105" s="32">
        <f t="shared" si="23"/>
        <v>1</v>
      </c>
    </row>
    <row r="106" spans="1:41" s="7" customFormat="1" x14ac:dyDescent="0.25">
      <c r="A106" s="18">
        <v>2070</v>
      </c>
      <c r="B106" s="15">
        <v>0</v>
      </c>
      <c r="C106" s="18">
        <v>20</v>
      </c>
      <c r="D106" s="18">
        <v>94</v>
      </c>
      <c r="E106" s="18">
        <v>25</v>
      </c>
      <c r="F106" s="18">
        <v>61</v>
      </c>
      <c r="G106" s="18">
        <v>47</v>
      </c>
      <c r="H106" s="18">
        <v>48</v>
      </c>
      <c r="I106" s="18">
        <v>38</v>
      </c>
      <c r="J106" s="18">
        <v>41</v>
      </c>
      <c r="K106" s="15">
        <v>0</v>
      </c>
      <c r="L106" s="18">
        <v>75</v>
      </c>
      <c r="M106" s="15">
        <v>0</v>
      </c>
      <c r="N106" s="18">
        <v>60</v>
      </c>
      <c r="O106" s="15">
        <v>0</v>
      </c>
      <c r="P106" s="15">
        <v>0</v>
      </c>
      <c r="Q106" s="18">
        <v>7533</v>
      </c>
      <c r="R106" s="18">
        <v>3</v>
      </c>
      <c r="S106" s="18">
        <v>44</v>
      </c>
      <c r="T106" s="6"/>
      <c r="U106" s="11"/>
      <c r="V106" s="2"/>
      <c r="W106" s="33">
        <f t="shared" si="15"/>
        <v>7.5329999999999998E-3</v>
      </c>
      <c r="X106" s="34">
        <f t="shared" si="16"/>
        <v>1.9543268503783353</v>
      </c>
      <c r="Y106" s="34">
        <f t="shared" si="17"/>
        <v>2.0281502503783355</v>
      </c>
      <c r="Z106" s="33">
        <f t="shared" si="18"/>
        <v>2.07E-2</v>
      </c>
      <c r="AA106" s="34">
        <f t="shared" si="19"/>
        <v>2.2310102503783353</v>
      </c>
      <c r="AB106" s="2"/>
      <c r="AC106" s="11">
        <f t="shared" si="24"/>
        <v>75</v>
      </c>
      <c r="AD106" s="12">
        <f t="shared" si="25"/>
        <v>44.082311182831546</v>
      </c>
      <c r="AE106" s="11">
        <f t="shared" si="20"/>
        <v>8</v>
      </c>
      <c r="AF106" s="12">
        <f t="shared" si="26"/>
        <v>44.802345465611452</v>
      </c>
      <c r="AG106" s="2"/>
      <c r="AH106" s="12">
        <f t="shared" si="21"/>
        <v>42</v>
      </c>
      <c r="AI106" s="12">
        <f t="shared" si="27"/>
        <v>15</v>
      </c>
      <c r="AJ106" s="12">
        <f t="shared" si="22"/>
        <v>8.8164622365663092</v>
      </c>
      <c r="AK106" s="12">
        <f t="shared" si="28"/>
        <v>42.915381931992634</v>
      </c>
      <c r="AL106" s="2"/>
      <c r="AM106" s="12">
        <f t="shared" si="29"/>
        <v>44.802345465611452</v>
      </c>
      <c r="AN106" s="2"/>
      <c r="AO106" s="32">
        <f t="shared" si="23"/>
        <v>2</v>
      </c>
    </row>
    <row r="107" spans="1:41" s="7" customFormat="1" hidden="1" x14ac:dyDescent="0.25">
      <c r="A107" s="18">
        <v>2000</v>
      </c>
      <c r="B107" s="15">
        <v>0</v>
      </c>
      <c r="C107" s="18">
        <v>20</v>
      </c>
      <c r="D107" s="18">
        <v>94</v>
      </c>
      <c r="E107" s="18">
        <v>32</v>
      </c>
      <c r="F107" s="18">
        <v>66</v>
      </c>
      <c r="G107" s="18">
        <v>51</v>
      </c>
      <c r="H107" s="18">
        <v>53</v>
      </c>
      <c r="I107" s="18">
        <v>45</v>
      </c>
      <c r="J107" s="18">
        <v>46</v>
      </c>
      <c r="K107" s="15">
        <v>0</v>
      </c>
      <c r="L107" s="18">
        <v>72</v>
      </c>
      <c r="M107" s="15">
        <v>0</v>
      </c>
      <c r="N107" s="18">
        <v>60</v>
      </c>
      <c r="O107" s="15">
        <v>0</v>
      </c>
      <c r="P107" s="15">
        <v>0</v>
      </c>
      <c r="Q107" s="18">
        <v>7533</v>
      </c>
      <c r="R107" s="18">
        <v>3</v>
      </c>
      <c r="S107" s="18">
        <v>44</v>
      </c>
      <c r="T107" s="6"/>
      <c r="U107" s="11"/>
      <c r="V107" s="2"/>
      <c r="W107" s="33">
        <f t="shared" si="15"/>
        <v>7.5329999999999998E-3</v>
      </c>
      <c r="X107" s="34">
        <f t="shared" si="16"/>
        <v>1.9543268503783353</v>
      </c>
      <c r="Y107" s="34">
        <f t="shared" si="17"/>
        <v>2.0281502503783355</v>
      </c>
      <c r="Z107" s="33">
        <f t="shared" si="18"/>
        <v>2.07E-2</v>
      </c>
      <c r="AA107" s="34">
        <f t="shared" si="19"/>
        <v>2.2310102503783353</v>
      </c>
      <c r="AB107" s="2"/>
      <c r="AC107" s="11">
        <f t="shared" si="24"/>
        <v>75</v>
      </c>
      <c r="AD107" s="12">
        <f t="shared" si="25"/>
        <v>44.082311182831546</v>
      </c>
      <c r="AE107" s="11">
        <f t="shared" si="20"/>
        <v>6.5</v>
      </c>
      <c r="AF107" s="12">
        <f t="shared" si="26"/>
        <v>44.558951504944496</v>
      </c>
      <c r="AG107" s="2"/>
      <c r="AH107" s="12">
        <f t="shared" si="21"/>
        <v>40</v>
      </c>
      <c r="AI107" s="12">
        <f t="shared" si="27"/>
        <v>12</v>
      </c>
      <c r="AJ107" s="12">
        <f t="shared" si="22"/>
        <v>7.0531697892530474</v>
      </c>
      <c r="AK107" s="12">
        <f t="shared" si="28"/>
        <v>40.617080201265473</v>
      </c>
      <c r="AL107" s="2"/>
      <c r="AM107" s="12">
        <f t="shared" si="29"/>
        <v>44.558951504944496</v>
      </c>
      <c r="AN107" s="2"/>
      <c r="AO107" s="32">
        <f t="shared" si="23"/>
        <v>3</v>
      </c>
    </row>
    <row r="108" spans="1:41" x14ac:dyDescent="0.25">
      <c r="A108" s="14">
        <v>2081</v>
      </c>
      <c r="B108" s="15">
        <v>0</v>
      </c>
      <c r="C108" s="14">
        <v>23</v>
      </c>
      <c r="D108" s="14">
        <v>96</v>
      </c>
      <c r="E108" s="14">
        <v>42</v>
      </c>
      <c r="F108" s="14">
        <v>77</v>
      </c>
      <c r="G108" s="14">
        <v>57</v>
      </c>
      <c r="H108" s="14">
        <v>62</v>
      </c>
      <c r="I108" s="14">
        <v>57</v>
      </c>
      <c r="J108" s="14">
        <v>61</v>
      </c>
      <c r="K108" s="15">
        <v>0</v>
      </c>
      <c r="L108" s="14">
        <v>68</v>
      </c>
      <c r="M108" s="15">
        <v>0</v>
      </c>
      <c r="N108" s="14">
        <v>66</v>
      </c>
      <c r="O108" s="15">
        <v>0</v>
      </c>
      <c r="P108" s="15">
        <v>0</v>
      </c>
      <c r="Q108" s="14">
        <v>7490</v>
      </c>
      <c r="R108" s="14">
        <v>3</v>
      </c>
      <c r="S108" s="14">
        <v>45</v>
      </c>
      <c r="W108" s="3">
        <f t="shared" si="15"/>
        <v>7.4899999999999993E-3</v>
      </c>
      <c r="X108" s="4">
        <f t="shared" si="16"/>
        <v>1.9659692269692923</v>
      </c>
      <c r="Y108" s="4">
        <f t="shared" si="17"/>
        <v>2.0393712269692923</v>
      </c>
      <c r="Z108" s="3">
        <f t="shared" si="18"/>
        <v>2.0423999999999998E-2</v>
      </c>
      <c r="AA108" s="4">
        <f t="shared" si="19"/>
        <v>2.2395264269692925</v>
      </c>
      <c r="AC108" s="9">
        <f t="shared" si="24"/>
        <v>74</v>
      </c>
      <c r="AD108" s="5">
        <f t="shared" si="25"/>
        <v>43.696102842020821</v>
      </c>
      <c r="AE108" s="1">
        <f t="shared" si="20"/>
        <v>0.5</v>
      </c>
      <c r="AF108" s="5">
        <f t="shared" si="26"/>
        <v>43.698963415399916</v>
      </c>
      <c r="AH108" s="5">
        <f t="shared" si="21"/>
        <v>41</v>
      </c>
      <c r="AI108" s="5">
        <f t="shared" si="27"/>
        <v>2</v>
      </c>
      <c r="AJ108" s="5">
        <f t="shared" si="22"/>
        <v>1.1809757524870492</v>
      </c>
      <c r="AK108" s="5">
        <f t="shared" si="28"/>
        <v>41.017005055561562</v>
      </c>
      <c r="AM108" s="5">
        <f t="shared" si="29"/>
        <v>43.698963415399916</v>
      </c>
      <c r="AO108" s="32">
        <f t="shared" si="23"/>
        <v>0</v>
      </c>
    </row>
    <row r="109" spans="1:41" hidden="1" x14ac:dyDescent="0.25">
      <c r="A109" s="14">
        <v>2046</v>
      </c>
      <c r="B109" s="15">
        <v>0</v>
      </c>
      <c r="C109" s="14">
        <v>21</v>
      </c>
      <c r="D109" s="14">
        <v>94</v>
      </c>
      <c r="E109" s="14">
        <v>30</v>
      </c>
      <c r="F109" s="14">
        <v>66</v>
      </c>
      <c r="G109" s="14">
        <v>49</v>
      </c>
      <c r="H109" s="14">
        <v>53</v>
      </c>
      <c r="I109" s="14">
        <v>43</v>
      </c>
      <c r="J109" s="14">
        <v>46</v>
      </c>
      <c r="K109" s="15">
        <v>0</v>
      </c>
      <c r="L109" s="14">
        <v>71</v>
      </c>
      <c r="M109" s="15">
        <v>0</v>
      </c>
      <c r="N109" s="14">
        <v>57</v>
      </c>
      <c r="O109" s="15">
        <v>0</v>
      </c>
      <c r="P109" s="15">
        <v>0</v>
      </c>
      <c r="Q109" s="14">
        <v>7490</v>
      </c>
      <c r="R109" s="14">
        <v>3</v>
      </c>
      <c r="S109" s="14">
        <v>45</v>
      </c>
      <c r="W109" s="3">
        <f t="shared" si="15"/>
        <v>7.4899999999999993E-3</v>
      </c>
      <c r="X109" s="4">
        <f t="shared" si="16"/>
        <v>1.9659692269692923</v>
      </c>
      <c r="Y109" s="4">
        <f t="shared" si="17"/>
        <v>2.0393712269692923</v>
      </c>
      <c r="Z109" s="3">
        <f t="shared" si="18"/>
        <v>2.0423999999999998E-2</v>
      </c>
      <c r="AA109" s="4">
        <f t="shared" si="19"/>
        <v>2.2395264269692925</v>
      </c>
      <c r="AC109" s="9">
        <f t="shared" si="24"/>
        <v>74</v>
      </c>
      <c r="AD109" s="5">
        <f t="shared" si="25"/>
        <v>43.696102842020821</v>
      </c>
      <c r="AE109" s="1">
        <f t="shared" si="20"/>
        <v>6.5</v>
      </c>
      <c r="AF109" s="5">
        <f t="shared" si="26"/>
        <v>44.176910299164881</v>
      </c>
      <c r="AH109" s="5">
        <f t="shared" si="21"/>
        <v>42</v>
      </c>
      <c r="AI109" s="5">
        <f t="shared" si="27"/>
        <v>14</v>
      </c>
      <c r="AJ109" s="5">
        <f t="shared" si="22"/>
        <v>8.266830267409345</v>
      </c>
      <c r="AK109" s="5">
        <f t="shared" si="28"/>
        <v>42.805846360867058</v>
      </c>
      <c r="AM109" s="5">
        <f t="shared" si="29"/>
        <v>44.176910299164881</v>
      </c>
      <c r="AO109" s="32">
        <f t="shared" si="23"/>
        <v>1</v>
      </c>
    </row>
    <row r="110" spans="1:41" x14ac:dyDescent="0.25">
      <c r="A110" s="14">
        <v>2084</v>
      </c>
      <c r="B110" s="15">
        <v>0</v>
      </c>
      <c r="C110" s="14">
        <v>20</v>
      </c>
      <c r="D110" s="14">
        <v>94</v>
      </c>
      <c r="E110" s="14">
        <v>21</v>
      </c>
      <c r="F110" s="14">
        <v>59</v>
      </c>
      <c r="G110" s="14">
        <v>45</v>
      </c>
      <c r="H110" s="14">
        <v>46</v>
      </c>
      <c r="I110" s="14">
        <v>34</v>
      </c>
      <c r="J110" s="14">
        <v>38</v>
      </c>
      <c r="K110" s="15">
        <v>0</v>
      </c>
      <c r="L110" s="14">
        <v>68</v>
      </c>
      <c r="M110" s="15">
        <v>0</v>
      </c>
      <c r="N110" s="14">
        <v>60</v>
      </c>
      <c r="O110" s="15">
        <v>0</v>
      </c>
      <c r="P110" s="15">
        <v>0</v>
      </c>
      <c r="Q110" s="14">
        <v>7490</v>
      </c>
      <c r="R110" s="14">
        <v>3</v>
      </c>
      <c r="S110" s="14">
        <v>45</v>
      </c>
      <c r="W110" s="3">
        <f t="shared" si="15"/>
        <v>7.4899999999999993E-3</v>
      </c>
      <c r="X110" s="4">
        <f t="shared" si="16"/>
        <v>1.9659692269692923</v>
      </c>
      <c r="Y110" s="4">
        <f t="shared" si="17"/>
        <v>2.0393712269692923</v>
      </c>
      <c r="Z110" s="3">
        <f t="shared" si="18"/>
        <v>2.07E-2</v>
      </c>
      <c r="AA110" s="4">
        <f t="shared" si="19"/>
        <v>2.2422312269692921</v>
      </c>
      <c r="AC110" s="9">
        <f t="shared" si="24"/>
        <v>75</v>
      </c>
      <c r="AD110" s="5">
        <f t="shared" si="25"/>
        <v>44.314585398264349</v>
      </c>
      <c r="AE110" s="1">
        <f t="shared" si="20"/>
        <v>9.5</v>
      </c>
      <c r="AF110" s="5">
        <f t="shared" si="26"/>
        <v>45.321435094445803</v>
      </c>
      <c r="AH110" s="5">
        <f t="shared" si="21"/>
        <v>44</v>
      </c>
      <c r="AI110" s="5">
        <f t="shared" si="27"/>
        <v>8</v>
      </c>
      <c r="AJ110" s="5">
        <f t="shared" si="22"/>
        <v>4.726889109148197</v>
      </c>
      <c r="AK110" s="5">
        <f t="shared" si="28"/>
        <v>44.253174808709304</v>
      </c>
      <c r="AM110" s="5">
        <f t="shared" si="29"/>
        <v>45.321435094445803</v>
      </c>
      <c r="AO110" s="32">
        <f t="shared" si="23"/>
        <v>2</v>
      </c>
    </row>
    <row r="111" spans="1:41" hidden="1" x14ac:dyDescent="0.25">
      <c r="A111" s="14">
        <v>2017</v>
      </c>
      <c r="B111" s="15">
        <v>0</v>
      </c>
      <c r="C111" s="14">
        <v>20</v>
      </c>
      <c r="D111" s="14">
        <v>94</v>
      </c>
      <c r="E111" s="14">
        <v>25</v>
      </c>
      <c r="F111" s="14">
        <v>60</v>
      </c>
      <c r="G111" s="14">
        <v>45</v>
      </c>
      <c r="H111" s="14">
        <v>46</v>
      </c>
      <c r="I111" s="14">
        <v>38</v>
      </c>
      <c r="J111" s="14">
        <v>40</v>
      </c>
      <c r="K111" s="15">
        <v>0</v>
      </c>
      <c r="L111" s="14">
        <v>72</v>
      </c>
      <c r="M111" s="15">
        <v>0</v>
      </c>
      <c r="N111" s="14">
        <v>65</v>
      </c>
      <c r="O111" s="15">
        <v>0</v>
      </c>
      <c r="P111" s="15">
        <v>0</v>
      </c>
      <c r="Q111" s="14">
        <v>7490</v>
      </c>
      <c r="R111" s="14">
        <v>3</v>
      </c>
      <c r="S111" s="14">
        <v>45</v>
      </c>
      <c r="W111" s="3">
        <f t="shared" si="15"/>
        <v>7.4899999999999993E-3</v>
      </c>
      <c r="X111" s="4">
        <f t="shared" si="16"/>
        <v>1.9659692269692923</v>
      </c>
      <c r="Y111" s="4">
        <f t="shared" si="17"/>
        <v>2.0393712269692923</v>
      </c>
      <c r="Z111" s="3">
        <f t="shared" si="18"/>
        <v>2.07E-2</v>
      </c>
      <c r="AA111" s="4">
        <f t="shared" si="19"/>
        <v>2.2422312269692921</v>
      </c>
      <c r="AC111" s="9">
        <f t="shared" si="24"/>
        <v>75</v>
      </c>
      <c r="AD111" s="5">
        <f t="shared" si="25"/>
        <v>44.314585398264349</v>
      </c>
      <c r="AE111" s="1">
        <f t="shared" si="20"/>
        <v>6.5</v>
      </c>
      <c r="AF111" s="5">
        <f t="shared" si="26"/>
        <v>44.788753934666055</v>
      </c>
      <c r="AH111" s="5">
        <f t="shared" si="21"/>
        <v>41</v>
      </c>
      <c r="AI111" s="5">
        <f t="shared" si="27"/>
        <v>7</v>
      </c>
      <c r="AJ111" s="5">
        <f t="shared" si="22"/>
        <v>4.1360279705046725</v>
      </c>
      <c r="AK111" s="5">
        <f t="shared" si="28"/>
        <v>41.208090557229134</v>
      </c>
      <c r="AM111" s="5">
        <f t="shared" si="29"/>
        <v>44.788753934666055</v>
      </c>
      <c r="AO111" s="32">
        <f t="shared" si="23"/>
        <v>3</v>
      </c>
    </row>
    <row r="112" spans="1:41" s="7" customFormat="1" x14ac:dyDescent="0.25">
      <c r="A112" s="18">
        <v>2091</v>
      </c>
      <c r="B112" s="15">
        <v>0</v>
      </c>
      <c r="C112" s="18">
        <v>22</v>
      </c>
      <c r="D112" s="18">
        <v>96</v>
      </c>
      <c r="E112" s="18">
        <v>36</v>
      </c>
      <c r="F112" s="18">
        <v>71</v>
      </c>
      <c r="G112" s="18">
        <v>53</v>
      </c>
      <c r="H112" s="18">
        <v>55</v>
      </c>
      <c r="I112" s="18">
        <v>50</v>
      </c>
      <c r="J112" s="18">
        <v>54</v>
      </c>
      <c r="K112" s="15">
        <v>0</v>
      </c>
      <c r="L112" s="18">
        <v>70</v>
      </c>
      <c r="M112" s="15">
        <v>0</v>
      </c>
      <c r="N112" s="18">
        <v>70</v>
      </c>
      <c r="O112" s="15">
        <v>0</v>
      </c>
      <c r="P112" s="15">
        <v>0</v>
      </c>
      <c r="Q112" s="18">
        <v>7485</v>
      </c>
      <c r="R112" s="18">
        <v>3</v>
      </c>
      <c r="S112" s="18">
        <v>45</v>
      </c>
      <c r="T112" s="6"/>
      <c r="U112" s="11"/>
      <c r="V112" s="2"/>
      <c r="W112" s="33">
        <f t="shared" si="15"/>
        <v>7.4849999999999995E-3</v>
      </c>
      <c r="X112" s="34">
        <f t="shared" si="16"/>
        <v>1.9673315160320644</v>
      </c>
      <c r="Y112" s="34">
        <f t="shared" si="17"/>
        <v>2.0406845160320644</v>
      </c>
      <c r="Z112" s="33">
        <f t="shared" si="18"/>
        <v>2.07E-2</v>
      </c>
      <c r="AA112" s="34">
        <f t="shared" si="19"/>
        <v>2.2435445160320642</v>
      </c>
      <c r="AB112" s="2"/>
      <c r="AC112" s="11">
        <f t="shared" si="24"/>
        <v>75</v>
      </c>
      <c r="AD112" s="12">
        <f t="shared" si="25"/>
        <v>44.341770481863733</v>
      </c>
      <c r="AE112" s="11">
        <f t="shared" si="20"/>
        <v>2</v>
      </c>
      <c r="AF112" s="12">
        <f t="shared" si="26"/>
        <v>44.38685176340266</v>
      </c>
      <c r="AG112" s="2"/>
      <c r="AH112" s="12">
        <f t="shared" si="21"/>
        <v>41</v>
      </c>
      <c r="AI112" s="12">
        <f t="shared" si="27"/>
        <v>0</v>
      </c>
      <c r="AJ112" s="12">
        <f t="shared" si="22"/>
        <v>0</v>
      </c>
      <c r="AK112" s="12">
        <f t="shared" si="28"/>
        <v>41</v>
      </c>
      <c r="AL112" s="2"/>
      <c r="AM112" s="12">
        <f t="shared" si="29"/>
        <v>44.38685176340266</v>
      </c>
      <c r="AN112" s="2"/>
      <c r="AO112" s="32">
        <f t="shared" si="23"/>
        <v>0</v>
      </c>
    </row>
    <row r="113" spans="1:41" s="7" customFormat="1" hidden="1" x14ac:dyDescent="0.25">
      <c r="A113" s="18">
        <v>2045</v>
      </c>
      <c r="B113" s="15">
        <v>0</v>
      </c>
      <c r="C113" s="18">
        <v>20</v>
      </c>
      <c r="D113" s="18">
        <v>94</v>
      </c>
      <c r="E113" s="18">
        <v>33</v>
      </c>
      <c r="F113" s="18">
        <v>69</v>
      </c>
      <c r="G113" s="18">
        <v>52</v>
      </c>
      <c r="H113" s="18">
        <v>55</v>
      </c>
      <c r="I113" s="18">
        <v>47</v>
      </c>
      <c r="J113" s="18">
        <v>49</v>
      </c>
      <c r="K113" s="15">
        <v>0</v>
      </c>
      <c r="L113" s="18">
        <v>69</v>
      </c>
      <c r="M113" s="15">
        <v>0</v>
      </c>
      <c r="N113" s="18">
        <v>55</v>
      </c>
      <c r="O113" s="15">
        <v>0</v>
      </c>
      <c r="P113" s="15">
        <v>0</v>
      </c>
      <c r="Q113" s="18">
        <v>7485</v>
      </c>
      <c r="R113" s="18">
        <v>3</v>
      </c>
      <c r="S113" s="18">
        <v>45</v>
      </c>
      <c r="T113" s="6"/>
      <c r="U113" s="11"/>
      <c r="V113" s="2"/>
      <c r="W113" s="33">
        <f t="shared" si="15"/>
        <v>7.4849999999999995E-3</v>
      </c>
      <c r="X113" s="34">
        <f t="shared" si="16"/>
        <v>1.9673315160320644</v>
      </c>
      <c r="Y113" s="34">
        <f t="shared" si="17"/>
        <v>2.0406845160320644</v>
      </c>
      <c r="Z113" s="33">
        <f t="shared" si="18"/>
        <v>2.07E-2</v>
      </c>
      <c r="AA113" s="34">
        <f t="shared" si="19"/>
        <v>2.2435445160320642</v>
      </c>
      <c r="AB113" s="2"/>
      <c r="AC113" s="11">
        <f t="shared" si="24"/>
        <v>75</v>
      </c>
      <c r="AD113" s="12">
        <f t="shared" si="25"/>
        <v>44.341770481863733</v>
      </c>
      <c r="AE113" s="11">
        <f t="shared" si="20"/>
        <v>5.5</v>
      </c>
      <c r="AF113" s="12">
        <f t="shared" si="26"/>
        <v>44.681569013031336</v>
      </c>
      <c r="AG113" s="2"/>
      <c r="AH113" s="12">
        <f t="shared" si="21"/>
        <v>42</v>
      </c>
      <c r="AI113" s="12">
        <f t="shared" si="27"/>
        <v>14</v>
      </c>
      <c r="AJ113" s="12">
        <f t="shared" si="22"/>
        <v>8.277130489947897</v>
      </c>
      <c r="AK113" s="12">
        <f t="shared" si="28"/>
        <v>42.807836772577346</v>
      </c>
      <c r="AL113" s="2"/>
      <c r="AM113" s="12">
        <f t="shared" si="29"/>
        <v>44.681569013031336</v>
      </c>
      <c r="AN113" s="2"/>
      <c r="AO113" s="32">
        <f t="shared" si="23"/>
        <v>1</v>
      </c>
    </row>
    <row r="114" spans="1:41" s="7" customFormat="1" x14ac:dyDescent="0.25">
      <c r="A114" s="18">
        <v>2083</v>
      </c>
      <c r="B114" s="15">
        <v>0</v>
      </c>
      <c r="C114" s="18">
        <v>20</v>
      </c>
      <c r="D114" s="18">
        <v>94</v>
      </c>
      <c r="E114" s="18">
        <v>20</v>
      </c>
      <c r="F114" s="18">
        <v>57</v>
      </c>
      <c r="G114" s="18">
        <v>42</v>
      </c>
      <c r="H114" s="18">
        <v>46</v>
      </c>
      <c r="I114" s="18">
        <v>32</v>
      </c>
      <c r="J114" s="18">
        <v>36</v>
      </c>
      <c r="K114" s="15">
        <v>0</v>
      </c>
      <c r="L114" s="18">
        <v>71</v>
      </c>
      <c r="M114" s="15">
        <v>0</v>
      </c>
      <c r="N114" s="18">
        <v>54</v>
      </c>
      <c r="O114" s="15">
        <v>0</v>
      </c>
      <c r="P114" s="15">
        <v>0</v>
      </c>
      <c r="Q114" s="18">
        <v>7485</v>
      </c>
      <c r="R114" s="18">
        <v>3</v>
      </c>
      <c r="S114" s="18">
        <v>45</v>
      </c>
      <c r="T114" s="6"/>
      <c r="U114" s="11"/>
      <c r="V114" s="2"/>
      <c r="W114" s="33">
        <f t="shared" si="15"/>
        <v>7.4849999999999995E-3</v>
      </c>
      <c r="X114" s="34">
        <f t="shared" si="16"/>
        <v>1.9673315160320644</v>
      </c>
      <c r="Y114" s="34">
        <f t="shared" si="17"/>
        <v>2.0406845160320644</v>
      </c>
      <c r="Z114" s="33">
        <f t="shared" si="18"/>
        <v>2.07E-2</v>
      </c>
      <c r="AA114" s="34">
        <f t="shared" si="19"/>
        <v>2.2435445160320642</v>
      </c>
      <c r="AB114" s="2"/>
      <c r="AC114" s="11">
        <f t="shared" si="24"/>
        <v>75</v>
      </c>
      <c r="AD114" s="12">
        <f t="shared" si="25"/>
        <v>44.341770481863733</v>
      </c>
      <c r="AE114" s="11">
        <f t="shared" si="20"/>
        <v>10</v>
      </c>
      <c r="AF114" s="12">
        <f t="shared" si="26"/>
        <v>45.455391423529534</v>
      </c>
      <c r="AG114" s="2"/>
      <c r="AH114" s="12">
        <f t="shared" si="21"/>
        <v>43</v>
      </c>
      <c r="AI114" s="12">
        <f t="shared" si="27"/>
        <v>17</v>
      </c>
      <c r="AJ114" s="12">
        <f t="shared" si="22"/>
        <v>10.050801309222445</v>
      </c>
      <c r="AK114" s="12">
        <f t="shared" si="28"/>
        <v>44.159015013442811</v>
      </c>
      <c r="AL114" s="2"/>
      <c r="AM114" s="12">
        <f t="shared" si="29"/>
        <v>45.455391423529534</v>
      </c>
      <c r="AN114" s="2"/>
      <c r="AO114" s="32">
        <f t="shared" si="23"/>
        <v>2</v>
      </c>
    </row>
    <row r="115" spans="1:41" s="7" customFormat="1" hidden="1" x14ac:dyDescent="0.25">
      <c r="A115" s="18">
        <v>1988</v>
      </c>
      <c r="B115" s="15">
        <v>0</v>
      </c>
      <c r="C115" s="18">
        <v>20</v>
      </c>
      <c r="D115" s="18">
        <v>94</v>
      </c>
      <c r="E115" s="18">
        <v>19</v>
      </c>
      <c r="F115" s="18">
        <v>55</v>
      </c>
      <c r="G115" s="18">
        <v>39</v>
      </c>
      <c r="H115" s="18">
        <v>42</v>
      </c>
      <c r="I115" s="18">
        <v>33</v>
      </c>
      <c r="J115" s="18">
        <v>34</v>
      </c>
      <c r="K115" s="15">
        <v>0</v>
      </c>
      <c r="L115" s="18">
        <v>69</v>
      </c>
      <c r="M115" s="15">
        <v>0</v>
      </c>
      <c r="N115" s="18">
        <v>53</v>
      </c>
      <c r="O115" s="15">
        <v>0</v>
      </c>
      <c r="P115" s="15">
        <v>0</v>
      </c>
      <c r="Q115" s="18">
        <v>7485</v>
      </c>
      <c r="R115" s="18">
        <v>3</v>
      </c>
      <c r="S115" s="18">
        <v>45</v>
      </c>
      <c r="T115" s="6"/>
      <c r="U115" s="11"/>
      <c r="V115" s="2"/>
      <c r="W115" s="33">
        <f t="shared" si="15"/>
        <v>7.4849999999999995E-3</v>
      </c>
      <c r="X115" s="34">
        <f t="shared" si="16"/>
        <v>1.9673315160320644</v>
      </c>
      <c r="Y115" s="34">
        <f t="shared" si="17"/>
        <v>2.0406845160320644</v>
      </c>
      <c r="Z115" s="33">
        <f t="shared" si="18"/>
        <v>2.07E-2</v>
      </c>
      <c r="AA115" s="34">
        <f t="shared" si="19"/>
        <v>2.2435445160320642</v>
      </c>
      <c r="AB115" s="2"/>
      <c r="AC115" s="11">
        <f t="shared" si="24"/>
        <v>75</v>
      </c>
      <c r="AD115" s="12">
        <f t="shared" si="25"/>
        <v>44.341770481863733</v>
      </c>
      <c r="AE115" s="11">
        <f t="shared" si="20"/>
        <v>7</v>
      </c>
      <c r="AF115" s="12">
        <f t="shared" si="26"/>
        <v>44.890896732703858</v>
      </c>
      <c r="AG115" s="2"/>
      <c r="AH115" s="12">
        <f t="shared" si="21"/>
        <v>42</v>
      </c>
      <c r="AI115" s="12">
        <f t="shared" si="27"/>
        <v>16</v>
      </c>
      <c r="AJ115" s="12">
        <f t="shared" si="22"/>
        <v>9.4595777027975956</v>
      </c>
      <c r="AK115" s="12">
        <f t="shared" si="28"/>
        <v>43.052103436594891</v>
      </c>
      <c r="AL115" s="2"/>
      <c r="AM115" s="12">
        <f t="shared" si="29"/>
        <v>44.890896732703858</v>
      </c>
      <c r="AN115" s="2"/>
      <c r="AO115" s="32">
        <f t="shared" si="23"/>
        <v>3</v>
      </c>
    </row>
    <row r="116" spans="1:41" x14ac:dyDescent="0.25">
      <c r="A116" s="14">
        <v>2085</v>
      </c>
      <c r="B116" s="15">
        <v>0</v>
      </c>
      <c r="C116" s="14">
        <v>22</v>
      </c>
      <c r="D116" s="14">
        <v>96</v>
      </c>
      <c r="E116" s="14">
        <v>40</v>
      </c>
      <c r="F116" s="14">
        <v>75</v>
      </c>
      <c r="G116" s="14">
        <v>56</v>
      </c>
      <c r="H116" s="14">
        <v>59</v>
      </c>
      <c r="I116" s="14">
        <v>55</v>
      </c>
      <c r="J116" s="14">
        <v>57</v>
      </c>
      <c r="K116" s="15">
        <v>0</v>
      </c>
      <c r="L116" s="14">
        <v>74</v>
      </c>
      <c r="M116" s="15">
        <v>0</v>
      </c>
      <c r="N116" s="14">
        <v>63</v>
      </c>
      <c r="O116" s="15">
        <v>0</v>
      </c>
      <c r="P116" s="15">
        <v>0</v>
      </c>
      <c r="Q116" s="14">
        <v>7473</v>
      </c>
      <c r="R116" s="14">
        <v>3</v>
      </c>
      <c r="S116" s="14">
        <v>45</v>
      </c>
      <c r="W116" s="3">
        <f t="shared" si="15"/>
        <v>7.4729999999999996E-3</v>
      </c>
      <c r="X116" s="4">
        <f t="shared" si="16"/>
        <v>1.970608313649137</v>
      </c>
      <c r="Y116" s="4">
        <f t="shared" si="17"/>
        <v>2.043843713649137</v>
      </c>
      <c r="Z116" s="3">
        <f t="shared" si="18"/>
        <v>2.07E-2</v>
      </c>
      <c r="AA116" s="4">
        <f t="shared" si="19"/>
        <v>2.2467037136491368</v>
      </c>
      <c r="AC116" s="9">
        <f t="shared" si="24"/>
        <v>75</v>
      </c>
      <c r="AD116" s="5">
        <f t="shared" si="25"/>
        <v>44.407165872537135</v>
      </c>
      <c r="AE116" s="1">
        <f t="shared" si="20"/>
        <v>1.5</v>
      </c>
      <c r="AF116" s="5">
        <f t="shared" si="26"/>
        <v>44.432492399493263</v>
      </c>
      <c r="AH116" s="5">
        <f t="shared" si="21"/>
        <v>41</v>
      </c>
      <c r="AI116" s="5">
        <f t="shared" si="27"/>
        <v>11</v>
      </c>
      <c r="AJ116" s="5">
        <f t="shared" si="22"/>
        <v>6.5130509946387791</v>
      </c>
      <c r="AK116" s="5">
        <f t="shared" si="28"/>
        <v>41.514091984033151</v>
      </c>
      <c r="AM116" s="5">
        <f t="shared" si="29"/>
        <v>44.432492399493263</v>
      </c>
      <c r="AO116" s="32">
        <f t="shared" si="23"/>
        <v>0</v>
      </c>
    </row>
    <row r="117" spans="1:41" hidden="1" x14ac:dyDescent="0.25">
      <c r="A117" s="14">
        <v>2053</v>
      </c>
      <c r="B117" s="15">
        <v>0</v>
      </c>
      <c r="C117" s="14">
        <v>20</v>
      </c>
      <c r="D117" s="14">
        <v>94</v>
      </c>
      <c r="E117" s="14">
        <v>31</v>
      </c>
      <c r="F117" s="14">
        <v>67</v>
      </c>
      <c r="G117" s="14">
        <v>50</v>
      </c>
      <c r="H117" s="14">
        <v>53</v>
      </c>
      <c r="I117" s="14">
        <v>44</v>
      </c>
      <c r="J117" s="14">
        <v>46</v>
      </c>
      <c r="K117" s="15">
        <v>0</v>
      </c>
      <c r="L117" s="14">
        <v>70</v>
      </c>
      <c r="M117" s="15">
        <v>0</v>
      </c>
      <c r="N117" s="14">
        <v>55</v>
      </c>
      <c r="O117" s="15">
        <v>0</v>
      </c>
      <c r="P117" s="15">
        <v>0</v>
      </c>
      <c r="Q117" s="14">
        <v>7473</v>
      </c>
      <c r="R117" s="14">
        <v>3</v>
      </c>
      <c r="S117" s="14">
        <v>45</v>
      </c>
      <c r="W117" s="3">
        <f t="shared" si="15"/>
        <v>7.4729999999999996E-3</v>
      </c>
      <c r="X117" s="4">
        <f t="shared" si="16"/>
        <v>1.970608313649137</v>
      </c>
      <c r="Y117" s="4">
        <f t="shared" si="17"/>
        <v>2.043843713649137</v>
      </c>
      <c r="Z117" s="3">
        <f t="shared" si="18"/>
        <v>2.07E-2</v>
      </c>
      <c r="AA117" s="4">
        <f t="shared" si="19"/>
        <v>2.2467037136491368</v>
      </c>
      <c r="AC117" s="9">
        <f t="shared" si="24"/>
        <v>75</v>
      </c>
      <c r="AD117" s="5">
        <f t="shared" si="25"/>
        <v>44.407165872537135</v>
      </c>
      <c r="AE117" s="1">
        <f t="shared" si="20"/>
        <v>6.5</v>
      </c>
      <c r="AF117" s="5">
        <f t="shared" si="26"/>
        <v>44.880356291266523</v>
      </c>
      <c r="AH117" s="5">
        <f t="shared" si="21"/>
        <v>42</v>
      </c>
      <c r="AI117" s="5">
        <f t="shared" si="27"/>
        <v>15</v>
      </c>
      <c r="AJ117" s="5">
        <f t="shared" si="22"/>
        <v>8.8814331745074266</v>
      </c>
      <c r="AK117" s="5">
        <f t="shared" si="28"/>
        <v>42.928776540139609</v>
      </c>
      <c r="AM117" s="5">
        <f t="shared" si="29"/>
        <v>44.880356291266523</v>
      </c>
      <c r="AO117" s="32">
        <f t="shared" si="23"/>
        <v>1</v>
      </c>
    </row>
    <row r="118" spans="1:41" x14ac:dyDescent="0.25">
      <c r="A118" s="14">
        <v>2075</v>
      </c>
      <c r="B118" s="15">
        <v>0</v>
      </c>
      <c r="C118" s="14">
        <v>20</v>
      </c>
      <c r="D118" s="14">
        <v>94</v>
      </c>
      <c r="E118" s="14">
        <v>21</v>
      </c>
      <c r="F118" s="14">
        <v>57</v>
      </c>
      <c r="G118" s="14">
        <v>42</v>
      </c>
      <c r="H118" s="14">
        <v>46</v>
      </c>
      <c r="I118" s="14">
        <v>33</v>
      </c>
      <c r="J118" s="14">
        <v>36</v>
      </c>
      <c r="K118" s="15">
        <v>0</v>
      </c>
      <c r="L118" s="14">
        <v>78</v>
      </c>
      <c r="M118" s="15">
        <v>0</v>
      </c>
      <c r="N118" s="14">
        <v>58</v>
      </c>
      <c r="O118" s="15">
        <v>0</v>
      </c>
      <c r="P118" s="15">
        <v>0</v>
      </c>
      <c r="Q118" s="14">
        <v>7473</v>
      </c>
      <c r="R118" s="14">
        <v>3</v>
      </c>
      <c r="S118" s="14">
        <v>45</v>
      </c>
      <c r="W118" s="3">
        <f t="shared" si="15"/>
        <v>7.4729999999999996E-3</v>
      </c>
      <c r="X118" s="4">
        <f t="shared" si="16"/>
        <v>1.970608313649137</v>
      </c>
      <c r="Y118" s="4">
        <f t="shared" si="17"/>
        <v>2.043843713649137</v>
      </c>
      <c r="Z118" s="3">
        <f t="shared" si="18"/>
        <v>2.07E-2</v>
      </c>
      <c r="AA118" s="4">
        <f t="shared" si="19"/>
        <v>2.2467037136491368</v>
      </c>
      <c r="AC118" s="9">
        <f t="shared" si="24"/>
        <v>75</v>
      </c>
      <c r="AD118" s="5">
        <f t="shared" si="25"/>
        <v>44.407165872537135</v>
      </c>
      <c r="AE118" s="1">
        <f t="shared" si="20"/>
        <v>9.5</v>
      </c>
      <c r="AF118" s="5">
        <f t="shared" si="26"/>
        <v>45.411962970466568</v>
      </c>
      <c r="AH118" s="5">
        <f t="shared" si="21"/>
        <v>42</v>
      </c>
      <c r="AI118" s="5">
        <f t="shared" si="27"/>
        <v>20</v>
      </c>
      <c r="AJ118" s="5">
        <f t="shared" si="22"/>
        <v>11.841910899343235</v>
      </c>
      <c r="AK118" s="5">
        <f t="shared" si="28"/>
        <v>43.637493669412137</v>
      </c>
      <c r="AM118" s="5">
        <f t="shared" si="29"/>
        <v>45.411962970466568</v>
      </c>
      <c r="AO118" s="32">
        <f t="shared" si="23"/>
        <v>2</v>
      </c>
    </row>
    <row r="119" spans="1:41" hidden="1" x14ac:dyDescent="0.25">
      <c r="A119" s="14">
        <v>2002</v>
      </c>
      <c r="B119" s="15">
        <v>0</v>
      </c>
      <c r="C119" s="14">
        <v>20</v>
      </c>
      <c r="D119" s="14">
        <v>94</v>
      </c>
      <c r="E119" s="14">
        <v>22</v>
      </c>
      <c r="F119" s="14">
        <v>58</v>
      </c>
      <c r="G119" s="14">
        <v>41</v>
      </c>
      <c r="H119" s="14">
        <v>45</v>
      </c>
      <c r="I119" s="14">
        <v>36</v>
      </c>
      <c r="J119" s="14">
        <v>37</v>
      </c>
      <c r="K119" s="15">
        <v>0</v>
      </c>
      <c r="L119" s="14">
        <v>70</v>
      </c>
      <c r="M119" s="15">
        <v>0</v>
      </c>
      <c r="N119" s="14">
        <v>53</v>
      </c>
      <c r="O119" s="15">
        <v>0</v>
      </c>
      <c r="P119" s="15">
        <v>0</v>
      </c>
      <c r="Q119" s="14">
        <v>7473</v>
      </c>
      <c r="R119" s="14">
        <v>3</v>
      </c>
      <c r="S119" s="14">
        <v>45</v>
      </c>
      <c r="W119" s="3">
        <f t="shared" si="15"/>
        <v>7.4729999999999996E-3</v>
      </c>
      <c r="X119" s="4">
        <f t="shared" si="16"/>
        <v>1.970608313649137</v>
      </c>
      <c r="Y119" s="4">
        <f t="shared" si="17"/>
        <v>2.043843713649137</v>
      </c>
      <c r="Z119" s="3">
        <f t="shared" si="18"/>
        <v>2.07E-2</v>
      </c>
      <c r="AA119" s="4">
        <f t="shared" si="19"/>
        <v>2.2467037136491368</v>
      </c>
      <c r="AC119" s="9">
        <f t="shared" si="24"/>
        <v>75</v>
      </c>
      <c r="AD119" s="5">
        <f t="shared" si="25"/>
        <v>44.407165872537135</v>
      </c>
      <c r="AE119" s="1">
        <f t="shared" si="20"/>
        <v>6.5</v>
      </c>
      <c r="AF119" s="5">
        <f t="shared" si="26"/>
        <v>44.880356291266523</v>
      </c>
      <c r="AH119" s="5">
        <f t="shared" si="21"/>
        <v>42</v>
      </c>
      <c r="AI119" s="5">
        <f t="shared" si="27"/>
        <v>17</v>
      </c>
      <c r="AJ119" s="5">
        <f t="shared" si="22"/>
        <v>10.06562426444175</v>
      </c>
      <c r="AK119" s="5">
        <f t="shared" si="28"/>
        <v>43.189313398489197</v>
      </c>
      <c r="AM119" s="5">
        <f t="shared" si="29"/>
        <v>44.880356291266523</v>
      </c>
      <c r="AO119" s="32">
        <f t="shared" si="23"/>
        <v>3</v>
      </c>
    </row>
    <row r="120" spans="1:41" s="7" customFormat="1" x14ac:dyDescent="0.25">
      <c r="A120" s="18">
        <v>2084</v>
      </c>
      <c r="B120" s="15">
        <v>0</v>
      </c>
      <c r="C120" s="18">
        <v>22</v>
      </c>
      <c r="D120" s="18">
        <v>96</v>
      </c>
      <c r="E120" s="18">
        <v>39</v>
      </c>
      <c r="F120" s="18">
        <v>74</v>
      </c>
      <c r="G120" s="18">
        <v>56</v>
      </c>
      <c r="H120" s="18">
        <v>57</v>
      </c>
      <c r="I120" s="18">
        <v>54</v>
      </c>
      <c r="J120" s="18">
        <v>57</v>
      </c>
      <c r="K120" s="15">
        <v>0</v>
      </c>
      <c r="L120" s="18">
        <v>70</v>
      </c>
      <c r="M120" s="15">
        <v>0</v>
      </c>
      <c r="N120" s="18">
        <v>65</v>
      </c>
      <c r="O120" s="15">
        <v>0</v>
      </c>
      <c r="P120" s="15">
        <v>0</v>
      </c>
      <c r="Q120" s="18">
        <v>7461</v>
      </c>
      <c r="R120" s="18">
        <v>3</v>
      </c>
      <c r="S120" s="18">
        <v>45</v>
      </c>
      <c r="T120" s="6"/>
      <c r="U120" s="11"/>
      <c r="V120" s="2"/>
      <c r="W120" s="33">
        <f t="shared" si="15"/>
        <v>7.4609999999999998E-3</v>
      </c>
      <c r="X120" s="34">
        <f t="shared" si="16"/>
        <v>1.9738954626859673</v>
      </c>
      <c r="Y120" s="34">
        <f t="shared" si="17"/>
        <v>2.0470132626859674</v>
      </c>
      <c r="Z120" s="33">
        <f t="shared" si="18"/>
        <v>2.07E-2</v>
      </c>
      <c r="AA120" s="34">
        <f t="shared" si="19"/>
        <v>2.2498732626859672</v>
      </c>
      <c r="AB120" s="2"/>
      <c r="AC120" s="11">
        <f t="shared" si="24"/>
        <v>75</v>
      </c>
      <c r="AD120" s="12">
        <f t="shared" si="25"/>
        <v>44.472775537599524</v>
      </c>
      <c r="AE120" s="11">
        <f t="shared" si="20"/>
        <v>1</v>
      </c>
      <c r="AF120" s="12">
        <f t="shared" si="26"/>
        <v>44.484016950110416</v>
      </c>
      <c r="AG120" s="2"/>
      <c r="AH120" s="12">
        <f t="shared" si="21"/>
        <v>41</v>
      </c>
      <c r="AI120" s="12">
        <f t="shared" si="27"/>
        <v>5</v>
      </c>
      <c r="AJ120" s="12">
        <f t="shared" si="22"/>
        <v>2.964851702506635</v>
      </c>
      <c r="AK120" s="12">
        <f t="shared" si="28"/>
        <v>41.107059559373212</v>
      </c>
      <c r="AL120" s="2"/>
      <c r="AM120" s="12">
        <f t="shared" si="29"/>
        <v>44.484016950110416</v>
      </c>
      <c r="AN120" s="2"/>
      <c r="AO120" s="32">
        <f t="shared" si="23"/>
        <v>0</v>
      </c>
    </row>
    <row r="121" spans="1:41" s="7" customFormat="1" hidden="1" x14ac:dyDescent="0.25">
      <c r="A121" s="18">
        <v>2039</v>
      </c>
      <c r="B121" s="15">
        <v>0</v>
      </c>
      <c r="C121" s="18">
        <v>20</v>
      </c>
      <c r="D121" s="18">
        <v>94</v>
      </c>
      <c r="E121" s="18">
        <v>34</v>
      </c>
      <c r="F121" s="18">
        <v>70</v>
      </c>
      <c r="G121" s="18">
        <v>54</v>
      </c>
      <c r="H121" s="18">
        <v>56</v>
      </c>
      <c r="I121" s="18">
        <v>47</v>
      </c>
      <c r="J121" s="18">
        <v>50</v>
      </c>
      <c r="K121" s="15">
        <v>0</v>
      </c>
      <c r="L121" s="18">
        <v>68</v>
      </c>
      <c r="M121" s="15">
        <v>0</v>
      </c>
      <c r="N121" s="18">
        <v>56</v>
      </c>
      <c r="O121" s="15">
        <v>0</v>
      </c>
      <c r="P121" s="15">
        <v>0</v>
      </c>
      <c r="Q121" s="18">
        <v>7461</v>
      </c>
      <c r="R121" s="18">
        <v>3</v>
      </c>
      <c r="S121" s="18">
        <v>45</v>
      </c>
      <c r="T121" s="6"/>
      <c r="U121" s="11"/>
      <c r="V121" s="2"/>
      <c r="W121" s="33">
        <f t="shared" si="15"/>
        <v>7.4609999999999998E-3</v>
      </c>
      <c r="X121" s="34">
        <f t="shared" si="16"/>
        <v>1.9738954626859673</v>
      </c>
      <c r="Y121" s="34">
        <f t="shared" si="17"/>
        <v>2.0470132626859674</v>
      </c>
      <c r="Z121" s="33">
        <f t="shared" si="18"/>
        <v>2.07E-2</v>
      </c>
      <c r="AA121" s="34">
        <f t="shared" si="19"/>
        <v>2.2498732626859672</v>
      </c>
      <c r="AB121" s="2"/>
      <c r="AC121" s="11">
        <f t="shared" si="24"/>
        <v>75</v>
      </c>
      <c r="AD121" s="12">
        <f t="shared" si="25"/>
        <v>44.472775537599524</v>
      </c>
      <c r="AE121" s="11">
        <f t="shared" si="20"/>
        <v>6.5</v>
      </c>
      <c r="AF121" s="12">
        <f t="shared" si="26"/>
        <v>44.945275213505042</v>
      </c>
      <c r="AG121" s="2"/>
      <c r="AH121" s="12">
        <f t="shared" si="21"/>
        <v>42</v>
      </c>
      <c r="AI121" s="12">
        <f t="shared" si="27"/>
        <v>12</v>
      </c>
      <c r="AJ121" s="12">
        <f t="shared" si="22"/>
        <v>7.1156440860159247</v>
      </c>
      <c r="AK121" s="12">
        <f t="shared" si="28"/>
        <v>42.598502212623082</v>
      </c>
      <c r="AL121" s="2"/>
      <c r="AM121" s="12">
        <f t="shared" si="29"/>
        <v>44.945275213505042</v>
      </c>
      <c r="AN121" s="2"/>
      <c r="AO121" s="32">
        <f t="shared" si="23"/>
        <v>1</v>
      </c>
    </row>
    <row r="122" spans="1:41" s="7" customFormat="1" x14ac:dyDescent="0.25">
      <c r="A122" s="18">
        <v>2067</v>
      </c>
      <c r="B122" s="15">
        <v>0</v>
      </c>
      <c r="C122" s="18">
        <v>20</v>
      </c>
      <c r="D122" s="18">
        <v>94</v>
      </c>
      <c r="E122" s="18">
        <v>25</v>
      </c>
      <c r="F122" s="18">
        <v>61</v>
      </c>
      <c r="G122" s="18">
        <v>46</v>
      </c>
      <c r="H122" s="18">
        <v>48</v>
      </c>
      <c r="I122" s="18">
        <v>38</v>
      </c>
      <c r="J122" s="18">
        <v>40</v>
      </c>
      <c r="K122" s="15">
        <v>0</v>
      </c>
      <c r="L122" s="18">
        <v>76</v>
      </c>
      <c r="M122" s="15">
        <v>0</v>
      </c>
      <c r="N122" s="18">
        <v>57</v>
      </c>
      <c r="O122" s="15">
        <v>0</v>
      </c>
      <c r="P122" s="15">
        <v>0</v>
      </c>
      <c r="Q122" s="18">
        <v>7461</v>
      </c>
      <c r="R122" s="18">
        <v>3</v>
      </c>
      <c r="S122" s="18">
        <v>45</v>
      </c>
      <c r="T122" s="6"/>
      <c r="U122" s="11"/>
      <c r="V122" s="2"/>
      <c r="W122" s="33">
        <f t="shared" si="15"/>
        <v>7.4609999999999998E-3</v>
      </c>
      <c r="X122" s="34">
        <f t="shared" si="16"/>
        <v>1.9738954626859673</v>
      </c>
      <c r="Y122" s="34">
        <f t="shared" si="17"/>
        <v>2.0470132626859674</v>
      </c>
      <c r="Z122" s="33">
        <f t="shared" si="18"/>
        <v>2.07E-2</v>
      </c>
      <c r="AA122" s="34">
        <f t="shared" si="19"/>
        <v>2.2498732626859672</v>
      </c>
      <c r="AB122" s="2"/>
      <c r="AC122" s="11">
        <f t="shared" si="24"/>
        <v>75</v>
      </c>
      <c r="AD122" s="12">
        <f t="shared" si="25"/>
        <v>44.472775537599524</v>
      </c>
      <c r="AE122" s="11">
        <f t="shared" si="20"/>
        <v>8</v>
      </c>
      <c r="AF122" s="12">
        <f t="shared" si="26"/>
        <v>45.186588320183134</v>
      </c>
      <c r="AG122" s="2"/>
      <c r="AH122" s="12">
        <f t="shared" si="21"/>
        <v>42</v>
      </c>
      <c r="AI122" s="12">
        <f t="shared" si="27"/>
        <v>19</v>
      </c>
      <c r="AJ122" s="12">
        <f t="shared" si="22"/>
        <v>11.266436469525214</v>
      </c>
      <c r="AK122" s="12">
        <f t="shared" si="28"/>
        <v>43.484854728075703</v>
      </c>
      <c r="AL122" s="2"/>
      <c r="AM122" s="12">
        <f t="shared" si="29"/>
        <v>45.186588320183134</v>
      </c>
      <c r="AN122" s="2"/>
      <c r="AO122" s="32">
        <f t="shared" si="23"/>
        <v>2</v>
      </c>
    </row>
    <row r="123" spans="1:41" s="7" customFormat="1" hidden="1" x14ac:dyDescent="0.25">
      <c r="A123" s="18">
        <v>2026</v>
      </c>
      <c r="B123" s="15">
        <v>0</v>
      </c>
      <c r="C123" s="18">
        <v>20</v>
      </c>
      <c r="D123" s="18">
        <v>94</v>
      </c>
      <c r="E123" s="18">
        <v>24</v>
      </c>
      <c r="F123" s="18">
        <v>60</v>
      </c>
      <c r="G123" s="18">
        <v>43</v>
      </c>
      <c r="H123" s="18">
        <v>46</v>
      </c>
      <c r="I123" s="18">
        <v>38</v>
      </c>
      <c r="J123" s="18">
        <v>39</v>
      </c>
      <c r="K123" s="15">
        <v>0</v>
      </c>
      <c r="L123" s="18">
        <v>69</v>
      </c>
      <c r="M123" s="15">
        <v>0</v>
      </c>
      <c r="N123" s="18">
        <v>62</v>
      </c>
      <c r="O123" s="15">
        <v>0</v>
      </c>
      <c r="P123" s="15">
        <v>0</v>
      </c>
      <c r="Q123" s="18">
        <v>7461</v>
      </c>
      <c r="R123" s="18">
        <v>3</v>
      </c>
      <c r="S123" s="18">
        <v>45</v>
      </c>
      <c r="T123" s="6"/>
      <c r="U123" s="11"/>
      <c r="V123" s="2"/>
      <c r="W123" s="33">
        <f t="shared" si="15"/>
        <v>7.4609999999999998E-3</v>
      </c>
      <c r="X123" s="34">
        <f t="shared" si="16"/>
        <v>1.9738954626859673</v>
      </c>
      <c r="Y123" s="34">
        <f t="shared" si="17"/>
        <v>2.0470132626859674</v>
      </c>
      <c r="Z123" s="33">
        <f t="shared" si="18"/>
        <v>2.07E-2</v>
      </c>
      <c r="AA123" s="34">
        <f t="shared" si="19"/>
        <v>2.2498732626859672</v>
      </c>
      <c r="AB123" s="2"/>
      <c r="AC123" s="11">
        <f t="shared" si="24"/>
        <v>75</v>
      </c>
      <c r="AD123" s="12">
        <f t="shared" si="25"/>
        <v>44.472775537599524</v>
      </c>
      <c r="AE123" s="11">
        <f t="shared" si="20"/>
        <v>6</v>
      </c>
      <c r="AF123" s="12">
        <f t="shared" si="26"/>
        <v>44.875692351402343</v>
      </c>
      <c r="AG123" s="2"/>
      <c r="AH123" s="12">
        <f t="shared" si="21"/>
        <v>42</v>
      </c>
      <c r="AI123" s="12">
        <f t="shared" si="27"/>
        <v>7</v>
      </c>
      <c r="AJ123" s="12">
        <f t="shared" si="22"/>
        <v>4.1507923835092893</v>
      </c>
      <c r="AK123" s="12">
        <f t="shared" si="28"/>
        <v>42.204609670165162</v>
      </c>
      <c r="AL123" s="2"/>
      <c r="AM123" s="12">
        <f t="shared" si="29"/>
        <v>44.875692351402343</v>
      </c>
      <c r="AN123" s="2"/>
      <c r="AO123" s="32">
        <f t="shared" si="23"/>
        <v>3</v>
      </c>
    </row>
    <row r="124" spans="1:41" x14ac:dyDescent="0.25">
      <c r="A124" s="14">
        <v>2089</v>
      </c>
      <c r="B124" s="15">
        <v>0</v>
      </c>
      <c r="C124" s="14">
        <v>22</v>
      </c>
      <c r="D124" s="14">
        <v>96</v>
      </c>
      <c r="E124" s="14">
        <v>41</v>
      </c>
      <c r="F124" s="14">
        <v>76</v>
      </c>
      <c r="G124" s="14">
        <v>58</v>
      </c>
      <c r="H124" s="14">
        <v>60</v>
      </c>
      <c r="I124" s="14">
        <v>57</v>
      </c>
      <c r="J124" s="14">
        <v>60</v>
      </c>
      <c r="K124" s="15">
        <v>0</v>
      </c>
      <c r="L124" s="14">
        <v>64</v>
      </c>
      <c r="M124" s="15">
        <v>0</v>
      </c>
      <c r="N124" s="14">
        <v>72</v>
      </c>
      <c r="O124" s="15">
        <v>0</v>
      </c>
      <c r="P124" s="15">
        <v>0</v>
      </c>
      <c r="Q124" s="14">
        <v>7545</v>
      </c>
      <c r="R124" s="14">
        <v>3</v>
      </c>
      <c r="S124" s="14">
        <v>45</v>
      </c>
      <c r="W124" s="3">
        <f t="shared" si="15"/>
        <v>7.5449999999999996E-3</v>
      </c>
      <c r="X124" s="4">
        <f t="shared" si="16"/>
        <v>1.9511010705765408</v>
      </c>
      <c r="Y124" s="4">
        <f t="shared" si="17"/>
        <v>2.0250420705765406</v>
      </c>
      <c r="Z124" s="3">
        <f t="shared" si="18"/>
        <v>2.07E-2</v>
      </c>
      <c r="AA124" s="4">
        <f t="shared" si="19"/>
        <v>2.2279020705765404</v>
      </c>
      <c r="AC124" s="9">
        <f t="shared" si="24"/>
        <v>75</v>
      </c>
      <c r="AD124" s="5">
        <f t="shared" si="25"/>
        <v>44.017971860934395</v>
      </c>
      <c r="AE124" s="1">
        <f t="shared" si="20"/>
        <v>0.5</v>
      </c>
      <c r="AF124" s="5">
        <f t="shared" si="26"/>
        <v>44.020811518530778</v>
      </c>
      <c r="AH124" s="5">
        <f t="shared" si="21"/>
        <v>41</v>
      </c>
      <c r="AI124" s="5">
        <f t="shared" si="27"/>
        <v>8</v>
      </c>
      <c r="AJ124" s="5">
        <f t="shared" si="22"/>
        <v>4.6952503318330026</v>
      </c>
      <c r="AK124" s="5">
        <f t="shared" si="28"/>
        <v>41.267970336310192</v>
      </c>
      <c r="AM124" s="5">
        <f t="shared" si="29"/>
        <v>44.020811518530778</v>
      </c>
      <c r="AO124" s="32">
        <f t="shared" si="23"/>
        <v>0</v>
      </c>
    </row>
    <row r="125" spans="1:41" hidden="1" x14ac:dyDescent="0.25">
      <c r="A125" s="14">
        <v>2054</v>
      </c>
      <c r="B125" s="15">
        <v>0</v>
      </c>
      <c r="C125" s="14">
        <v>20</v>
      </c>
      <c r="D125" s="14">
        <v>94</v>
      </c>
      <c r="E125" s="14">
        <v>29</v>
      </c>
      <c r="F125" s="14">
        <v>65</v>
      </c>
      <c r="G125" s="14">
        <v>49</v>
      </c>
      <c r="H125" s="14">
        <v>51</v>
      </c>
      <c r="I125" s="14">
        <v>42</v>
      </c>
      <c r="J125" s="14">
        <v>45</v>
      </c>
      <c r="K125" s="15">
        <v>0</v>
      </c>
      <c r="L125" s="14">
        <v>71</v>
      </c>
      <c r="M125" s="15">
        <v>0</v>
      </c>
      <c r="N125" s="14">
        <v>52</v>
      </c>
      <c r="O125" s="15">
        <v>0</v>
      </c>
      <c r="P125" s="15">
        <v>0</v>
      </c>
      <c r="Q125" s="14">
        <v>7545</v>
      </c>
      <c r="R125" s="14">
        <v>3</v>
      </c>
      <c r="S125" s="14">
        <v>45</v>
      </c>
      <c r="W125" s="3">
        <f t="shared" si="15"/>
        <v>7.5449999999999996E-3</v>
      </c>
      <c r="X125" s="4">
        <f t="shared" si="16"/>
        <v>1.9511010705765408</v>
      </c>
      <c r="Y125" s="4">
        <f t="shared" si="17"/>
        <v>2.0250420705765406</v>
      </c>
      <c r="Z125" s="3">
        <f t="shared" si="18"/>
        <v>2.07E-2</v>
      </c>
      <c r="AA125" s="4">
        <f t="shared" si="19"/>
        <v>2.2279020705765404</v>
      </c>
      <c r="AC125" s="9">
        <f t="shared" si="24"/>
        <v>75</v>
      </c>
      <c r="AD125" s="5">
        <f t="shared" si="25"/>
        <v>44.017971860934395</v>
      </c>
      <c r="AE125" s="1">
        <f t="shared" si="20"/>
        <v>6.5</v>
      </c>
      <c r="AF125" s="5">
        <f t="shared" si="26"/>
        <v>44.495301400822221</v>
      </c>
      <c r="AH125" s="5">
        <f t="shared" si="21"/>
        <v>42</v>
      </c>
      <c r="AI125" s="5">
        <f t="shared" si="27"/>
        <v>19</v>
      </c>
      <c r="AJ125" s="5">
        <f t="shared" si="22"/>
        <v>11.151219538103382</v>
      </c>
      <c r="AK125" s="5">
        <f t="shared" si="28"/>
        <v>43.455145807912999</v>
      </c>
      <c r="AM125" s="5">
        <f t="shared" si="29"/>
        <v>44.495301400822221</v>
      </c>
      <c r="AO125" s="32">
        <f t="shared" si="23"/>
        <v>1</v>
      </c>
    </row>
    <row r="126" spans="1:41" x14ac:dyDescent="0.25">
      <c r="A126" s="14">
        <v>2075</v>
      </c>
      <c r="B126" s="15">
        <v>0</v>
      </c>
      <c r="C126" s="14">
        <v>20</v>
      </c>
      <c r="D126" s="14">
        <v>94</v>
      </c>
      <c r="E126" s="14">
        <v>20</v>
      </c>
      <c r="F126" s="14">
        <v>57</v>
      </c>
      <c r="G126" s="14">
        <v>42</v>
      </c>
      <c r="H126" s="14">
        <v>46</v>
      </c>
      <c r="I126" s="14">
        <v>32</v>
      </c>
      <c r="J126" s="14">
        <v>36</v>
      </c>
      <c r="K126" s="15">
        <v>0</v>
      </c>
      <c r="L126" s="14">
        <v>68</v>
      </c>
      <c r="M126" s="15">
        <v>0</v>
      </c>
      <c r="N126" s="14">
        <v>56</v>
      </c>
      <c r="O126" s="15">
        <v>0</v>
      </c>
      <c r="P126" s="15">
        <v>0</v>
      </c>
      <c r="Q126" s="14">
        <v>7545</v>
      </c>
      <c r="R126" s="14">
        <v>3</v>
      </c>
      <c r="S126" s="14">
        <v>45</v>
      </c>
      <c r="W126" s="3">
        <f t="shared" si="15"/>
        <v>7.5449999999999996E-3</v>
      </c>
      <c r="X126" s="4">
        <f t="shared" si="16"/>
        <v>1.9511010705765408</v>
      </c>
      <c r="Y126" s="4">
        <f t="shared" si="17"/>
        <v>2.0250420705765406</v>
      </c>
      <c r="Z126" s="3">
        <f t="shared" si="18"/>
        <v>2.07E-2</v>
      </c>
      <c r="AA126" s="4">
        <f t="shared" si="19"/>
        <v>2.2279020705765404</v>
      </c>
      <c r="AC126" s="9">
        <f t="shared" si="24"/>
        <v>75</v>
      </c>
      <c r="AD126" s="5">
        <f t="shared" si="25"/>
        <v>44.017971860934395</v>
      </c>
      <c r="AE126" s="1">
        <f t="shared" si="20"/>
        <v>10</v>
      </c>
      <c r="AF126" s="5">
        <f t="shared" si="26"/>
        <v>45.139581818510592</v>
      </c>
      <c r="AH126" s="5">
        <f t="shared" si="21"/>
        <v>43</v>
      </c>
      <c r="AI126" s="5">
        <f t="shared" si="27"/>
        <v>12</v>
      </c>
      <c r="AJ126" s="5">
        <f t="shared" si="22"/>
        <v>7.0428754977495043</v>
      </c>
      <c r="AK126" s="5">
        <f t="shared" si="28"/>
        <v>43.572951418016203</v>
      </c>
      <c r="AM126" s="5">
        <f t="shared" si="29"/>
        <v>45.139581818510592</v>
      </c>
      <c r="AO126" s="32">
        <f t="shared" si="23"/>
        <v>2</v>
      </c>
    </row>
    <row r="127" spans="1:41" hidden="1" x14ac:dyDescent="0.25">
      <c r="A127" s="14">
        <v>2011</v>
      </c>
      <c r="B127" s="15">
        <v>0</v>
      </c>
      <c r="C127" s="14">
        <v>20</v>
      </c>
      <c r="D127" s="14">
        <v>94</v>
      </c>
      <c r="E127" s="14">
        <v>24</v>
      </c>
      <c r="F127" s="14">
        <v>60</v>
      </c>
      <c r="G127" s="14">
        <v>43</v>
      </c>
      <c r="H127" s="14">
        <v>46</v>
      </c>
      <c r="I127" s="14">
        <v>37</v>
      </c>
      <c r="J127" s="14">
        <v>39</v>
      </c>
      <c r="K127" s="15">
        <v>0</v>
      </c>
      <c r="L127" s="14">
        <v>74</v>
      </c>
      <c r="M127" s="15">
        <v>0</v>
      </c>
      <c r="N127" s="14">
        <v>53</v>
      </c>
      <c r="O127" s="15">
        <v>0</v>
      </c>
      <c r="P127" s="15">
        <v>0</v>
      </c>
      <c r="Q127" s="14">
        <v>7545</v>
      </c>
      <c r="R127" s="14">
        <v>3</v>
      </c>
      <c r="S127" s="14">
        <v>45</v>
      </c>
      <c r="W127" s="3">
        <f t="shared" si="15"/>
        <v>7.5449999999999996E-3</v>
      </c>
      <c r="X127" s="4">
        <f t="shared" si="16"/>
        <v>1.9511010705765408</v>
      </c>
      <c r="Y127" s="4">
        <f t="shared" si="17"/>
        <v>2.0250420705765406</v>
      </c>
      <c r="Z127" s="3">
        <f t="shared" si="18"/>
        <v>2.07E-2</v>
      </c>
      <c r="AA127" s="4">
        <f t="shared" si="19"/>
        <v>2.2279020705765404</v>
      </c>
      <c r="AC127" s="9">
        <f t="shared" si="24"/>
        <v>75</v>
      </c>
      <c r="AD127" s="5">
        <f t="shared" si="25"/>
        <v>44.017971860934395</v>
      </c>
      <c r="AE127" s="1">
        <f t="shared" si="20"/>
        <v>6.5</v>
      </c>
      <c r="AF127" s="5">
        <f t="shared" si="26"/>
        <v>44.495301400822221</v>
      </c>
      <c r="AH127" s="5">
        <f t="shared" si="21"/>
        <v>42</v>
      </c>
      <c r="AI127" s="5">
        <f t="shared" si="27"/>
        <v>21</v>
      </c>
      <c r="AJ127" s="5">
        <f t="shared" si="22"/>
        <v>12.325032121061632</v>
      </c>
      <c r="AK127" s="5">
        <f t="shared" si="28"/>
        <v>43.771068261869061</v>
      </c>
      <c r="AM127" s="5">
        <f t="shared" si="29"/>
        <v>44.495301400822221</v>
      </c>
      <c r="AO127" s="32">
        <f t="shared" si="23"/>
        <v>3</v>
      </c>
    </row>
    <row r="128" spans="1:41" s="7" customFormat="1" x14ac:dyDescent="0.25">
      <c r="A128" s="18">
        <v>2083</v>
      </c>
      <c r="B128" s="15">
        <v>0</v>
      </c>
      <c r="C128" s="18">
        <v>23</v>
      </c>
      <c r="D128" s="18">
        <v>96</v>
      </c>
      <c r="E128" s="18">
        <v>34</v>
      </c>
      <c r="F128" s="18">
        <v>70</v>
      </c>
      <c r="G128" s="18">
        <v>50</v>
      </c>
      <c r="H128" s="18">
        <v>54</v>
      </c>
      <c r="I128" s="18">
        <v>49</v>
      </c>
      <c r="J128" s="18">
        <v>53</v>
      </c>
      <c r="K128" s="15">
        <v>0</v>
      </c>
      <c r="L128" s="18">
        <v>71</v>
      </c>
      <c r="M128" s="15">
        <v>0</v>
      </c>
      <c r="N128" s="18">
        <v>66</v>
      </c>
      <c r="O128" s="15">
        <v>0</v>
      </c>
      <c r="P128" s="15">
        <v>0</v>
      </c>
      <c r="Q128" s="18">
        <v>7462</v>
      </c>
      <c r="R128" s="18">
        <v>3</v>
      </c>
      <c r="S128" s="18">
        <v>45</v>
      </c>
      <c r="T128" s="6"/>
      <c r="U128" s="11"/>
      <c r="V128" s="2"/>
      <c r="W128" s="33">
        <f t="shared" si="15"/>
        <v>7.4619999999999999E-3</v>
      </c>
      <c r="X128" s="34">
        <f t="shared" si="16"/>
        <v>1.9736211370142052</v>
      </c>
      <c r="Y128" s="34">
        <f t="shared" si="17"/>
        <v>2.0467487370142052</v>
      </c>
      <c r="Z128" s="33">
        <f t="shared" si="18"/>
        <v>2.0423999999999998E-2</v>
      </c>
      <c r="AA128" s="34">
        <f t="shared" si="19"/>
        <v>2.2469039370142054</v>
      </c>
      <c r="AB128" s="2"/>
      <c r="AC128" s="11">
        <f t="shared" si="24"/>
        <v>74</v>
      </c>
      <c r="AD128" s="12">
        <f t="shared" si="25"/>
        <v>43.846781107178124</v>
      </c>
      <c r="AE128" s="11">
        <f t="shared" si="20"/>
        <v>1</v>
      </c>
      <c r="AF128" s="12">
        <f t="shared" si="26"/>
        <v>43.858182970351066</v>
      </c>
      <c r="AG128" s="2"/>
      <c r="AH128" s="12">
        <f t="shared" si="21"/>
        <v>42</v>
      </c>
      <c r="AI128" s="12">
        <f t="shared" si="27"/>
        <v>5</v>
      </c>
      <c r="AJ128" s="12">
        <f t="shared" si="22"/>
        <v>2.9626203450796029</v>
      </c>
      <c r="AK128" s="12">
        <f t="shared" si="28"/>
        <v>42.104359861053339</v>
      </c>
      <c r="AL128" s="2"/>
      <c r="AM128" s="12">
        <f t="shared" si="29"/>
        <v>43.858182970351066</v>
      </c>
      <c r="AN128" s="2"/>
      <c r="AO128" s="32">
        <f t="shared" si="23"/>
        <v>0</v>
      </c>
    </row>
    <row r="129" spans="1:41" s="7" customFormat="1" hidden="1" x14ac:dyDescent="0.25">
      <c r="A129" s="18">
        <v>2034</v>
      </c>
      <c r="B129" s="15">
        <v>0</v>
      </c>
      <c r="C129" s="18">
        <v>20</v>
      </c>
      <c r="D129" s="18">
        <v>94</v>
      </c>
      <c r="E129" s="18">
        <v>36</v>
      </c>
      <c r="F129" s="18">
        <v>72</v>
      </c>
      <c r="G129" s="18">
        <v>56</v>
      </c>
      <c r="H129" s="18">
        <v>58</v>
      </c>
      <c r="I129" s="18">
        <v>50</v>
      </c>
      <c r="J129" s="18">
        <v>52</v>
      </c>
      <c r="K129" s="15">
        <v>0</v>
      </c>
      <c r="L129" s="18">
        <v>70</v>
      </c>
      <c r="M129" s="15">
        <v>0</v>
      </c>
      <c r="N129" s="18">
        <v>53</v>
      </c>
      <c r="O129" s="15">
        <v>0</v>
      </c>
      <c r="P129" s="15">
        <v>0</v>
      </c>
      <c r="Q129" s="18">
        <v>7462</v>
      </c>
      <c r="R129" s="18">
        <v>3</v>
      </c>
      <c r="S129" s="18">
        <v>45</v>
      </c>
      <c r="T129" s="6"/>
      <c r="U129" s="11"/>
      <c r="V129" s="2"/>
      <c r="W129" s="33">
        <f t="shared" si="15"/>
        <v>7.4619999999999999E-3</v>
      </c>
      <c r="X129" s="34">
        <f t="shared" si="16"/>
        <v>1.9736211370142052</v>
      </c>
      <c r="Y129" s="34">
        <f t="shared" si="17"/>
        <v>2.0467487370142052</v>
      </c>
      <c r="Z129" s="33">
        <f t="shared" si="18"/>
        <v>2.07E-2</v>
      </c>
      <c r="AA129" s="34">
        <f t="shared" si="19"/>
        <v>2.2496087370142051</v>
      </c>
      <c r="AB129" s="2"/>
      <c r="AC129" s="11">
        <f t="shared" si="24"/>
        <v>75</v>
      </c>
      <c r="AD129" s="12">
        <f t="shared" si="25"/>
        <v>44.467299856194046</v>
      </c>
      <c r="AE129" s="11">
        <f t="shared" si="20"/>
        <v>6</v>
      </c>
      <c r="AF129" s="12">
        <f t="shared" si="26"/>
        <v>44.870265839425052</v>
      </c>
      <c r="AG129" s="2"/>
      <c r="AH129" s="12">
        <f t="shared" si="21"/>
        <v>42</v>
      </c>
      <c r="AI129" s="12">
        <f t="shared" si="27"/>
        <v>17</v>
      </c>
      <c r="AJ129" s="12">
        <f t="shared" si="22"/>
        <v>10.079254634070651</v>
      </c>
      <c r="AK129" s="12">
        <f t="shared" si="28"/>
        <v>43.192492101966458</v>
      </c>
      <c r="AL129" s="2"/>
      <c r="AM129" s="12">
        <f t="shared" si="29"/>
        <v>44.870265839425052</v>
      </c>
      <c r="AN129" s="2"/>
      <c r="AO129" s="32">
        <f t="shared" si="23"/>
        <v>1</v>
      </c>
    </row>
    <row r="130" spans="1:41" s="7" customFormat="1" x14ac:dyDescent="0.25">
      <c r="A130" s="18">
        <v>2071</v>
      </c>
      <c r="B130" s="15">
        <v>0</v>
      </c>
      <c r="C130" s="18">
        <v>20</v>
      </c>
      <c r="D130" s="18">
        <v>94</v>
      </c>
      <c r="E130" s="18">
        <v>23</v>
      </c>
      <c r="F130" s="18">
        <v>59</v>
      </c>
      <c r="G130" s="18">
        <v>45</v>
      </c>
      <c r="H130" s="18">
        <v>47</v>
      </c>
      <c r="I130" s="18">
        <v>35</v>
      </c>
      <c r="J130" s="18">
        <v>39</v>
      </c>
      <c r="K130" s="15">
        <v>0</v>
      </c>
      <c r="L130" s="18">
        <v>74</v>
      </c>
      <c r="M130" s="15">
        <v>0</v>
      </c>
      <c r="N130" s="18">
        <v>64</v>
      </c>
      <c r="O130" s="15">
        <v>0</v>
      </c>
      <c r="P130" s="15">
        <v>0</v>
      </c>
      <c r="Q130" s="18">
        <v>7462</v>
      </c>
      <c r="R130" s="18">
        <v>3</v>
      </c>
      <c r="S130" s="18">
        <v>45</v>
      </c>
      <c r="T130" s="6"/>
      <c r="U130" s="11"/>
      <c r="V130" s="2"/>
      <c r="W130" s="33">
        <f t="shared" si="15"/>
        <v>7.4619999999999999E-3</v>
      </c>
      <c r="X130" s="34">
        <f t="shared" si="16"/>
        <v>1.9736211370142052</v>
      </c>
      <c r="Y130" s="34">
        <f t="shared" si="17"/>
        <v>2.0467487370142052</v>
      </c>
      <c r="Z130" s="33">
        <f t="shared" si="18"/>
        <v>2.07E-2</v>
      </c>
      <c r="AA130" s="34">
        <f t="shared" si="19"/>
        <v>2.2496087370142051</v>
      </c>
      <c r="AB130" s="2"/>
      <c r="AC130" s="11">
        <f t="shared" si="24"/>
        <v>75</v>
      </c>
      <c r="AD130" s="12">
        <f t="shared" si="25"/>
        <v>44.467299856194046</v>
      </c>
      <c r="AE130" s="11">
        <f t="shared" si="20"/>
        <v>9</v>
      </c>
      <c r="AF130" s="12">
        <f t="shared" si="26"/>
        <v>45.368940438373421</v>
      </c>
      <c r="AG130" s="2"/>
      <c r="AH130" s="12">
        <f t="shared" si="21"/>
        <v>42</v>
      </c>
      <c r="AI130" s="12">
        <f t="shared" si="27"/>
        <v>10</v>
      </c>
      <c r="AJ130" s="12">
        <f t="shared" si="22"/>
        <v>5.9289733141592063</v>
      </c>
      <c r="AK130" s="12">
        <f t="shared" si="28"/>
        <v>42.416420459062927</v>
      </c>
      <c r="AL130" s="2"/>
      <c r="AM130" s="12">
        <f t="shared" si="29"/>
        <v>45.368940438373421</v>
      </c>
      <c r="AN130" s="2"/>
      <c r="AO130" s="32">
        <f t="shared" si="23"/>
        <v>2</v>
      </c>
    </row>
    <row r="131" spans="1:41" s="7" customFormat="1" hidden="1" x14ac:dyDescent="0.25">
      <c r="A131" s="18">
        <v>1985</v>
      </c>
      <c r="B131" s="15">
        <v>0</v>
      </c>
      <c r="C131" s="18">
        <v>20</v>
      </c>
      <c r="D131" s="18">
        <v>94</v>
      </c>
      <c r="E131" s="18">
        <v>20</v>
      </c>
      <c r="F131" s="18">
        <v>56</v>
      </c>
      <c r="G131" s="18">
        <v>40</v>
      </c>
      <c r="H131" s="18">
        <v>42</v>
      </c>
      <c r="I131" s="18">
        <v>33</v>
      </c>
      <c r="J131" s="18">
        <v>35</v>
      </c>
      <c r="K131" s="15">
        <v>0</v>
      </c>
      <c r="L131" s="18">
        <v>68</v>
      </c>
      <c r="M131" s="15">
        <v>0</v>
      </c>
      <c r="N131" s="18">
        <v>55</v>
      </c>
      <c r="O131" s="15">
        <v>0</v>
      </c>
      <c r="P131" s="15">
        <v>0</v>
      </c>
      <c r="Q131" s="18">
        <v>7462</v>
      </c>
      <c r="R131" s="18">
        <v>3</v>
      </c>
      <c r="S131" s="18">
        <v>45</v>
      </c>
      <c r="T131" s="6"/>
      <c r="U131" s="11"/>
      <c r="V131" s="2"/>
      <c r="W131" s="33">
        <f t="shared" si="15"/>
        <v>7.4619999999999999E-3</v>
      </c>
      <c r="X131" s="34">
        <f t="shared" si="16"/>
        <v>1.9736211370142052</v>
      </c>
      <c r="Y131" s="34">
        <f t="shared" si="17"/>
        <v>2.0467487370142052</v>
      </c>
      <c r="Z131" s="33">
        <f t="shared" si="18"/>
        <v>2.07E-2</v>
      </c>
      <c r="AA131" s="34">
        <f t="shared" si="19"/>
        <v>2.2496087370142051</v>
      </c>
      <c r="AB131" s="2"/>
      <c r="AC131" s="11">
        <f t="shared" si="24"/>
        <v>75</v>
      </c>
      <c r="AD131" s="12">
        <f t="shared" si="25"/>
        <v>44.467299856194046</v>
      </c>
      <c r="AE131" s="11">
        <f t="shared" si="20"/>
        <v>7</v>
      </c>
      <c r="AF131" s="12">
        <f t="shared" si="26"/>
        <v>45.014894829385916</v>
      </c>
      <c r="AG131" s="2"/>
      <c r="AH131" s="12">
        <f t="shared" si="21"/>
        <v>42</v>
      </c>
      <c r="AI131" s="12">
        <f t="shared" si="27"/>
        <v>13</v>
      </c>
      <c r="AJ131" s="12">
        <f t="shared" si="22"/>
        <v>7.707665308406968</v>
      </c>
      <c r="AK131" s="12">
        <f t="shared" si="28"/>
        <v>42.701382934354953</v>
      </c>
      <c r="AL131" s="2"/>
      <c r="AM131" s="12">
        <f t="shared" si="29"/>
        <v>45.014894829385916</v>
      </c>
      <c r="AN131" s="2"/>
      <c r="AO131" s="32">
        <f t="shared" si="23"/>
        <v>3</v>
      </c>
    </row>
    <row r="132" spans="1:41" x14ac:dyDescent="0.25">
      <c r="A132" s="14">
        <v>2130</v>
      </c>
      <c r="B132" s="15">
        <v>0</v>
      </c>
      <c r="C132" s="14">
        <v>22</v>
      </c>
      <c r="D132" s="14">
        <v>95</v>
      </c>
      <c r="E132" s="14">
        <v>45</v>
      </c>
      <c r="F132" s="14">
        <v>81</v>
      </c>
      <c r="G132" s="14">
        <v>61</v>
      </c>
      <c r="H132" s="14">
        <v>65</v>
      </c>
      <c r="I132" s="14">
        <v>60</v>
      </c>
      <c r="J132" s="14">
        <v>66</v>
      </c>
      <c r="K132" s="15">
        <v>0</v>
      </c>
      <c r="L132" s="14">
        <v>69</v>
      </c>
      <c r="M132" s="15">
        <v>0</v>
      </c>
      <c r="N132" s="14">
        <v>67</v>
      </c>
      <c r="O132" s="15">
        <v>0</v>
      </c>
      <c r="P132" s="15">
        <v>0</v>
      </c>
      <c r="Q132" s="14">
        <v>7484</v>
      </c>
      <c r="R132" s="14">
        <v>3</v>
      </c>
      <c r="S132" s="14">
        <v>45</v>
      </c>
      <c r="W132" s="3">
        <f t="shared" ref="W132:W195" si="30">Q132*0.000001</f>
        <v>7.4839999999999993E-3</v>
      </c>
      <c r="X132" s="4">
        <f t="shared" ref="X132:X195" si="31">H_1 / W132 - G_ * W132 / 2</f>
        <v>1.9676041883484769</v>
      </c>
      <c r="Y132" s="4">
        <f t="shared" ref="Y132:Y195" si="32">X132 + G_ * W132</f>
        <v>2.040947388348477</v>
      </c>
      <c r="Z132" s="3">
        <f t="shared" ref="Z132:Z195" si="33">(1+D132-C132)*LineDuration</f>
        <v>2.0423999999999998E-2</v>
      </c>
      <c r="AA132" s="4">
        <f t="shared" ref="AA132:AA195" si="34">Y132 + G_ * Z132</f>
        <v>2.2411025883484772</v>
      </c>
      <c r="AC132" s="9">
        <f t="shared" si="24"/>
        <v>74</v>
      </c>
      <c r="AD132" s="5">
        <f t="shared" si="25"/>
        <v>43.728294362029288</v>
      </c>
      <c r="AE132" s="1">
        <f t="shared" ref="AE132:AE195" si="35">ABS(J132+I132-H132-G132)/2</f>
        <v>0</v>
      </c>
      <c r="AF132" s="5">
        <f t="shared" si="26"/>
        <v>43.728294362029288</v>
      </c>
      <c r="AH132" s="5">
        <f t="shared" ref="AH132:AH195" si="36">1+(F132-3)-(E132-8)</f>
        <v>42</v>
      </c>
      <c r="AI132" s="5">
        <f t="shared" si="27"/>
        <v>2</v>
      </c>
      <c r="AJ132" s="5">
        <f t="shared" ref="AJ132:AJ195" si="37">AD132/(1+D132-C132)*ABS(N132-L132)</f>
        <v>1.1818457935683591</v>
      </c>
      <c r="AK132" s="5">
        <f t="shared" si="28"/>
        <v>42.01662479876002</v>
      </c>
      <c r="AM132" s="5">
        <f t="shared" si="29"/>
        <v>43.728294362029288</v>
      </c>
      <c r="AO132" s="32">
        <f t="shared" ref="AO132:AO195" si="38">MOD(ROW(),4)</f>
        <v>0</v>
      </c>
    </row>
    <row r="133" spans="1:41" hidden="1" x14ac:dyDescent="0.25">
      <c r="A133" s="14">
        <v>2031</v>
      </c>
      <c r="B133" s="15">
        <v>0</v>
      </c>
      <c r="C133" s="14">
        <v>20</v>
      </c>
      <c r="D133" s="14">
        <v>93</v>
      </c>
      <c r="E133" s="14">
        <v>27</v>
      </c>
      <c r="F133" s="14">
        <v>63</v>
      </c>
      <c r="G133" s="14">
        <v>46</v>
      </c>
      <c r="H133" s="14">
        <v>50</v>
      </c>
      <c r="I133" s="14">
        <v>39</v>
      </c>
      <c r="J133" s="14">
        <v>44</v>
      </c>
      <c r="K133" s="15">
        <v>0</v>
      </c>
      <c r="L133" s="14">
        <v>63</v>
      </c>
      <c r="M133" s="15">
        <v>0</v>
      </c>
      <c r="N133" s="14">
        <v>58</v>
      </c>
      <c r="O133" s="15">
        <v>0</v>
      </c>
      <c r="P133" s="15">
        <v>0</v>
      </c>
      <c r="Q133" s="14">
        <v>7484</v>
      </c>
      <c r="R133" s="14">
        <v>3</v>
      </c>
      <c r="S133" s="14">
        <v>45</v>
      </c>
      <c r="W133" s="3">
        <f t="shared" si="30"/>
        <v>7.4839999999999993E-3</v>
      </c>
      <c r="X133" s="4">
        <f t="shared" si="31"/>
        <v>1.9676041883484769</v>
      </c>
      <c r="Y133" s="4">
        <f t="shared" si="32"/>
        <v>2.040947388348477</v>
      </c>
      <c r="Z133" s="3">
        <f t="shared" si="33"/>
        <v>2.0423999999999998E-2</v>
      </c>
      <c r="AA133" s="4">
        <f t="shared" si="34"/>
        <v>2.2411025883484772</v>
      </c>
      <c r="AC133" s="9">
        <f t="shared" ref="AC133:AC196" si="39">D133-C133+1</f>
        <v>74</v>
      </c>
      <c r="AD133" s="5">
        <f t="shared" ref="AD133:AD196" si="40">1000*(AA133+Y133)*Z133/2</f>
        <v>43.728294362029288</v>
      </c>
      <c r="AE133" s="1">
        <f t="shared" si="35"/>
        <v>6.5</v>
      </c>
      <c r="AF133" s="5">
        <f t="shared" ref="AF133:AF196" si="41">SQRT(AD133^2+AE133^2)</f>
        <v>44.208751710631709</v>
      </c>
      <c r="AH133" s="5">
        <f t="shared" si="36"/>
        <v>42</v>
      </c>
      <c r="AI133" s="5">
        <f t="shared" ref="AI133:AI196" si="42">ABS(N133-L133)</f>
        <v>5</v>
      </c>
      <c r="AJ133" s="5">
        <f t="shared" si="37"/>
        <v>2.9546144839208974</v>
      </c>
      <c r="AK133" s="5">
        <f t="shared" ref="AK133:AK196" si="43">SQRT(AH133^2+AJ133^2)</f>
        <v>42.103797296070518</v>
      </c>
      <c r="AM133" s="5">
        <f t="shared" ref="AM133:AM196" si="44">MAX(AF133,AK133)</f>
        <v>44.208751710631709</v>
      </c>
      <c r="AO133" s="32">
        <f t="shared" si="38"/>
        <v>1</v>
      </c>
    </row>
    <row r="134" spans="1:41" x14ac:dyDescent="0.25">
      <c r="A134" s="14">
        <v>2086</v>
      </c>
      <c r="B134" s="15">
        <v>0</v>
      </c>
      <c r="C134" s="14">
        <v>20</v>
      </c>
      <c r="D134" s="14">
        <v>94</v>
      </c>
      <c r="E134" s="14">
        <v>21</v>
      </c>
      <c r="F134" s="14">
        <v>59</v>
      </c>
      <c r="G134" s="14">
        <v>43</v>
      </c>
      <c r="H134" s="14">
        <v>47</v>
      </c>
      <c r="I134" s="14">
        <v>35</v>
      </c>
      <c r="J134" s="14">
        <v>36</v>
      </c>
      <c r="K134" s="15">
        <v>0</v>
      </c>
      <c r="L134" s="14">
        <v>71</v>
      </c>
      <c r="M134" s="15">
        <v>0</v>
      </c>
      <c r="N134" s="14">
        <v>57</v>
      </c>
      <c r="O134" s="15">
        <v>0</v>
      </c>
      <c r="P134" s="15">
        <v>0</v>
      </c>
      <c r="Q134" s="14">
        <v>7484</v>
      </c>
      <c r="R134" s="14">
        <v>3</v>
      </c>
      <c r="S134" s="14">
        <v>45</v>
      </c>
      <c r="W134" s="3">
        <f t="shared" si="30"/>
        <v>7.4839999999999993E-3</v>
      </c>
      <c r="X134" s="4">
        <f t="shared" si="31"/>
        <v>1.9676041883484769</v>
      </c>
      <c r="Y134" s="4">
        <f t="shared" si="32"/>
        <v>2.040947388348477</v>
      </c>
      <c r="Z134" s="3">
        <f t="shared" si="33"/>
        <v>2.07E-2</v>
      </c>
      <c r="AA134" s="4">
        <f t="shared" si="34"/>
        <v>2.2438073883484768</v>
      </c>
      <c r="AC134" s="9">
        <f t="shared" si="39"/>
        <v>75</v>
      </c>
      <c r="AD134" s="5">
        <f t="shared" si="40"/>
        <v>44.347211938813473</v>
      </c>
      <c r="AE134" s="1">
        <f t="shared" si="35"/>
        <v>9.5</v>
      </c>
      <c r="AF134" s="5">
        <f t="shared" si="41"/>
        <v>45.353337327544487</v>
      </c>
      <c r="AH134" s="5">
        <f t="shared" si="36"/>
        <v>44</v>
      </c>
      <c r="AI134" s="5">
        <f t="shared" si="42"/>
        <v>14</v>
      </c>
      <c r="AJ134" s="5">
        <f t="shared" si="37"/>
        <v>8.2781462285785157</v>
      </c>
      <c r="AK134" s="5">
        <f t="shared" si="43"/>
        <v>44.77195221320742</v>
      </c>
      <c r="AM134" s="5">
        <f t="shared" si="44"/>
        <v>45.353337327544487</v>
      </c>
      <c r="AO134" s="32">
        <f t="shared" si="38"/>
        <v>2</v>
      </c>
    </row>
    <row r="135" spans="1:41" hidden="1" x14ac:dyDescent="0.25">
      <c r="A135" s="14">
        <v>2008</v>
      </c>
      <c r="B135" s="15">
        <v>0</v>
      </c>
      <c r="C135" s="14">
        <v>20</v>
      </c>
      <c r="D135" s="14">
        <v>93</v>
      </c>
      <c r="E135" s="14">
        <v>27</v>
      </c>
      <c r="F135" s="14">
        <v>62</v>
      </c>
      <c r="G135" s="14">
        <v>45</v>
      </c>
      <c r="H135" s="14">
        <v>50</v>
      </c>
      <c r="I135" s="14">
        <v>39</v>
      </c>
      <c r="J135" s="14">
        <v>43</v>
      </c>
      <c r="K135" s="15">
        <v>0</v>
      </c>
      <c r="L135" s="14">
        <v>69</v>
      </c>
      <c r="M135" s="15">
        <v>0</v>
      </c>
      <c r="N135" s="14">
        <v>62</v>
      </c>
      <c r="O135" s="15">
        <v>0</v>
      </c>
      <c r="P135" s="15">
        <v>0</v>
      </c>
      <c r="Q135" s="14">
        <v>7484</v>
      </c>
      <c r="R135" s="14">
        <v>3</v>
      </c>
      <c r="S135" s="14">
        <v>45</v>
      </c>
      <c r="W135" s="3">
        <f t="shared" si="30"/>
        <v>7.4839999999999993E-3</v>
      </c>
      <c r="X135" s="4">
        <f t="shared" si="31"/>
        <v>1.9676041883484769</v>
      </c>
      <c r="Y135" s="4">
        <f t="shared" si="32"/>
        <v>2.040947388348477</v>
      </c>
      <c r="Z135" s="3">
        <f t="shared" si="33"/>
        <v>2.0423999999999998E-2</v>
      </c>
      <c r="AA135" s="4">
        <f t="shared" si="34"/>
        <v>2.2411025883484772</v>
      </c>
      <c r="AC135" s="9">
        <f t="shared" si="39"/>
        <v>74</v>
      </c>
      <c r="AD135" s="5">
        <f t="shared" si="40"/>
        <v>43.728294362029288</v>
      </c>
      <c r="AE135" s="1">
        <f t="shared" si="35"/>
        <v>6.5</v>
      </c>
      <c r="AF135" s="5">
        <f t="shared" si="41"/>
        <v>44.208751710631709</v>
      </c>
      <c r="AH135" s="5">
        <f t="shared" si="36"/>
        <v>41</v>
      </c>
      <c r="AI135" s="5">
        <f t="shared" si="42"/>
        <v>7</v>
      </c>
      <c r="AJ135" s="5">
        <f t="shared" si="37"/>
        <v>4.1364602774892569</v>
      </c>
      <c r="AK135" s="5">
        <f t="shared" si="43"/>
        <v>41.208133949831392</v>
      </c>
      <c r="AM135" s="5">
        <f t="shared" si="44"/>
        <v>44.208751710631709</v>
      </c>
      <c r="AO135" s="32">
        <f t="shared" si="38"/>
        <v>3</v>
      </c>
    </row>
    <row r="136" spans="1:41" s="7" customFormat="1" x14ac:dyDescent="0.25">
      <c r="A136" s="18">
        <v>2079</v>
      </c>
      <c r="B136" s="15">
        <v>0</v>
      </c>
      <c r="C136" s="18">
        <v>22</v>
      </c>
      <c r="D136" s="18">
        <v>96</v>
      </c>
      <c r="E136" s="18">
        <v>41</v>
      </c>
      <c r="F136" s="18">
        <v>76</v>
      </c>
      <c r="G136" s="18">
        <v>59</v>
      </c>
      <c r="H136" s="18">
        <v>60</v>
      </c>
      <c r="I136" s="18">
        <v>56</v>
      </c>
      <c r="J136" s="18">
        <v>60</v>
      </c>
      <c r="K136" s="15">
        <v>0</v>
      </c>
      <c r="L136" s="18">
        <v>67</v>
      </c>
      <c r="M136" s="15">
        <v>0</v>
      </c>
      <c r="N136" s="18">
        <v>69</v>
      </c>
      <c r="O136" s="15">
        <v>0</v>
      </c>
      <c r="P136" s="15">
        <v>0</v>
      </c>
      <c r="Q136" s="18">
        <v>7517</v>
      </c>
      <c r="R136" s="18">
        <v>3</v>
      </c>
      <c r="S136" s="18">
        <v>45</v>
      </c>
      <c r="T136" s="6"/>
      <c r="U136" s="11"/>
      <c r="V136" s="2"/>
      <c r="W136" s="33">
        <f t="shared" si="30"/>
        <v>7.5169999999999994E-3</v>
      </c>
      <c r="X136" s="34">
        <f t="shared" si="31"/>
        <v>1.9586436189836371</v>
      </c>
      <c r="Y136" s="34">
        <f t="shared" si="32"/>
        <v>2.0323102189836373</v>
      </c>
      <c r="Z136" s="33">
        <f t="shared" si="33"/>
        <v>2.07E-2</v>
      </c>
      <c r="AA136" s="34">
        <f t="shared" si="34"/>
        <v>2.2351702189836371</v>
      </c>
      <c r="AB136" s="2"/>
      <c r="AC136" s="11">
        <f t="shared" si="39"/>
        <v>75</v>
      </c>
      <c r="AD136" s="12">
        <f t="shared" si="40"/>
        <v>44.168422532961287</v>
      </c>
      <c r="AE136" s="11">
        <f t="shared" si="35"/>
        <v>1.5</v>
      </c>
      <c r="AF136" s="12">
        <f t="shared" si="41"/>
        <v>44.193885878594138</v>
      </c>
      <c r="AG136" s="2"/>
      <c r="AH136" s="12">
        <f t="shared" si="36"/>
        <v>41</v>
      </c>
      <c r="AI136" s="12">
        <f t="shared" si="42"/>
        <v>2</v>
      </c>
      <c r="AJ136" s="12">
        <f t="shared" si="37"/>
        <v>1.1778246008789677</v>
      </c>
      <c r="AK136" s="12">
        <f t="shared" si="43"/>
        <v>41.016914447462227</v>
      </c>
      <c r="AL136" s="2"/>
      <c r="AM136" s="12">
        <f t="shared" si="44"/>
        <v>44.193885878594138</v>
      </c>
      <c r="AN136" s="2"/>
      <c r="AO136" s="32">
        <f t="shared" si="38"/>
        <v>0</v>
      </c>
    </row>
    <row r="137" spans="1:41" s="7" customFormat="1" hidden="1" x14ac:dyDescent="0.25">
      <c r="A137" s="18">
        <v>2052</v>
      </c>
      <c r="B137" s="15">
        <v>0</v>
      </c>
      <c r="C137" s="18">
        <v>21</v>
      </c>
      <c r="D137" s="18">
        <v>94</v>
      </c>
      <c r="E137" s="18">
        <v>31</v>
      </c>
      <c r="F137" s="18">
        <v>67</v>
      </c>
      <c r="G137" s="18">
        <v>49</v>
      </c>
      <c r="H137" s="18">
        <v>54</v>
      </c>
      <c r="I137" s="18">
        <v>44</v>
      </c>
      <c r="J137" s="18">
        <v>47</v>
      </c>
      <c r="K137" s="15">
        <v>0</v>
      </c>
      <c r="L137" s="18">
        <v>71</v>
      </c>
      <c r="M137" s="15">
        <v>0</v>
      </c>
      <c r="N137" s="18">
        <v>55</v>
      </c>
      <c r="O137" s="15">
        <v>0</v>
      </c>
      <c r="P137" s="15">
        <v>0</v>
      </c>
      <c r="Q137" s="18">
        <v>7517</v>
      </c>
      <c r="R137" s="18">
        <v>3</v>
      </c>
      <c r="S137" s="18">
        <v>45</v>
      </c>
      <c r="T137" s="6"/>
      <c r="U137" s="11"/>
      <c r="V137" s="2"/>
      <c r="W137" s="33">
        <f t="shared" si="30"/>
        <v>7.5169999999999994E-3</v>
      </c>
      <c r="X137" s="34">
        <f t="shared" si="31"/>
        <v>1.9586436189836371</v>
      </c>
      <c r="Y137" s="34">
        <f t="shared" si="32"/>
        <v>2.0323102189836373</v>
      </c>
      <c r="Z137" s="33">
        <f t="shared" si="33"/>
        <v>2.0423999999999998E-2</v>
      </c>
      <c r="AA137" s="34">
        <f t="shared" si="34"/>
        <v>2.2324654189836375</v>
      </c>
      <c r="AB137" s="2"/>
      <c r="AC137" s="11">
        <f t="shared" si="39"/>
        <v>74</v>
      </c>
      <c r="AD137" s="12">
        <f t="shared" si="40"/>
        <v>43.551888814921803</v>
      </c>
      <c r="AE137" s="11">
        <f t="shared" si="35"/>
        <v>6</v>
      </c>
      <c r="AF137" s="12">
        <f t="shared" si="41"/>
        <v>43.963246233044607</v>
      </c>
      <c r="AG137" s="2"/>
      <c r="AH137" s="12">
        <f t="shared" si="36"/>
        <v>42</v>
      </c>
      <c r="AI137" s="12">
        <f t="shared" si="42"/>
        <v>16</v>
      </c>
      <c r="AJ137" s="12">
        <f t="shared" si="37"/>
        <v>9.4166246086317411</v>
      </c>
      <c r="AK137" s="12">
        <f t="shared" si="43"/>
        <v>43.042686010748547</v>
      </c>
      <c r="AL137" s="2"/>
      <c r="AM137" s="12">
        <f t="shared" si="44"/>
        <v>43.963246233044607</v>
      </c>
      <c r="AN137" s="2"/>
      <c r="AO137" s="32">
        <f t="shared" si="38"/>
        <v>1</v>
      </c>
    </row>
    <row r="138" spans="1:41" s="7" customFormat="1" x14ac:dyDescent="0.25">
      <c r="A138" s="18">
        <v>2083</v>
      </c>
      <c r="B138" s="15">
        <v>0</v>
      </c>
      <c r="C138" s="18">
        <v>20</v>
      </c>
      <c r="D138" s="18">
        <v>94</v>
      </c>
      <c r="E138" s="18">
        <v>22</v>
      </c>
      <c r="F138" s="18">
        <v>59</v>
      </c>
      <c r="G138" s="18">
        <v>45</v>
      </c>
      <c r="H138" s="18">
        <v>47</v>
      </c>
      <c r="I138" s="18">
        <v>35</v>
      </c>
      <c r="J138" s="18">
        <v>38</v>
      </c>
      <c r="K138" s="15">
        <v>0</v>
      </c>
      <c r="L138" s="18">
        <v>71</v>
      </c>
      <c r="M138" s="15">
        <v>0</v>
      </c>
      <c r="N138" s="18">
        <v>62</v>
      </c>
      <c r="O138" s="15">
        <v>0</v>
      </c>
      <c r="P138" s="15">
        <v>0</v>
      </c>
      <c r="Q138" s="18">
        <v>7517</v>
      </c>
      <c r="R138" s="18">
        <v>3</v>
      </c>
      <c r="S138" s="18">
        <v>45</v>
      </c>
      <c r="T138" s="6"/>
      <c r="U138" s="11"/>
      <c r="V138" s="2"/>
      <c r="W138" s="33">
        <f t="shared" si="30"/>
        <v>7.5169999999999994E-3</v>
      </c>
      <c r="X138" s="34">
        <f t="shared" si="31"/>
        <v>1.9586436189836371</v>
      </c>
      <c r="Y138" s="34">
        <f t="shared" si="32"/>
        <v>2.0323102189836373</v>
      </c>
      <c r="Z138" s="33">
        <f t="shared" si="33"/>
        <v>2.07E-2</v>
      </c>
      <c r="AA138" s="34">
        <f t="shared" si="34"/>
        <v>2.2351702189836371</v>
      </c>
      <c r="AB138" s="2"/>
      <c r="AC138" s="11">
        <f t="shared" si="39"/>
        <v>75</v>
      </c>
      <c r="AD138" s="12">
        <f t="shared" si="40"/>
        <v>44.168422532961287</v>
      </c>
      <c r="AE138" s="11">
        <f t="shared" si="35"/>
        <v>9.5</v>
      </c>
      <c r="AF138" s="12">
        <f t="shared" si="41"/>
        <v>45.178529735375434</v>
      </c>
      <c r="AG138" s="2"/>
      <c r="AH138" s="12">
        <f t="shared" si="36"/>
        <v>43</v>
      </c>
      <c r="AI138" s="12">
        <f t="shared" si="42"/>
        <v>9</v>
      </c>
      <c r="AJ138" s="12">
        <f t="shared" si="37"/>
        <v>5.3002107039553543</v>
      </c>
      <c r="AK138" s="12">
        <f t="shared" si="43"/>
        <v>43.325422485029769</v>
      </c>
      <c r="AL138" s="2"/>
      <c r="AM138" s="12">
        <f t="shared" si="44"/>
        <v>45.178529735375434</v>
      </c>
      <c r="AN138" s="2"/>
      <c r="AO138" s="32">
        <f t="shared" si="38"/>
        <v>2</v>
      </c>
    </row>
    <row r="139" spans="1:41" s="7" customFormat="1" hidden="1" x14ac:dyDescent="0.25">
      <c r="A139" s="18">
        <v>2021</v>
      </c>
      <c r="B139" s="15">
        <v>0</v>
      </c>
      <c r="C139" s="18">
        <v>20</v>
      </c>
      <c r="D139" s="18">
        <v>94</v>
      </c>
      <c r="E139" s="18">
        <v>25</v>
      </c>
      <c r="F139" s="18">
        <v>60</v>
      </c>
      <c r="G139" s="18">
        <v>44</v>
      </c>
      <c r="H139" s="18">
        <v>46</v>
      </c>
      <c r="I139" s="18">
        <v>38</v>
      </c>
      <c r="J139" s="18">
        <v>40</v>
      </c>
      <c r="K139" s="15">
        <v>0</v>
      </c>
      <c r="L139" s="18">
        <v>73</v>
      </c>
      <c r="M139" s="15">
        <v>0</v>
      </c>
      <c r="N139" s="18">
        <v>64</v>
      </c>
      <c r="O139" s="15">
        <v>0</v>
      </c>
      <c r="P139" s="15">
        <v>0</v>
      </c>
      <c r="Q139" s="18">
        <v>7517</v>
      </c>
      <c r="R139" s="18">
        <v>3</v>
      </c>
      <c r="S139" s="18">
        <v>45</v>
      </c>
      <c r="T139" s="6"/>
      <c r="U139" s="11"/>
      <c r="V139" s="2"/>
      <c r="W139" s="33">
        <f t="shared" si="30"/>
        <v>7.5169999999999994E-3</v>
      </c>
      <c r="X139" s="34">
        <f t="shared" si="31"/>
        <v>1.9586436189836371</v>
      </c>
      <c r="Y139" s="34">
        <f t="shared" si="32"/>
        <v>2.0323102189836373</v>
      </c>
      <c r="Z139" s="33">
        <f t="shared" si="33"/>
        <v>2.07E-2</v>
      </c>
      <c r="AA139" s="34">
        <f t="shared" si="34"/>
        <v>2.2351702189836371</v>
      </c>
      <c r="AB139" s="2"/>
      <c r="AC139" s="11">
        <f t="shared" si="39"/>
        <v>75</v>
      </c>
      <c r="AD139" s="12">
        <f t="shared" si="40"/>
        <v>44.168422532961287</v>
      </c>
      <c r="AE139" s="11">
        <f t="shared" si="35"/>
        <v>6</v>
      </c>
      <c r="AF139" s="12">
        <f t="shared" si="41"/>
        <v>44.574090557746686</v>
      </c>
      <c r="AG139" s="2"/>
      <c r="AH139" s="12">
        <f t="shared" si="36"/>
        <v>41</v>
      </c>
      <c r="AI139" s="12">
        <f t="shared" si="42"/>
        <v>9</v>
      </c>
      <c r="AJ139" s="12">
        <f t="shared" si="37"/>
        <v>5.3002107039553543</v>
      </c>
      <c r="AK139" s="12">
        <f t="shared" si="43"/>
        <v>41.341168748673795</v>
      </c>
      <c r="AL139" s="2"/>
      <c r="AM139" s="12">
        <f t="shared" si="44"/>
        <v>44.574090557746686</v>
      </c>
      <c r="AN139" s="2"/>
      <c r="AO139" s="32">
        <f t="shared" si="38"/>
        <v>3</v>
      </c>
    </row>
    <row r="140" spans="1:41" x14ac:dyDescent="0.25">
      <c r="A140" s="14">
        <v>2102</v>
      </c>
      <c r="B140" s="15">
        <v>0</v>
      </c>
      <c r="C140" s="14">
        <v>23</v>
      </c>
      <c r="D140" s="14">
        <v>97</v>
      </c>
      <c r="E140" s="14">
        <v>37</v>
      </c>
      <c r="F140" s="14">
        <v>73</v>
      </c>
      <c r="G140" s="14">
        <v>53</v>
      </c>
      <c r="H140" s="14">
        <v>57</v>
      </c>
      <c r="I140" s="14">
        <v>53</v>
      </c>
      <c r="J140" s="14">
        <v>55</v>
      </c>
      <c r="K140" s="15">
        <v>0</v>
      </c>
      <c r="L140" s="14">
        <v>72</v>
      </c>
      <c r="M140" s="15">
        <v>0</v>
      </c>
      <c r="N140" s="14">
        <v>61</v>
      </c>
      <c r="O140" s="15">
        <v>0</v>
      </c>
      <c r="P140" s="15">
        <v>0</v>
      </c>
      <c r="Q140" s="14">
        <v>7468</v>
      </c>
      <c r="R140" s="14">
        <v>3</v>
      </c>
      <c r="S140" s="14">
        <v>45</v>
      </c>
      <c r="W140" s="3">
        <f t="shared" si="30"/>
        <v>7.4679999999999998E-3</v>
      </c>
      <c r="X140" s="4">
        <f t="shared" si="31"/>
        <v>1.9719766982324587</v>
      </c>
      <c r="Y140" s="4">
        <f t="shared" si="32"/>
        <v>2.0451630982324587</v>
      </c>
      <c r="Z140" s="3">
        <f t="shared" si="33"/>
        <v>2.07E-2</v>
      </c>
      <c r="AA140" s="4">
        <f t="shared" si="34"/>
        <v>2.2480230982324585</v>
      </c>
      <c r="AC140" s="9">
        <f t="shared" si="39"/>
        <v>75</v>
      </c>
      <c r="AD140" s="5">
        <f t="shared" si="40"/>
        <v>44.434477133411896</v>
      </c>
      <c r="AE140" s="1">
        <f t="shared" si="35"/>
        <v>1</v>
      </c>
      <c r="AF140" s="5">
        <f t="shared" si="41"/>
        <v>44.445728232527642</v>
      </c>
      <c r="AH140" s="5">
        <f t="shared" si="36"/>
        <v>42</v>
      </c>
      <c r="AI140" s="5">
        <f t="shared" si="42"/>
        <v>11</v>
      </c>
      <c r="AJ140" s="5">
        <f t="shared" si="37"/>
        <v>6.517056646233744</v>
      </c>
      <c r="AK140" s="5">
        <f t="shared" si="43"/>
        <v>42.502612005972281</v>
      </c>
      <c r="AM140" s="5">
        <f t="shared" si="44"/>
        <v>44.445728232527642</v>
      </c>
      <c r="AO140" s="32">
        <f t="shared" si="38"/>
        <v>0</v>
      </c>
    </row>
    <row r="141" spans="1:41" hidden="1" x14ac:dyDescent="0.25">
      <c r="A141" s="14">
        <v>2053</v>
      </c>
      <c r="B141" s="15">
        <v>0</v>
      </c>
      <c r="C141" s="14">
        <v>21</v>
      </c>
      <c r="D141" s="14">
        <v>95</v>
      </c>
      <c r="E141" s="14">
        <v>29</v>
      </c>
      <c r="F141" s="14">
        <v>64</v>
      </c>
      <c r="G141" s="14">
        <v>48</v>
      </c>
      <c r="H141" s="14">
        <v>52</v>
      </c>
      <c r="I141" s="14">
        <v>43</v>
      </c>
      <c r="J141" s="14">
        <v>44</v>
      </c>
      <c r="K141" s="15">
        <v>0</v>
      </c>
      <c r="L141" s="14">
        <v>73</v>
      </c>
      <c r="M141" s="15">
        <v>0</v>
      </c>
      <c r="N141" s="14">
        <v>65</v>
      </c>
      <c r="O141" s="15">
        <v>0</v>
      </c>
      <c r="P141" s="15">
        <v>0</v>
      </c>
      <c r="Q141" s="14">
        <v>7468</v>
      </c>
      <c r="R141" s="14">
        <v>3</v>
      </c>
      <c r="S141" s="14">
        <v>45</v>
      </c>
      <c r="W141" s="3">
        <f t="shared" si="30"/>
        <v>7.4679999999999998E-3</v>
      </c>
      <c r="X141" s="4">
        <f t="shared" si="31"/>
        <v>1.9719766982324587</v>
      </c>
      <c r="Y141" s="4">
        <f t="shared" si="32"/>
        <v>2.0451630982324587</v>
      </c>
      <c r="Z141" s="3">
        <f t="shared" si="33"/>
        <v>2.07E-2</v>
      </c>
      <c r="AA141" s="4">
        <f t="shared" si="34"/>
        <v>2.2480230982324585</v>
      </c>
      <c r="AC141" s="9">
        <f t="shared" si="39"/>
        <v>75</v>
      </c>
      <c r="AD141" s="5">
        <f t="shared" si="40"/>
        <v>44.434477133411896</v>
      </c>
      <c r="AE141" s="1">
        <f t="shared" si="35"/>
        <v>6.5</v>
      </c>
      <c r="AF141" s="5">
        <f t="shared" si="41"/>
        <v>44.907379773481601</v>
      </c>
      <c r="AH141" s="5">
        <f t="shared" si="36"/>
        <v>41</v>
      </c>
      <c r="AI141" s="5">
        <f t="shared" si="42"/>
        <v>8</v>
      </c>
      <c r="AJ141" s="5">
        <f t="shared" si="37"/>
        <v>4.7396775608972685</v>
      </c>
      <c r="AK141" s="5">
        <f t="shared" si="43"/>
        <v>41.273048632022245</v>
      </c>
      <c r="AM141" s="5">
        <f t="shared" si="44"/>
        <v>44.907379773481601</v>
      </c>
      <c r="AO141" s="32">
        <f t="shared" si="38"/>
        <v>1</v>
      </c>
    </row>
    <row r="142" spans="1:41" x14ac:dyDescent="0.25">
      <c r="A142" s="14">
        <v>2091</v>
      </c>
      <c r="B142" s="15">
        <v>0</v>
      </c>
      <c r="C142" s="14">
        <v>21</v>
      </c>
      <c r="D142" s="14">
        <v>95</v>
      </c>
      <c r="E142" s="14">
        <v>15</v>
      </c>
      <c r="F142" s="14">
        <v>52</v>
      </c>
      <c r="G142" s="14">
        <v>38</v>
      </c>
      <c r="H142" s="14">
        <v>42</v>
      </c>
      <c r="I142" s="14">
        <v>28</v>
      </c>
      <c r="J142" s="14">
        <v>30</v>
      </c>
      <c r="K142" s="15">
        <v>0</v>
      </c>
      <c r="L142" s="14">
        <v>73</v>
      </c>
      <c r="M142" s="15">
        <v>0</v>
      </c>
      <c r="N142" s="14">
        <v>54</v>
      </c>
      <c r="O142" s="15">
        <v>0</v>
      </c>
      <c r="P142" s="15">
        <v>0</v>
      </c>
      <c r="Q142" s="14">
        <v>7468</v>
      </c>
      <c r="R142" s="14">
        <v>3</v>
      </c>
      <c r="S142" s="14">
        <v>45</v>
      </c>
      <c r="W142" s="3">
        <f t="shared" si="30"/>
        <v>7.4679999999999998E-3</v>
      </c>
      <c r="X142" s="4">
        <f t="shared" si="31"/>
        <v>1.9719766982324587</v>
      </c>
      <c r="Y142" s="4">
        <f t="shared" si="32"/>
        <v>2.0451630982324587</v>
      </c>
      <c r="Z142" s="3">
        <f t="shared" si="33"/>
        <v>2.07E-2</v>
      </c>
      <c r="AA142" s="4">
        <f t="shared" si="34"/>
        <v>2.2480230982324585</v>
      </c>
      <c r="AC142" s="9">
        <f t="shared" si="39"/>
        <v>75</v>
      </c>
      <c r="AD142" s="5">
        <f t="shared" si="40"/>
        <v>44.434477133411896</v>
      </c>
      <c r="AE142" s="1">
        <f t="shared" si="35"/>
        <v>11</v>
      </c>
      <c r="AF142" s="5">
        <f t="shared" si="41"/>
        <v>45.775787902773502</v>
      </c>
      <c r="AH142" s="5">
        <f t="shared" si="36"/>
        <v>43</v>
      </c>
      <c r="AI142" s="5">
        <f t="shared" si="42"/>
        <v>19</v>
      </c>
      <c r="AJ142" s="5">
        <f t="shared" si="37"/>
        <v>11.256734207131013</v>
      </c>
      <c r="AK142" s="5">
        <f t="shared" si="43"/>
        <v>44.44900521957711</v>
      </c>
      <c r="AM142" s="5">
        <f t="shared" si="44"/>
        <v>45.775787902773502</v>
      </c>
      <c r="AO142" s="32">
        <f t="shared" si="38"/>
        <v>2</v>
      </c>
    </row>
    <row r="143" spans="1:41" hidden="1" x14ac:dyDescent="0.25">
      <c r="A143" s="14">
        <v>1974</v>
      </c>
      <c r="B143" s="15">
        <v>0</v>
      </c>
      <c r="C143" s="14">
        <v>21</v>
      </c>
      <c r="D143" s="14">
        <v>94</v>
      </c>
      <c r="E143" s="14">
        <v>17</v>
      </c>
      <c r="F143" s="14">
        <v>52</v>
      </c>
      <c r="G143" s="14">
        <v>36</v>
      </c>
      <c r="H143" s="14">
        <v>41</v>
      </c>
      <c r="I143" s="14">
        <v>29</v>
      </c>
      <c r="J143" s="14">
        <v>34</v>
      </c>
      <c r="K143" s="15">
        <v>0</v>
      </c>
      <c r="L143" s="14">
        <v>68</v>
      </c>
      <c r="M143" s="15">
        <v>0</v>
      </c>
      <c r="N143" s="14">
        <v>59</v>
      </c>
      <c r="O143" s="15">
        <v>0</v>
      </c>
      <c r="P143" s="15">
        <v>0</v>
      </c>
      <c r="Q143" s="14">
        <v>7468</v>
      </c>
      <c r="R143" s="14">
        <v>3</v>
      </c>
      <c r="S143" s="14">
        <v>45</v>
      </c>
      <c r="W143" s="3">
        <f t="shared" si="30"/>
        <v>7.4679999999999998E-3</v>
      </c>
      <c r="X143" s="4">
        <f t="shared" si="31"/>
        <v>1.9719766982324587</v>
      </c>
      <c r="Y143" s="4">
        <f t="shared" si="32"/>
        <v>2.0451630982324587</v>
      </c>
      <c r="Z143" s="3">
        <f t="shared" si="33"/>
        <v>2.0423999999999998E-2</v>
      </c>
      <c r="AA143" s="4">
        <f t="shared" si="34"/>
        <v>2.2453182982324589</v>
      </c>
      <c r="AC143" s="9">
        <f t="shared" si="39"/>
        <v>74</v>
      </c>
      <c r="AD143" s="5">
        <f t="shared" si="40"/>
        <v>43.814396020699732</v>
      </c>
      <c r="AE143" s="1">
        <f t="shared" si="35"/>
        <v>7</v>
      </c>
      <c r="AF143" s="5">
        <f t="shared" si="41"/>
        <v>44.370049567909078</v>
      </c>
      <c r="AH143" s="5">
        <f t="shared" si="36"/>
        <v>41</v>
      </c>
      <c r="AI143" s="5">
        <f t="shared" si="42"/>
        <v>9</v>
      </c>
      <c r="AJ143" s="5">
        <f t="shared" si="37"/>
        <v>5.3287778944094271</v>
      </c>
      <c r="AK143" s="5">
        <f t="shared" si="43"/>
        <v>41.344840958068112</v>
      </c>
      <c r="AM143" s="5">
        <f t="shared" si="44"/>
        <v>44.370049567909078</v>
      </c>
      <c r="AO143" s="32">
        <f t="shared" si="38"/>
        <v>3</v>
      </c>
    </row>
    <row r="144" spans="1:41" s="7" customFormat="1" x14ac:dyDescent="0.25">
      <c r="A144" s="18">
        <v>2099</v>
      </c>
      <c r="B144" s="15">
        <v>0</v>
      </c>
      <c r="C144" s="18">
        <v>23</v>
      </c>
      <c r="D144" s="18">
        <v>96</v>
      </c>
      <c r="E144" s="18">
        <v>43</v>
      </c>
      <c r="F144" s="18">
        <v>79</v>
      </c>
      <c r="G144" s="18">
        <v>58</v>
      </c>
      <c r="H144" s="18">
        <v>63</v>
      </c>
      <c r="I144" s="18">
        <v>58</v>
      </c>
      <c r="J144" s="18">
        <v>62</v>
      </c>
      <c r="K144" s="15">
        <v>0</v>
      </c>
      <c r="L144" s="18">
        <v>72</v>
      </c>
      <c r="M144" s="15">
        <v>0</v>
      </c>
      <c r="N144" s="18">
        <v>62</v>
      </c>
      <c r="O144" s="15">
        <v>0</v>
      </c>
      <c r="P144" s="15">
        <v>0</v>
      </c>
      <c r="Q144" s="18">
        <v>7524</v>
      </c>
      <c r="R144" s="18">
        <v>3</v>
      </c>
      <c r="S144" s="18">
        <v>44</v>
      </c>
      <c r="T144" s="6"/>
      <c r="U144" s="11"/>
      <c r="V144" s="2"/>
      <c r="W144" s="33">
        <f t="shared" si="30"/>
        <v>7.5239999999999994E-3</v>
      </c>
      <c r="X144" s="34">
        <f t="shared" si="31"/>
        <v>1.9567528146730462</v>
      </c>
      <c r="Y144" s="34">
        <f t="shared" si="32"/>
        <v>2.030488014673046</v>
      </c>
      <c r="Z144" s="33">
        <f t="shared" si="33"/>
        <v>2.0423999999999998E-2</v>
      </c>
      <c r="AA144" s="34">
        <f t="shared" si="34"/>
        <v>2.2306432146730462</v>
      </c>
      <c r="AB144" s="2"/>
      <c r="AC144" s="11">
        <f t="shared" si="39"/>
        <v>74</v>
      </c>
      <c r="AD144" s="12">
        <f t="shared" si="40"/>
        <v>43.514672114082288</v>
      </c>
      <c r="AE144" s="11">
        <f t="shared" si="35"/>
        <v>0.5</v>
      </c>
      <c r="AF144" s="12">
        <f t="shared" si="41"/>
        <v>43.517544613593387</v>
      </c>
      <c r="AG144" s="2"/>
      <c r="AH144" s="12">
        <f t="shared" si="36"/>
        <v>42</v>
      </c>
      <c r="AI144" s="12">
        <f t="shared" si="42"/>
        <v>10</v>
      </c>
      <c r="AJ144" s="12">
        <f t="shared" si="37"/>
        <v>5.8803610964976061</v>
      </c>
      <c r="AK144" s="12">
        <f t="shared" si="43"/>
        <v>42.409652752942961</v>
      </c>
      <c r="AL144" s="2"/>
      <c r="AM144" s="12">
        <f t="shared" si="44"/>
        <v>43.517544613593387</v>
      </c>
      <c r="AN144" s="2"/>
      <c r="AO144" s="32">
        <f t="shared" si="38"/>
        <v>0</v>
      </c>
    </row>
    <row r="145" spans="1:41" s="7" customFormat="1" hidden="1" x14ac:dyDescent="0.25">
      <c r="A145" s="18">
        <v>2042</v>
      </c>
      <c r="B145" s="15">
        <v>0</v>
      </c>
      <c r="C145" s="18">
        <v>21</v>
      </c>
      <c r="D145" s="18">
        <v>94</v>
      </c>
      <c r="E145" s="18">
        <v>31</v>
      </c>
      <c r="F145" s="18">
        <v>67</v>
      </c>
      <c r="G145" s="18">
        <v>50</v>
      </c>
      <c r="H145" s="18">
        <v>54</v>
      </c>
      <c r="I145" s="18">
        <v>44</v>
      </c>
      <c r="J145" s="18">
        <v>47</v>
      </c>
      <c r="K145" s="15">
        <v>0</v>
      </c>
      <c r="L145" s="18">
        <v>66</v>
      </c>
      <c r="M145" s="15">
        <v>0</v>
      </c>
      <c r="N145" s="18">
        <v>58</v>
      </c>
      <c r="O145" s="15">
        <v>0</v>
      </c>
      <c r="P145" s="15">
        <v>0</v>
      </c>
      <c r="Q145" s="18">
        <v>7524</v>
      </c>
      <c r="R145" s="18">
        <v>3</v>
      </c>
      <c r="S145" s="18">
        <v>44</v>
      </c>
      <c r="T145" s="6"/>
      <c r="U145" s="11"/>
      <c r="V145" s="2"/>
      <c r="W145" s="33">
        <f t="shared" si="30"/>
        <v>7.5239999999999994E-3</v>
      </c>
      <c r="X145" s="34">
        <f t="shared" si="31"/>
        <v>1.9567528146730462</v>
      </c>
      <c r="Y145" s="34">
        <f t="shared" si="32"/>
        <v>2.030488014673046</v>
      </c>
      <c r="Z145" s="33">
        <f t="shared" si="33"/>
        <v>2.0423999999999998E-2</v>
      </c>
      <c r="AA145" s="34">
        <f t="shared" si="34"/>
        <v>2.2306432146730462</v>
      </c>
      <c r="AB145" s="2"/>
      <c r="AC145" s="11">
        <f t="shared" si="39"/>
        <v>74</v>
      </c>
      <c r="AD145" s="12">
        <f t="shared" si="40"/>
        <v>43.514672114082288</v>
      </c>
      <c r="AE145" s="11">
        <f t="shared" si="35"/>
        <v>6.5</v>
      </c>
      <c r="AF145" s="12">
        <f t="shared" si="41"/>
        <v>43.997462304047616</v>
      </c>
      <c r="AG145" s="2"/>
      <c r="AH145" s="12">
        <f t="shared" si="36"/>
        <v>42</v>
      </c>
      <c r="AI145" s="12">
        <f t="shared" si="42"/>
        <v>8</v>
      </c>
      <c r="AJ145" s="12">
        <f t="shared" si="37"/>
        <v>4.7042888771980849</v>
      </c>
      <c r="AK145" s="12">
        <f t="shared" si="43"/>
        <v>42.262635197537428</v>
      </c>
      <c r="AL145" s="2"/>
      <c r="AM145" s="12">
        <f t="shared" si="44"/>
        <v>43.997462304047616</v>
      </c>
      <c r="AN145" s="2"/>
      <c r="AO145" s="32">
        <f t="shared" si="38"/>
        <v>1</v>
      </c>
    </row>
    <row r="146" spans="1:41" s="7" customFormat="1" x14ac:dyDescent="0.25">
      <c r="A146" s="18">
        <v>2074</v>
      </c>
      <c r="B146" s="15">
        <v>0</v>
      </c>
      <c r="C146" s="18">
        <v>20</v>
      </c>
      <c r="D146" s="18">
        <v>94</v>
      </c>
      <c r="E146" s="18">
        <v>25</v>
      </c>
      <c r="F146" s="18">
        <v>61</v>
      </c>
      <c r="G146" s="18">
        <v>47</v>
      </c>
      <c r="H146" s="18">
        <v>48</v>
      </c>
      <c r="I146" s="18">
        <v>37</v>
      </c>
      <c r="J146" s="18">
        <v>41</v>
      </c>
      <c r="K146" s="15">
        <v>0</v>
      </c>
      <c r="L146" s="18">
        <v>76</v>
      </c>
      <c r="M146" s="15">
        <v>0</v>
      </c>
      <c r="N146" s="18">
        <v>60</v>
      </c>
      <c r="O146" s="15">
        <v>0</v>
      </c>
      <c r="P146" s="15">
        <v>0</v>
      </c>
      <c r="Q146" s="18">
        <v>7524</v>
      </c>
      <c r="R146" s="18">
        <v>3</v>
      </c>
      <c r="S146" s="18">
        <v>44</v>
      </c>
      <c r="T146" s="6"/>
      <c r="U146" s="11"/>
      <c r="V146" s="2"/>
      <c r="W146" s="33">
        <f t="shared" si="30"/>
        <v>7.5239999999999994E-3</v>
      </c>
      <c r="X146" s="34">
        <f t="shared" si="31"/>
        <v>1.9567528146730462</v>
      </c>
      <c r="Y146" s="34">
        <f t="shared" si="32"/>
        <v>2.030488014673046</v>
      </c>
      <c r="Z146" s="33">
        <f t="shared" si="33"/>
        <v>2.07E-2</v>
      </c>
      <c r="AA146" s="34">
        <f t="shared" si="34"/>
        <v>2.2333480146730458</v>
      </c>
      <c r="AB146" s="2"/>
      <c r="AC146" s="11">
        <f t="shared" si="39"/>
        <v>75</v>
      </c>
      <c r="AD146" s="12">
        <f t="shared" si="40"/>
        <v>44.130702903732043</v>
      </c>
      <c r="AE146" s="11">
        <f t="shared" si="35"/>
        <v>8.5</v>
      </c>
      <c r="AF146" s="12">
        <f t="shared" si="41"/>
        <v>44.941839512613008</v>
      </c>
      <c r="AG146" s="2"/>
      <c r="AH146" s="12">
        <f t="shared" si="36"/>
        <v>42</v>
      </c>
      <c r="AI146" s="12">
        <f t="shared" si="42"/>
        <v>16</v>
      </c>
      <c r="AJ146" s="12">
        <f t="shared" si="37"/>
        <v>9.41454995279617</v>
      </c>
      <c r="AK146" s="12">
        <f t="shared" si="43"/>
        <v>43.042232177405651</v>
      </c>
      <c r="AL146" s="2"/>
      <c r="AM146" s="12">
        <f t="shared" si="44"/>
        <v>44.941839512613008</v>
      </c>
      <c r="AN146" s="2"/>
      <c r="AO146" s="32">
        <f t="shared" si="38"/>
        <v>2</v>
      </c>
    </row>
    <row r="147" spans="1:41" s="7" customFormat="1" hidden="1" x14ac:dyDescent="0.25">
      <c r="A147" s="18">
        <v>2007</v>
      </c>
      <c r="B147" s="15">
        <v>0</v>
      </c>
      <c r="C147" s="18">
        <v>20</v>
      </c>
      <c r="D147" s="18">
        <v>94</v>
      </c>
      <c r="E147" s="18">
        <v>27</v>
      </c>
      <c r="F147" s="18">
        <v>62</v>
      </c>
      <c r="G147" s="18">
        <v>47</v>
      </c>
      <c r="H147" s="18">
        <v>49</v>
      </c>
      <c r="I147" s="18">
        <v>40</v>
      </c>
      <c r="J147" s="18">
        <v>42</v>
      </c>
      <c r="K147" s="15">
        <v>0</v>
      </c>
      <c r="L147" s="18">
        <v>69</v>
      </c>
      <c r="M147" s="15">
        <v>0</v>
      </c>
      <c r="N147" s="18">
        <v>65</v>
      </c>
      <c r="O147" s="15">
        <v>0</v>
      </c>
      <c r="P147" s="15">
        <v>0</v>
      </c>
      <c r="Q147" s="18">
        <v>7524</v>
      </c>
      <c r="R147" s="18">
        <v>3</v>
      </c>
      <c r="S147" s="18">
        <v>44</v>
      </c>
      <c r="T147" s="6"/>
      <c r="U147" s="11"/>
      <c r="V147" s="2"/>
      <c r="W147" s="33">
        <f t="shared" si="30"/>
        <v>7.5239999999999994E-3</v>
      </c>
      <c r="X147" s="34">
        <f t="shared" si="31"/>
        <v>1.9567528146730462</v>
      </c>
      <c r="Y147" s="34">
        <f t="shared" si="32"/>
        <v>2.030488014673046</v>
      </c>
      <c r="Z147" s="33">
        <f t="shared" si="33"/>
        <v>2.07E-2</v>
      </c>
      <c r="AA147" s="34">
        <f t="shared" si="34"/>
        <v>2.2333480146730458</v>
      </c>
      <c r="AB147" s="2"/>
      <c r="AC147" s="11">
        <f t="shared" si="39"/>
        <v>75</v>
      </c>
      <c r="AD147" s="12">
        <f t="shared" si="40"/>
        <v>44.130702903732043</v>
      </c>
      <c r="AE147" s="11">
        <f t="shared" si="35"/>
        <v>7</v>
      </c>
      <c r="AF147" s="12">
        <f t="shared" si="41"/>
        <v>44.682423152482045</v>
      </c>
      <c r="AG147" s="2"/>
      <c r="AH147" s="12">
        <f t="shared" si="36"/>
        <v>41</v>
      </c>
      <c r="AI147" s="12">
        <f t="shared" si="42"/>
        <v>4</v>
      </c>
      <c r="AJ147" s="12">
        <f t="shared" si="37"/>
        <v>2.3536374881990425</v>
      </c>
      <c r="AK147" s="12">
        <f t="shared" si="43"/>
        <v>41.067500647420168</v>
      </c>
      <c r="AL147" s="2"/>
      <c r="AM147" s="12">
        <f t="shared" si="44"/>
        <v>44.682423152482045</v>
      </c>
      <c r="AN147" s="2"/>
      <c r="AO147" s="32">
        <f t="shared" si="38"/>
        <v>3</v>
      </c>
    </row>
    <row r="148" spans="1:41" x14ac:dyDescent="0.25">
      <c r="A148" s="14">
        <v>2128</v>
      </c>
      <c r="B148" s="15">
        <v>0</v>
      </c>
      <c r="C148" s="14">
        <v>23</v>
      </c>
      <c r="D148" s="14">
        <v>96</v>
      </c>
      <c r="E148" s="14">
        <v>43</v>
      </c>
      <c r="F148" s="14">
        <v>80</v>
      </c>
      <c r="G148" s="14">
        <v>59</v>
      </c>
      <c r="H148" s="14">
        <v>64</v>
      </c>
      <c r="I148" s="14">
        <v>58</v>
      </c>
      <c r="J148" s="14">
        <v>62</v>
      </c>
      <c r="K148" s="15">
        <v>0</v>
      </c>
      <c r="L148" s="14">
        <v>68</v>
      </c>
      <c r="M148" s="15">
        <v>0</v>
      </c>
      <c r="N148" s="14">
        <v>64</v>
      </c>
      <c r="O148" s="15">
        <v>0</v>
      </c>
      <c r="P148" s="15">
        <v>0</v>
      </c>
      <c r="Q148" s="14">
        <v>7528</v>
      </c>
      <c r="R148" s="14">
        <v>3</v>
      </c>
      <c r="S148" s="14">
        <v>44</v>
      </c>
      <c r="W148" s="3">
        <f t="shared" si="30"/>
        <v>7.528E-3</v>
      </c>
      <c r="X148" s="4">
        <f t="shared" si="31"/>
        <v>1.9556739052072263</v>
      </c>
      <c r="Y148" s="4">
        <f t="shared" si="32"/>
        <v>2.0294483052072261</v>
      </c>
      <c r="Z148" s="3">
        <f t="shared" si="33"/>
        <v>2.0423999999999998E-2</v>
      </c>
      <c r="AA148" s="4">
        <f t="shared" si="34"/>
        <v>2.2296035052072263</v>
      </c>
      <c r="AC148" s="9">
        <f t="shared" si="39"/>
        <v>74</v>
      </c>
      <c r="AD148" s="5">
        <f t="shared" si="40"/>
        <v>43.49343708795238</v>
      </c>
      <c r="AE148" s="1">
        <f t="shared" si="35"/>
        <v>1.5</v>
      </c>
      <c r="AF148" s="5">
        <f t="shared" si="41"/>
        <v>43.519295372554822</v>
      </c>
      <c r="AH148" s="5">
        <f t="shared" si="36"/>
        <v>43</v>
      </c>
      <c r="AI148" s="5">
        <f t="shared" si="42"/>
        <v>4</v>
      </c>
      <c r="AJ148" s="5">
        <f t="shared" si="37"/>
        <v>2.3509965993487771</v>
      </c>
      <c r="AK148" s="5">
        <f t="shared" si="43"/>
        <v>43.064221634788076</v>
      </c>
      <c r="AM148" s="5">
        <f t="shared" si="44"/>
        <v>43.519295372554822</v>
      </c>
      <c r="AO148" s="32">
        <f t="shared" si="38"/>
        <v>0</v>
      </c>
    </row>
    <row r="149" spans="1:41" hidden="1" x14ac:dyDescent="0.25">
      <c r="A149" s="14">
        <v>2038</v>
      </c>
      <c r="B149" s="15">
        <v>0</v>
      </c>
      <c r="C149" s="14">
        <v>21</v>
      </c>
      <c r="D149" s="14">
        <v>94</v>
      </c>
      <c r="E149" s="14">
        <v>31</v>
      </c>
      <c r="F149" s="14">
        <v>67</v>
      </c>
      <c r="G149" s="14">
        <v>50</v>
      </c>
      <c r="H149" s="14">
        <v>54</v>
      </c>
      <c r="I149" s="14">
        <v>43</v>
      </c>
      <c r="J149" s="14">
        <v>47</v>
      </c>
      <c r="K149" s="15">
        <v>0</v>
      </c>
      <c r="L149" s="14">
        <v>71</v>
      </c>
      <c r="M149" s="15">
        <v>0</v>
      </c>
      <c r="N149" s="14">
        <v>53</v>
      </c>
      <c r="O149" s="15">
        <v>0</v>
      </c>
      <c r="P149" s="15">
        <v>0</v>
      </c>
      <c r="Q149" s="14">
        <v>7528</v>
      </c>
      <c r="R149" s="14">
        <v>3</v>
      </c>
      <c r="S149" s="14">
        <v>44</v>
      </c>
      <c r="W149" s="3">
        <f t="shared" si="30"/>
        <v>7.528E-3</v>
      </c>
      <c r="X149" s="4">
        <f t="shared" si="31"/>
        <v>1.9556739052072263</v>
      </c>
      <c r="Y149" s="4">
        <f t="shared" si="32"/>
        <v>2.0294483052072261</v>
      </c>
      <c r="Z149" s="3">
        <f t="shared" si="33"/>
        <v>2.0423999999999998E-2</v>
      </c>
      <c r="AA149" s="4">
        <f t="shared" si="34"/>
        <v>2.2296035052072263</v>
      </c>
      <c r="AC149" s="9">
        <f t="shared" si="39"/>
        <v>74</v>
      </c>
      <c r="AD149" s="5">
        <f t="shared" si="40"/>
        <v>43.49343708795238</v>
      </c>
      <c r="AE149" s="1">
        <f t="shared" si="35"/>
        <v>7</v>
      </c>
      <c r="AF149" s="5">
        <f t="shared" si="41"/>
        <v>44.053139158562487</v>
      </c>
      <c r="AH149" s="5">
        <f t="shared" si="36"/>
        <v>42</v>
      </c>
      <c r="AI149" s="5">
        <f t="shared" si="42"/>
        <v>18</v>
      </c>
      <c r="AJ149" s="5">
        <f t="shared" si="37"/>
        <v>10.579484697069496</v>
      </c>
      <c r="AK149" s="5">
        <f t="shared" si="43"/>
        <v>43.311955583366675</v>
      </c>
      <c r="AM149" s="5">
        <f t="shared" si="44"/>
        <v>44.053139158562487</v>
      </c>
      <c r="AO149" s="32">
        <f t="shared" si="38"/>
        <v>1</v>
      </c>
    </row>
    <row r="150" spans="1:41" x14ac:dyDescent="0.25">
      <c r="A150" s="14">
        <v>2067</v>
      </c>
      <c r="B150" s="15">
        <v>0</v>
      </c>
      <c r="C150" s="14">
        <v>20</v>
      </c>
      <c r="D150" s="14">
        <v>94</v>
      </c>
      <c r="E150" s="14">
        <v>25</v>
      </c>
      <c r="F150" s="14">
        <v>61</v>
      </c>
      <c r="G150" s="14">
        <v>47</v>
      </c>
      <c r="H150" s="14">
        <v>48</v>
      </c>
      <c r="I150" s="14">
        <v>38</v>
      </c>
      <c r="J150" s="14">
        <v>41</v>
      </c>
      <c r="K150" s="15">
        <v>0</v>
      </c>
      <c r="L150" s="14">
        <v>75</v>
      </c>
      <c r="M150" s="15">
        <v>0</v>
      </c>
      <c r="N150" s="14">
        <v>61</v>
      </c>
      <c r="O150" s="15">
        <v>0</v>
      </c>
      <c r="P150" s="15">
        <v>0</v>
      </c>
      <c r="Q150" s="14">
        <v>7528</v>
      </c>
      <c r="R150" s="14">
        <v>3</v>
      </c>
      <c r="S150" s="14">
        <v>44</v>
      </c>
      <c r="W150" s="3">
        <f t="shared" si="30"/>
        <v>7.528E-3</v>
      </c>
      <c r="X150" s="4">
        <f t="shared" si="31"/>
        <v>1.9556739052072263</v>
      </c>
      <c r="Y150" s="4">
        <f t="shared" si="32"/>
        <v>2.0294483052072261</v>
      </c>
      <c r="Z150" s="3">
        <f t="shared" si="33"/>
        <v>2.07E-2</v>
      </c>
      <c r="AA150" s="4">
        <f t="shared" si="34"/>
        <v>2.2323083052072259</v>
      </c>
      <c r="AC150" s="9">
        <f t="shared" si="39"/>
        <v>75</v>
      </c>
      <c r="AD150" s="5">
        <f t="shared" si="40"/>
        <v>44.109180917789573</v>
      </c>
      <c r="AE150" s="1">
        <f t="shared" si="35"/>
        <v>8</v>
      </c>
      <c r="AF150" s="5">
        <f t="shared" si="41"/>
        <v>44.828783624344432</v>
      </c>
      <c r="AH150" s="5">
        <f t="shared" si="36"/>
        <v>42</v>
      </c>
      <c r="AI150" s="5">
        <f t="shared" si="42"/>
        <v>14</v>
      </c>
      <c r="AJ150" s="5">
        <f t="shared" si="37"/>
        <v>8.2337137713207209</v>
      </c>
      <c r="AK150" s="5">
        <f t="shared" si="43"/>
        <v>42.799463109576926</v>
      </c>
      <c r="AM150" s="5">
        <f t="shared" si="44"/>
        <v>44.828783624344432</v>
      </c>
      <c r="AO150" s="32">
        <f t="shared" si="38"/>
        <v>2</v>
      </c>
    </row>
    <row r="151" spans="1:41" hidden="1" x14ac:dyDescent="0.25">
      <c r="A151" s="14">
        <v>2006</v>
      </c>
      <c r="B151" s="15">
        <v>0</v>
      </c>
      <c r="C151" s="14">
        <v>20</v>
      </c>
      <c r="D151" s="14">
        <v>94</v>
      </c>
      <c r="E151" s="14">
        <v>28</v>
      </c>
      <c r="F151" s="14">
        <v>63</v>
      </c>
      <c r="G151" s="14">
        <v>47</v>
      </c>
      <c r="H151" s="14">
        <v>49</v>
      </c>
      <c r="I151" s="14">
        <v>41</v>
      </c>
      <c r="J151" s="14">
        <v>43</v>
      </c>
      <c r="K151" s="15">
        <v>0</v>
      </c>
      <c r="L151" s="14">
        <v>69</v>
      </c>
      <c r="M151" s="15">
        <v>0</v>
      </c>
      <c r="N151" s="14">
        <v>56</v>
      </c>
      <c r="O151" s="15">
        <v>0</v>
      </c>
      <c r="P151" s="15">
        <v>0</v>
      </c>
      <c r="Q151" s="14">
        <v>7528</v>
      </c>
      <c r="R151" s="14">
        <v>3</v>
      </c>
      <c r="S151" s="14">
        <v>44</v>
      </c>
      <c r="W151" s="3">
        <f t="shared" si="30"/>
        <v>7.528E-3</v>
      </c>
      <c r="X151" s="4">
        <f t="shared" si="31"/>
        <v>1.9556739052072263</v>
      </c>
      <c r="Y151" s="4">
        <f t="shared" si="32"/>
        <v>2.0294483052072261</v>
      </c>
      <c r="Z151" s="3">
        <f t="shared" si="33"/>
        <v>2.07E-2</v>
      </c>
      <c r="AA151" s="4">
        <f t="shared" si="34"/>
        <v>2.2323083052072259</v>
      </c>
      <c r="AC151" s="9">
        <f t="shared" si="39"/>
        <v>75</v>
      </c>
      <c r="AD151" s="5">
        <f t="shared" si="40"/>
        <v>44.109180917789573</v>
      </c>
      <c r="AE151" s="1">
        <f t="shared" si="35"/>
        <v>6</v>
      </c>
      <c r="AF151" s="5">
        <f t="shared" si="41"/>
        <v>44.515388813738241</v>
      </c>
      <c r="AH151" s="5">
        <f t="shared" si="36"/>
        <v>41</v>
      </c>
      <c r="AI151" s="5">
        <f t="shared" si="42"/>
        <v>13</v>
      </c>
      <c r="AJ151" s="5">
        <f t="shared" si="37"/>
        <v>7.6455913590835261</v>
      </c>
      <c r="AK151" s="5">
        <f t="shared" si="43"/>
        <v>41.706774836111371</v>
      </c>
      <c r="AM151" s="5">
        <f t="shared" si="44"/>
        <v>44.515388813738241</v>
      </c>
      <c r="AO151" s="32">
        <f t="shared" si="38"/>
        <v>3</v>
      </c>
    </row>
    <row r="152" spans="1:41" s="7" customFormat="1" x14ac:dyDescent="0.25">
      <c r="A152" s="18">
        <v>2119</v>
      </c>
      <c r="B152" s="15">
        <v>0</v>
      </c>
      <c r="C152" s="18">
        <v>22</v>
      </c>
      <c r="D152" s="18">
        <v>96</v>
      </c>
      <c r="E152" s="18">
        <v>45</v>
      </c>
      <c r="F152" s="18">
        <v>81</v>
      </c>
      <c r="G152" s="18">
        <v>63</v>
      </c>
      <c r="H152" s="18">
        <v>64</v>
      </c>
      <c r="I152" s="18">
        <v>61</v>
      </c>
      <c r="J152" s="18">
        <v>64</v>
      </c>
      <c r="K152" s="15">
        <v>0</v>
      </c>
      <c r="L152" s="18">
        <v>69</v>
      </c>
      <c r="M152" s="15">
        <v>0</v>
      </c>
      <c r="N152" s="18">
        <v>67</v>
      </c>
      <c r="O152" s="15">
        <v>0</v>
      </c>
      <c r="P152" s="15">
        <v>0</v>
      </c>
      <c r="Q152" s="18">
        <v>7513</v>
      </c>
      <c r="R152" s="18">
        <v>3</v>
      </c>
      <c r="S152" s="18">
        <v>44</v>
      </c>
      <c r="T152" s="6"/>
      <c r="U152" s="11"/>
      <c r="V152" s="2"/>
      <c r="W152" s="33">
        <f t="shared" si="30"/>
        <v>7.5129999999999997E-3</v>
      </c>
      <c r="X152" s="34">
        <f t="shared" si="31"/>
        <v>1.9597256318248371</v>
      </c>
      <c r="Y152" s="34">
        <f t="shared" si="32"/>
        <v>2.033353031824837</v>
      </c>
      <c r="Z152" s="33">
        <f t="shared" si="33"/>
        <v>2.07E-2</v>
      </c>
      <c r="AA152" s="34">
        <f t="shared" si="34"/>
        <v>2.2362130318248368</v>
      </c>
      <c r="AB152" s="2"/>
      <c r="AC152" s="11">
        <f t="shared" si="39"/>
        <v>75</v>
      </c>
      <c r="AD152" s="12">
        <f t="shared" si="40"/>
        <v>44.19000875877412</v>
      </c>
      <c r="AE152" s="11">
        <f t="shared" si="35"/>
        <v>1</v>
      </c>
      <c r="AF152" s="12">
        <f t="shared" si="41"/>
        <v>44.201322085436921</v>
      </c>
      <c r="AG152" s="2"/>
      <c r="AH152" s="12">
        <f t="shared" si="36"/>
        <v>42</v>
      </c>
      <c r="AI152" s="12">
        <f t="shared" si="42"/>
        <v>2</v>
      </c>
      <c r="AJ152" s="12">
        <f t="shared" si="37"/>
        <v>1.1784002335673098</v>
      </c>
      <c r="AK152" s="12">
        <f t="shared" si="43"/>
        <v>42.016528023034837</v>
      </c>
      <c r="AL152" s="2"/>
      <c r="AM152" s="12">
        <f t="shared" si="44"/>
        <v>44.201322085436921</v>
      </c>
      <c r="AN152" s="2"/>
      <c r="AO152" s="32">
        <f t="shared" si="38"/>
        <v>0</v>
      </c>
    </row>
    <row r="153" spans="1:41" s="7" customFormat="1" hidden="1" x14ac:dyDescent="0.25">
      <c r="A153" s="18">
        <v>2041</v>
      </c>
      <c r="B153" s="15">
        <v>0</v>
      </c>
      <c r="C153" s="18">
        <v>21</v>
      </c>
      <c r="D153" s="18">
        <v>94</v>
      </c>
      <c r="E153" s="18">
        <v>29</v>
      </c>
      <c r="F153" s="18">
        <v>64</v>
      </c>
      <c r="G153" s="18">
        <v>47</v>
      </c>
      <c r="H153" s="18">
        <v>52</v>
      </c>
      <c r="I153" s="18">
        <v>42</v>
      </c>
      <c r="J153" s="18">
        <v>45</v>
      </c>
      <c r="K153" s="15">
        <v>0</v>
      </c>
      <c r="L153" s="18">
        <v>74</v>
      </c>
      <c r="M153" s="15">
        <v>0</v>
      </c>
      <c r="N153" s="18">
        <v>63</v>
      </c>
      <c r="O153" s="15">
        <v>0</v>
      </c>
      <c r="P153" s="15">
        <v>0</v>
      </c>
      <c r="Q153" s="18">
        <v>7513</v>
      </c>
      <c r="R153" s="18">
        <v>3</v>
      </c>
      <c r="S153" s="18">
        <v>44</v>
      </c>
      <c r="T153" s="6"/>
      <c r="U153" s="11"/>
      <c r="V153" s="2"/>
      <c r="W153" s="33">
        <f t="shared" si="30"/>
        <v>7.5129999999999997E-3</v>
      </c>
      <c r="X153" s="34">
        <f t="shared" si="31"/>
        <v>1.9597256318248371</v>
      </c>
      <c r="Y153" s="34">
        <f t="shared" si="32"/>
        <v>2.033353031824837</v>
      </c>
      <c r="Z153" s="33">
        <f t="shared" si="33"/>
        <v>2.0423999999999998E-2</v>
      </c>
      <c r="AA153" s="34">
        <f t="shared" si="34"/>
        <v>2.2335082318248372</v>
      </c>
      <c r="AB153" s="2"/>
      <c r="AC153" s="11">
        <f t="shared" si="39"/>
        <v>74</v>
      </c>
      <c r="AD153" s="12">
        <f t="shared" si="40"/>
        <v>43.573187224390466</v>
      </c>
      <c r="AE153" s="11">
        <f t="shared" si="35"/>
        <v>6</v>
      </c>
      <c r="AF153" s="12">
        <f t="shared" si="41"/>
        <v>43.984345452578744</v>
      </c>
      <c r="AG153" s="2"/>
      <c r="AH153" s="12">
        <f t="shared" si="36"/>
        <v>41</v>
      </c>
      <c r="AI153" s="12">
        <f t="shared" si="42"/>
        <v>11</v>
      </c>
      <c r="AJ153" s="12">
        <f t="shared" si="37"/>
        <v>6.4770953982202037</v>
      </c>
      <c r="AK153" s="12">
        <f t="shared" si="43"/>
        <v>41.5084661821856</v>
      </c>
      <c r="AL153" s="2"/>
      <c r="AM153" s="12">
        <f t="shared" si="44"/>
        <v>43.984345452578744</v>
      </c>
      <c r="AN153" s="2"/>
      <c r="AO153" s="32">
        <f t="shared" si="38"/>
        <v>1</v>
      </c>
    </row>
    <row r="154" spans="1:41" s="7" customFormat="1" x14ac:dyDescent="0.25">
      <c r="A154" s="18">
        <v>2060</v>
      </c>
      <c r="B154" s="15">
        <v>0</v>
      </c>
      <c r="C154" s="18">
        <v>20</v>
      </c>
      <c r="D154" s="18">
        <v>94</v>
      </c>
      <c r="E154" s="18">
        <v>24</v>
      </c>
      <c r="F154" s="18">
        <v>61</v>
      </c>
      <c r="G154" s="18">
        <v>46</v>
      </c>
      <c r="H154" s="18">
        <v>48</v>
      </c>
      <c r="I154" s="18">
        <v>37</v>
      </c>
      <c r="J154" s="18">
        <v>40</v>
      </c>
      <c r="K154" s="15">
        <v>0</v>
      </c>
      <c r="L154" s="18">
        <v>70</v>
      </c>
      <c r="M154" s="15">
        <v>0</v>
      </c>
      <c r="N154" s="18">
        <v>52</v>
      </c>
      <c r="O154" s="15">
        <v>0</v>
      </c>
      <c r="P154" s="15">
        <v>0</v>
      </c>
      <c r="Q154" s="18">
        <v>7513</v>
      </c>
      <c r="R154" s="18">
        <v>3</v>
      </c>
      <c r="S154" s="18">
        <v>44</v>
      </c>
      <c r="T154" s="6"/>
      <c r="U154" s="11"/>
      <c r="V154" s="2"/>
      <c r="W154" s="33">
        <f t="shared" si="30"/>
        <v>7.5129999999999997E-3</v>
      </c>
      <c r="X154" s="34">
        <f t="shared" si="31"/>
        <v>1.9597256318248371</v>
      </c>
      <c r="Y154" s="34">
        <f t="shared" si="32"/>
        <v>2.033353031824837</v>
      </c>
      <c r="Z154" s="33">
        <f t="shared" si="33"/>
        <v>2.07E-2</v>
      </c>
      <c r="AA154" s="34">
        <f t="shared" si="34"/>
        <v>2.2362130318248368</v>
      </c>
      <c r="AB154" s="2"/>
      <c r="AC154" s="11">
        <f t="shared" si="39"/>
        <v>75</v>
      </c>
      <c r="AD154" s="12">
        <f t="shared" si="40"/>
        <v>44.19000875877412</v>
      </c>
      <c r="AE154" s="11">
        <f t="shared" si="35"/>
        <v>8.5</v>
      </c>
      <c r="AF154" s="12">
        <f t="shared" si="41"/>
        <v>45.000076378829995</v>
      </c>
      <c r="AG154" s="2"/>
      <c r="AH154" s="12">
        <f t="shared" si="36"/>
        <v>43</v>
      </c>
      <c r="AI154" s="12">
        <f t="shared" si="42"/>
        <v>18</v>
      </c>
      <c r="AJ154" s="12">
        <f t="shared" si="37"/>
        <v>10.605602102105788</v>
      </c>
      <c r="AK154" s="12">
        <f t="shared" si="43"/>
        <v>44.288585391138774</v>
      </c>
      <c r="AL154" s="2"/>
      <c r="AM154" s="12">
        <f t="shared" si="44"/>
        <v>45.000076378829995</v>
      </c>
      <c r="AN154" s="2"/>
      <c r="AO154" s="32">
        <f t="shared" si="38"/>
        <v>2</v>
      </c>
    </row>
    <row r="155" spans="1:41" s="7" customFormat="1" hidden="1" x14ac:dyDescent="0.25">
      <c r="A155" s="18">
        <v>2003</v>
      </c>
      <c r="B155" s="15">
        <v>0</v>
      </c>
      <c r="C155" s="18">
        <v>20</v>
      </c>
      <c r="D155" s="18">
        <v>94</v>
      </c>
      <c r="E155" s="18">
        <v>29</v>
      </c>
      <c r="F155" s="18">
        <v>64</v>
      </c>
      <c r="G155" s="18">
        <v>48</v>
      </c>
      <c r="H155" s="18">
        <v>50</v>
      </c>
      <c r="I155" s="18">
        <v>42</v>
      </c>
      <c r="J155" s="18">
        <v>43</v>
      </c>
      <c r="K155" s="15">
        <v>0</v>
      </c>
      <c r="L155" s="18">
        <v>70</v>
      </c>
      <c r="M155" s="15">
        <v>0</v>
      </c>
      <c r="N155" s="18">
        <v>57</v>
      </c>
      <c r="O155" s="15">
        <v>0</v>
      </c>
      <c r="P155" s="15">
        <v>0</v>
      </c>
      <c r="Q155" s="18">
        <v>7513</v>
      </c>
      <c r="R155" s="18">
        <v>3</v>
      </c>
      <c r="S155" s="18">
        <v>44</v>
      </c>
      <c r="T155" s="6"/>
      <c r="U155" s="11"/>
      <c r="V155" s="2"/>
      <c r="W155" s="33">
        <f t="shared" si="30"/>
        <v>7.5129999999999997E-3</v>
      </c>
      <c r="X155" s="34">
        <f t="shared" si="31"/>
        <v>1.9597256318248371</v>
      </c>
      <c r="Y155" s="34">
        <f t="shared" si="32"/>
        <v>2.033353031824837</v>
      </c>
      <c r="Z155" s="33">
        <f t="shared" si="33"/>
        <v>2.07E-2</v>
      </c>
      <c r="AA155" s="34">
        <f t="shared" si="34"/>
        <v>2.2362130318248368</v>
      </c>
      <c r="AB155" s="2"/>
      <c r="AC155" s="11">
        <f t="shared" si="39"/>
        <v>75</v>
      </c>
      <c r="AD155" s="12">
        <f t="shared" si="40"/>
        <v>44.19000875877412</v>
      </c>
      <c r="AE155" s="11">
        <f t="shared" si="35"/>
        <v>6.5</v>
      </c>
      <c r="AF155" s="12">
        <f t="shared" si="41"/>
        <v>44.665499819217665</v>
      </c>
      <c r="AG155" s="2"/>
      <c r="AH155" s="12">
        <f t="shared" si="36"/>
        <v>41</v>
      </c>
      <c r="AI155" s="12">
        <f t="shared" si="42"/>
        <v>13</v>
      </c>
      <c r="AJ155" s="12">
        <f t="shared" si="37"/>
        <v>7.6596015181875137</v>
      </c>
      <c r="AK155" s="12">
        <f t="shared" si="43"/>
        <v>41.709345420629901</v>
      </c>
      <c r="AL155" s="2"/>
      <c r="AM155" s="12">
        <f t="shared" si="44"/>
        <v>44.665499819217665</v>
      </c>
      <c r="AN155" s="2"/>
      <c r="AO155" s="32">
        <f t="shared" si="38"/>
        <v>3</v>
      </c>
    </row>
    <row r="156" spans="1:41" x14ac:dyDescent="0.25">
      <c r="A156" s="14">
        <v>2114</v>
      </c>
      <c r="B156" s="15">
        <v>0</v>
      </c>
      <c r="C156" s="14">
        <v>22</v>
      </c>
      <c r="D156" s="14">
        <v>96</v>
      </c>
      <c r="E156" s="14">
        <v>57</v>
      </c>
      <c r="F156" s="14">
        <v>93</v>
      </c>
      <c r="G156" s="14">
        <v>73</v>
      </c>
      <c r="H156" s="14">
        <v>77</v>
      </c>
      <c r="I156" s="14">
        <v>75</v>
      </c>
      <c r="J156" s="14">
        <v>76</v>
      </c>
      <c r="K156" s="15">
        <v>0</v>
      </c>
      <c r="L156" s="14">
        <v>66</v>
      </c>
      <c r="M156" s="15">
        <v>0</v>
      </c>
      <c r="N156" s="14">
        <v>68</v>
      </c>
      <c r="O156" s="15">
        <v>0</v>
      </c>
      <c r="P156" s="15">
        <v>0</v>
      </c>
      <c r="Q156" s="14">
        <v>7420</v>
      </c>
      <c r="R156" s="14">
        <v>3</v>
      </c>
      <c r="S156" s="14">
        <v>45</v>
      </c>
      <c r="W156" s="3">
        <f t="shared" si="30"/>
        <v>7.4199999999999995E-3</v>
      </c>
      <c r="X156" s="4">
        <f t="shared" si="31"/>
        <v>1.9852053423180593</v>
      </c>
      <c r="Y156" s="4">
        <f t="shared" si="32"/>
        <v>2.0579213423180596</v>
      </c>
      <c r="Z156" s="3">
        <f t="shared" si="33"/>
        <v>2.07E-2</v>
      </c>
      <c r="AA156" s="4">
        <f t="shared" si="34"/>
        <v>2.2607813423180594</v>
      </c>
      <c r="AC156" s="9">
        <f t="shared" si="39"/>
        <v>75</v>
      </c>
      <c r="AD156" s="5">
        <f t="shared" si="40"/>
        <v>44.698572785983828</v>
      </c>
      <c r="AE156" s="1">
        <f t="shared" si="35"/>
        <v>0.5</v>
      </c>
      <c r="AF156" s="5">
        <f t="shared" si="41"/>
        <v>44.701369208379894</v>
      </c>
      <c r="AH156" s="5">
        <f t="shared" si="36"/>
        <v>42</v>
      </c>
      <c r="AI156" s="5">
        <f t="shared" si="42"/>
        <v>2</v>
      </c>
      <c r="AJ156" s="5">
        <f t="shared" si="37"/>
        <v>1.1919619409595688</v>
      </c>
      <c r="AK156" s="5">
        <f t="shared" si="43"/>
        <v>42.016910563113704</v>
      </c>
      <c r="AM156" s="5">
        <f t="shared" si="44"/>
        <v>44.701369208379894</v>
      </c>
      <c r="AO156" s="32">
        <f t="shared" si="38"/>
        <v>0</v>
      </c>
    </row>
    <row r="157" spans="1:41" hidden="1" x14ac:dyDescent="0.25">
      <c r="A157" s="14">
        <v>2016</v>
      </c>
      <c r="B157" s="15">
        <v>0</v>
      </c>
      <c r="C157" s="14">
        <v>20</v>
      </c>
      <c r="D157" s="14">
        <v>94</v>
      </c>
      <c r="E157" s="14">
        <v>19</v>
      </c>
      <c r="F157" s="14">
        <v>54</v>
      </c>
      <c r="G157" s="14">
        <v>40</v>
      </c>
      <c r="H157" s="14">
        <v>41</v>
      </c>
      <c r="I157" s="14">
        <v>31</v>
      </c>
      <c r="J157" s="14">
        <v>34</v>
      </c>
      <c r="K157" s="15">
        <v>0</v>
      </c>
      <c r="L157" s="14">
        <v>76</v>
      </c>
      <c r="M157" s="15">
        <v>0</v>
      </c>
      <c r="N157" s="14">
        <v>61</v>
      </c>
      <c r="O157" s="15">
        <v>0</v>
      </c>
      <c r="P157" s="15">
        <v>0</v>
      </c>
      <c r="Q157" s="14">
        <v>7420</v>
      </c>
      <c r="R157" s="14">
        <v>3</v>
      </c>
      <c r="S157" s="14">
        <v>45</v>
      </c>
      <c r="W157" s="3">
        <f t="shared" si="30"/>
        <v>7.4199999999999995E-3</v>
      </c>
      <c r="X157" s="4">
        <f t="shared" si="31"/>
        <v>1.9852053423180593</v>
      </c>
      <c r="Y157" s="4">
        <f t="shared" si="32"/>
        <v>2.0579213423180596</v>
      </c>
      <c r="Z157" s="3">
        <f t="shared" si="33"/>
        <v>2.07E-2</v>
      </c>
      <c r="AA157" s="4">
        <f t="shared" si="34"/>
        <v>2.2607813423180594</v>
      </c>
      <c r="AC157" s="9">
        <f t="shared" si="39"/>
        <v>75</v>
      </c>
      <c r="AD157" s="5">
        <f t="shared" si="40"/>
        <v>44.698572785983828</v>
      </c>
      <c r="AE157" s="1">
        <f t="shared" si="35"/>
        <v>8</v>
      </c>
      <c r="AF157" s="5">
        <f t="shared" si="41"/>
        <v>45.408836244765119</v>
      </c>
      <c r="AH157" s="5">
        <f t="shared" si="36"/>
        <v>41</v>
      </c>
      <c r="AI157" s="5">
        <f t="shared" si="42"/>
        <v>15</v>
      </c>
      <c r="AJ157" s="5">
        <f t="shared" si="37"/>
        <v>8.9397145571967656</v>
      </c>
      <c r="AK157" s="5">
        <f t="shared" si="43"/>
        <v>41.963299397975796</v>
      </c>
      <c r="AM157" s="5">
        <f t="shared" si="44"/>
        <v>45.408836244765119</v>
      </c>
      <c r="AO157" s="32">
        <f t="shared" si="38"/>
        <v>1</v>
      </c>
    </row>
    <row r="158" spans="1:41" x14ac:dyDescent="0.25">
      <c r="A158" s="14">
        <v>2073</v>
      </c>
      <c r="B158" s="15">
        <v>0</v>
      </c>
      <c r="C158" s="14">
        <v>20</v>
      </c>
      <c r="D158" s="14">
        <v>94</v>
      </c>
      <c r="E158" s="14">
        <v>22</v>
      </c>
      <c r="F158" s="14">
        <v>59</v>
      </c>
      <c r="G158" s="14">
        <v>45</v>
      </c>
      <c r="H158" s="14">
        <v>47</v>
      </c>
      <c r="I158" s="14">
        <v>35</v>
      </c>
      <c r="J158" s="14">
        <v>38</v>
      </c>
      <c r="K158" s="15">
        <v>0</v>
      </c>
      <c r="L158" s="14">
        <v>72</v>
      </c>
      <c r="M158" s="15">
        <v>0</v>
      </c>
      <c r="N158" s="14">
        <v>61</v>
      </c>
      <c r="O158" s="15">
        <v>0</v>
      </c>
      <c r="P158" s="15">
        <v>0</v>
      </c>
      <c r="Q158" s="14">
        <v>7420</v>
      </c>
      <c r="R158" s="14">
        <v>3</v>
      </c>
      <c r="S158" s="14">
        <v>45</v>
      </c>
      <c r="W158" s="3">
        <f t="shared" si="30"/>
        <v>7.4199999999999995E-3</v>
      </c>
      <c r="X158" s="4">
        <f t="shared" si="31"/>
        <v>1.9852053423180593</v>
      </c>
      <c r="Y158" s="4">
        <f t="shared" si="32"/>
        <v>2.0579213423180596</v>
      </c>
      <c r="Z158" s="3">
        <f t="shared" si="33"/>
        <v>2.07E-2</v>
      </c>
      <c r="AA158" s="4">
        <f t="shared" si="34"/>
        <v>2.2607813423180594</v>
      </c>
      <c r="AC158" s="9">
        <f t="shared" si="39"/>
        <v>75</v>
      </c>
      <c r="AD158" s="5">
        <f t="shared" si="40"/>
        <v>44.698572785983828</v>
      </c>
      <c r="AE158" s="1">
        <f t="shared" si="35"/>
        <v>9.5</v>
      </c>
      <c r="AF158" s="5">
        <f t="shared" si="41"/>
        <v>45.69696279955479</v>
      </c>
      <c r="AH158" s="5">
        <f t="shared" si="36"/>
        <v>43</v>
      </c>
      <c r="AI158" s="5">
        <f t="shared" si="42"/>
        <v>11</v>
      </c>
      <c r="AJ158" s="5">
        <f t="shared" si="37"/>
        <v>6.5557906752776285</v>
      </c>
      <c r="AK158" s="5">
        <f t="shared" si="43"/>
        <v>43.496877949779993</v>
      </c>
      <c r="AM158" s="5">
        <f t="shared" si="44"/>
        <v>45.69696279955479</v>
      </c>
      <c r="AO158" s="32">
        <f t="shared" si="38"/>
        <v>2</v>
      </c>
    </row>
    <row r="159" spans="1:41" hidden="1" x14ac:dyDescent="0.25">
      <c r="A159" s="14">
        <v>2021</v>
      </c>
      <c r="B159" s="15">
        <v>0</v>
      </c>
      <c r="C159" s="14">
        <v>20</v>
      </c>
      <c r="D159" s="14">
        <v>93</v>
      </c>
      <c r="E159" s="14">
        <v>36</v>
      </c>
      <c r="F159" s="14">
        <v>72</v>
      </c>
      <c r="G159" s="14">
        <v>56</v>
      </c>
      <c r="H159" s="14">
        <v>59</v>
      </c>
      <c r="I159" s="14">
        <v>47</v>
      </c>
      <c r="J159" s="14">
        <v>53</v>
      </c>
      <c r="K159" s="15">
        <v>0</v>
      </c>
      <c r="L159" s="14">
        <v>70</v>
      </c>
      <c r="M159" s="15">
        <v>0</v>
      </c>
      <c r="N159" s="14">
        <v>49</v>
      </c>
      <c r="O159" s="15">
        <v>0</v>
      </c>
      <c r="P159" s="15">
        <v>0</v>
      </c>
      <c r="Q159" s="14">
        <v>7420</v>
      </c>
      <c r="R159" s="14">
        <v>3</v>
      </c>
      <c r="S159" s="14">
        <v>45</v>
      </c>
      <c r="W159" s="3">
        <f t="shared" si="30"/>
        <v>7.4199999999999995E-3</v>
      </c>
      <c r="X159" s="4">
        <f t="shared" si="31"/>
        <v>1.9852053423180593</v>
      </c>
      <c r="Y159" s="4">
        <f t="shared" si="32"/>
        <v>2.0579213423180596</v>
      </c>
      <c r="Z159" s="3">
        <f t="shared" si="33"/>
        <v>2.0423999999999998E-2</v>
      </c>
      <c r="AA159" s="4">
        <f t="shared" si="34"/>
        <v>2.2580765423180598</v>
      </c>
      <c r="AC159" s="9">
        <f t="shared" si="39"/>
        <v>74</v>
      </c>
      <c r="AD159" s="5">
        <f t="shared" si="40"/>
        <v>44.074970397904046</v>
      </c>
      <c r="AE159" s="1">
        <f t="shared" si="35"/>
        <v>7.5</v>
      </c>
      <c r="AF159" s="5">
        <f t="shared" si="41"/>
        <v>44.708534035194198</v>
      </c>
      <c r="AH159" s="5">
        <f t="shared" si="36"/>
        <v>42</v>
      </c>
      <c r="AI159" s="5">
        <f t="shared" si="42"/>
        <v>21</v>
      </c>
      <c r="AJ159" s="5">
        <f t="shared" si="37"/>
        <v>12.507761869675472</v>
      </c>
      <c r="AK159" s="5">
        <f t="shared" si="43"/>
        <v>43.822871961893455</v>
      </c>
      <c r="AM159" s="5">
        <f t="shared" si="44"/>
        <v>44.708534035194198</v>
      </c>
      <c r="AO159" s="32">
        <f t="shared" si="38"/>
        <v>3</v>
      </c>
    </row>
    <row r="160" spans="1:41" s="7" customFormat="1" x14ac:dyDescent="0.25">
      <c r="A160" s="18">
        <v>2114</v>
      </c>
      <c r="B160" s="15">
        <v>0</v>
      </c>
      <c r="C160" s="18">
        <v>22</v>
      </c>
      <c r="D160" s="18">
        <v>96</v>
      </c>
      <c r="E160" s="18">
        <v>57</v>
      </c>
      <c r="F160" s="18">
        <v>93</v>
      </c>
      <c r="G160" s="18">
        <v>73</v>
      </c>
      <c r="H160" s="18">
        <v>77</v>
      </c>
      <c r="I160" s="18">
        <v>75</v>
      </c>
      <c r="J160" s="18">
        <v>76</v>
      </c>
      <c r="K160" s="15">
        <v>0</v>
      </c>
      <c r="L160" s="18">
        <v>65</v>
      </c>
      <c r="M160" s="15">
        <v>0</v>
      </c>
      <c r="N160" s="18">
        <v>68</v>
      </c>
      <c r="O160" s="15">
        <v>0</v>
      </c>
      <c r="P160" s="15">
        <v>0</v>
      </c>
      <c r="Q160" s="18">
        <v>7447</v>
      </c>
      <c r="R160" s="18">
        <v>3</v>
      </c>
      <c r="S160" s="18">
        <v>45</v>
      </c>
      <c r="T160" s="6"/>
      <c r="U160" s="11"/>
      <c r="V160" s="2"/>
      <c r="W160" s="33">
        <f t="shared" si="30"/>
        <v>7.4469999999999996E-3</v>
      </c>
      <c r="X160" s="34">
        <f t="shared" si="31"/>
        <v>1.9777436196992078</v>
      </c>
      <c r="Y160" s="34">
        <f t="shared" si="32"/>
        <v>2.0507242196992079</v>
      </c>
      <c r="Z160" s="33">
        <f t="shared" si="33"/>
        <v>2.07E-2</v>
      </c>
      <c r="AA160" s="34">
        <f t="shared" si="34"/>
        <v>2.2535842196992077</v>
      </c>
      <c r="AB160" s="2"/>
      <c r="AC160" s="11">
        <f t="shared" si="39"/>
        <v>75</v>
      </c>
      <c r="AD160" s="12">
        <f t="shared" si="40"/>
        <v>44.549592347773597</v>
      </c>
      <c r="AE160" s="11">
        <f t="shared" si="35"/>
        <v>0.5</v>
      </c>
      <c r="AF160" s="12">
        <f t="shared" si="41"/>
        <v>44.552398121232578</v>
      </c>
      <c r="AG160" s="2"/>
      <c r="AH160" s="12">
        <f t="shared" si="36"/>
        <v>42</v>
      </c>
      <c r="AI160" s="12">
        <f t="shared" si="42"/>
        <v>3</v>
      </c>
      <c r="AJ160" s="12">
        <f t="shared" si="37"/>
        <v>1.7819836939109439</v>
      </c>
      <c r="AK160" s="12">
        <f t="shared" si="43"/>
        <v>42.037786167748706</v>
      </c>
      <c r="AL160" s="2"/>
      <c r="AM160" s="12">
        <f t="shared" si="44"/>
        <v>44.552398121232578</v>
      </c>
      <c r="AN160" s="2"/>
      <c r="AO160" s="32">
        <f t="shared" si="38"/>
        <v>0</v>
      </c>
    </row>
    <row r="161" spans="1:41" s="7" customFormat="1" hidden="1" x14ac:dyDescent="0.25">
      <c r="A161" s="18">
        <v>2025</v>
      </c>
      <c r="B161" s="15">
        <v>0</v>
      </c>
      <c r="C161" s="18">
        <v>20</v>
      </c>
      <c r="D161" s="18">
        <v>94</v>
      </c>
      <c r="E161" s="18">
        <v>16</v>
      </c>
      <c r="F161" s="18">
        <v>52</v>
      </c>
      <c r="G161" s="18">
        <v>38</v>
      </c>
      <c r="H161" s="18">
        <v>39</v>
      </c>
      <c r="I161" s="18">
        <v>30</v>
      </c>
      <c r="J161" s="18">
        <v>33</v>
      </c>
      <c r="K161" s="15">
        <v>0</v>
      </c>
      <c r="L161" s="18">
        <v>65</v>
      </c>
      <c r="M161" s="15">
        <v>0</v>
      </c>
      <c r="N161" s="18">
        <v>61</v>
      </c>
      <c r="O161" s="15">
        <v>0</v>
      </c>
      <c r="P161" s="15">
        <v>0</v>
      </c>
      <c r="Q161" s="18">
        <v>7447</v>
      </c>
      <c r="R161" s="18">
        <v>3</v>
      </c>
      <c r="S161" s="18">
        <v>45</v>
      </c>
      <c r="T161" s="6"/>
      <c r="U161" s="11"/>
      <c r="V161" s="2"/>
      <c r="W161" s="33">
        <f t="shared" si="30"/>
        <v>7.4469999999999996E-3</v>
      </c>
      <c r="X161" s="34">
        <f t="shared" si="31"/>
        <v>1.9777436196992078</v>
      </c>
      <c r="Y161" s="34">
        <f t="shared" si="32"/>
        <v>2.0507242196992079</v>
      </c>
      <c r="Z161" s="33">
        <f t="shared" si="33"/>
        <v>2.07E-2</v>
      </c>
      <c r="AA161" s="34">
        <f t="shared" si="34"/>
        <v>2.2535842196992077</v>
      </c>
      <c r="AB161" s="2"/>
      <c r="AC161" s="11">
        <f t="shared" si="39"/>
        <v>75</v>
      </c>
      <c r="AD161" s="12">
        <f t="shared" si="40"/>
        <v>44.549592347773597</v>
      </c>
      <c r="AE161" s="11">
        <f t="shared" si="35"/>
        <v>7</v>
      </c>
      <c r="AF161" s="12">
        <f t="shared" si="41"/>
        <v>45.096188068979934</v>
      </c>
      <c r="AG161" s="2"/>
      <c r="AH161" s="12">
        <f t="shared" si="36"/>
        <v>42</v>
      </c>
      <c r="AI161" s="12">
        <f t="shared" si="42"/>
        <v>4</v>
      </c>
      <c r="AJ161" s="12">
        <f t="shared" si="37"/>
        <v>2.3759782585479252</v>
      </c>
      <c r="AK161" s="12">
        <f t="shared" si="43"/>
        <v>42.067151944065486</v>
      </c>
      <c r="AL161" s="2"/>
      <c r="AM161" s="12">
        <f t="shared" si="44"/>
        <v>45.096188068979934</v>
      </c>
      <c r="AN161" s="2"/>
      <c r="AO161" s="32">
        <f t="shared" si="38"/>
        <v>1</v>
      </c>
    </row>
    <row r="162" spans="1:41" s="7" customFormat="1" x14ac:dyDescent="0.25">
      <c r="A162" s="18">
        <v>2064</v>
      </c>
      <c r="B162" s="15">
        <v>0</v>
      </c>
      <c r="C162" s="18">
        <v>20</v>
      </c>
      <c r="D162" s="18">
        <v>94</v>
      </c>
      <c r="E162" s="18">
        <v>19</v>
      </c>
      <c r="F162" s="18">
        <v>56</v>
      </c>
      <c r="G162" s="18">
        <v>42</v>
      </c>
      <c r="H162" s="18">
        <v>45</v>
      </c>
      <c r="I162" s="18">
        <v>31</v>
      </c>
      <c r="J162" s="18">
        <v>35</v>
      </c>
      <c r="K162" s="15">
        <v>0</v>
      </c>
      <c r="L162" s="18">
        <v>68</v>
      </c>
      <c r="M162" s="15">
        <v>0</v>
      </c>
      <c r="N162" s="18">
        <v>55</v>
      </c>
      <c r="O162" s="15">
        <v>0</v>
      </c>
      <c r="P162" s="15">
        <v>0</v>
      </c>
      <c r="Q162" s="18">
        <v>7447</v>
      </c>
      <c r="R162" s="18">
        <v>3</v>
      </c>
      <c r="S162" s="18">
        <v>45</v>
      </c>
      <c r="T162" s="6"/>
      <c r="U162" s="11"/>
      <c r="V162" s="2"/>
      <c r="W162" s="33">
        <f t="shared" si="30"/>
        <v>7.4469999999999996E-3</v>
      </c>
      <c r="X162" s="34">
        <f t="shared" si="31"/>
        <v>1.9777436196992078</v>
      </c>
      <c r="Y162" s="34">
        <f t="shared" si="32"/>
        <v>2.0507242196992079</v>
      </c>
      <c r="Z162" s="33">
        <f t="shared" si="33"/>
        <v>2.07E-2</v>
      </c>
      <c r="AA162" s="34">
        <f t="shared" si="34"/>
        <v>2.2535842196992077</v>
      </c>
      <c r="AB162" s="2"/>
      <c r="AC162" s="11">
        <f t="shared" si="39"/>
        <v>75</v>
      </c>
      <c r="AD162" s="12">
        <f t="shared" si="40"/>
        <v>44.549592347773597</v>
      </c>
      <c r="AE162" s="11">
        <f t="shared" si="35"/>
        <v>10.5</v>
      </c>
      <c r="AF162" s="12">
        <f t="shared" si="41"/>
        <v>45.770254296352867</v>
      </c>
      <c r="AG162" s="2"/>
      <c r="AH162" s="12">
        <f t="shared" si="36"/>
        <v>43</v>
      </c>
      <c r="AI162" s="12">
        <f t="shared" si="42"/>
        <v>13</v>
      </c>
      <c r="AJ162" s="12">
        <f t="shared" si="37"/>
        <v>7.7219293402807567</v>
      </c>
      <c r="AK162" s="12">
        <f t="shared" si="43"/>
        <v>43.687849486284961</v>
      </c>
      <c r="AL162" s="2"/>
      <c r="AM162" s="12">
        <f t="shared" si="44"/>
        <v>45.770254296352867</v>
      </c>
      <c r="AN162" s="2"/>
      <c r="AO162" s="32">
        <f t="shared" si="38"/>
        <v>2</v>
      </c>
    </row>
    <row r="163" spans="1:41" s="7" customFormat="1" hidden="1" x14ac:dyDescent="0.25">
      <c r="A163" s="18">
        <v>2012</v>
      </c>
      <c r="B163" s="15">
        <v>0</v>
      </c>
      <c r="C163" s="18">
        <v>20</v>
      </c>
      <c r="D163" s="18">
        <v>94</v>
      </c>
      <c r="E163" s="18">
        <v>35</v>
      </c>
      <c r="F163" s="18">
        <v>70</v>
      </c>
      <c r="G163" s="18">
        <v>54</v>
      </c>
      <c r="H163" s="18">
        <v>57</v>
      </c>
      <c r="I163" s="18">
        <v>47</v>
      </c>
      <c r="J163" s="18">
        <v>49</v>
      </c>
      <c r="K163" s="15">
        <v>0</v>
      </c>
      <c r="L163" s="18">
        <v>71</v>
      </c>
      <c r="M163" s="15">
        <v>0</v>
      </c>
      <c r="N163" s="18">
        <v>53</v>
      </c>
      <c r="O163" s="15">
        <v>0</v>
      </c>
      <c r="P163" s="15">
        <v>0</v>
      </c>
      <c r="Q163" s="18">
        <v>7447</v>
      </c>
      <c r="R163" s="18">
        <v>3</v>
      </c>
      <c r="S163" s="18">
        <v>45</v>
      </c>
      <c r="T163" s="6"/>
      <c r="U163" s="11"/>
      <c r="V163" s="2"/>
      <c r="W163" s="33">
        <f t="shared" si="30"/>
        <v>7.4469999999999996E-3</v>
      </c>
      <c r="X163" s="34">
        <f t="shared" si="31"/>
        <v>1.9777436196992078</v>
      </c>
      <c r="Y163" s="34">
        <f t="shared" si="32"/>
        <v>2.0507242196992079</v>
      </c>
      <c r="Z163" s="33">
        <f t="shared" si="33"/>
        <v>2.07E-2</v>
      </c>
      <c r="AA163" s="34">
        <f t="shared" si="34"/>
        <v>2.2535842196992077</v>
      </c>
      <c r="AB163" s="2"/>
      <c r="AC163" s="11">
        <f t="shared" si="39"/>
        <v>75</v>
      </c>
      <c r="AD163" s="12">
        <f t="shared" si="40"/>
        <v>44.549592347773597</v>
      </c>
      <c r="AE163" s="11">
        <f t="shared" si="35"/>
        <v>7.5</v>
      </c>
      <c r="AF163" s="12">
        <f t="shared" si="41"/>
        <v>45.176500288898076</v>
      </c>
      <c r="AG163" s="2"/>
      <c r="AH163" s="12">
        <f t="shared" si="36"/>
        <v>41</v>
      </c>
      <c r="AI163" s="12">
        <f t="shared" si="42"/>
        <v>18</v>
      </c>
      <c r="AJ163" s="12">
        <f t="shared" si="37"/>
        <v>10.691902163465663</v>
      </c>
      <c r="AK163" s="12">
        <f t="shared" si="43"/>
        <v>42.371178551854349</v>
      </c>
      <c r="AL163" s="2"/>
      <c r="AM163" s="12">
        <f t="shared" si="44"/>
        <v>45.176500288898076</v>
      </c>
      <c r="AN163" s="2"/>
      <c r="AO163" s="32">
        <f t="shared" si="38"/>
        <v>3</v>
      </c>
    </row>
    <row r="164" spans="1:41" x14ac:dyDescent="0.25">
      <c r="A164" s="14">
        <v>2104</v>
      </c>
      <c r="B164" s="15">
        <v>0</v>
      </c>
      <c r="C164" s="14">
        <v>23</v>
      </c>
      <c r="D164" s="14">
        <v>96</v>
      </c>
      <c r="E164" s="14">
        <v>45</v>
      </c>
      <c r="F164" s="14">
        <v>80</v>
      </c>
      <c r="G164" s="14">
        <v>60</v>
      </c>
      <c r="H164" s="14">
        <v>65</v>
      </c>
      <c r="I164" s="14">
        <v>60</v>
      </c>
      <c r="J164" s="14">
        <v>64</v>
      </c>
      <c r="K164" s="15">
        <v>0</v>
      </c>
      <c r="L164" s="14">
        <v>72</v>
      </c>
      <c r="M164" s="15">
        <v>0</v>
      </c>
      <c r="N164" s="14">
        <v>73</v>
      </c>
      <c r="O164" s="15">
        <v>0</v>
      </c>
      <c r="P164" s="15">
        <v>0</v>
      </c>
      <c r="Q164" s="14">
        <v>7516</v>
      </c>
      <c r="R164" s="14">
        <v>3</v>
      </c>
      <c r="S164" s="14">
        <v>44</v>
      </c>
      <c r="W164" s="3">
        <f t="shared" si="30"/>
        <v>7.5159999999999992E-3</v>
      </c>
      <c r="X164" s="4">
        <f t="shared" si="31"/>
        <v>1.9589140161788186</v>
      </c>
      <c r="Y164" s="4">
        <f t="shared" si="32"/>
        <v>2.0325708161788185</v>
      </c>
      <c r="Z164" s="3">
        <f t="shared" si="33"/>
        <v>2.0423999999999998E-2</v>
      </c>
      <c r="AA164" s="4">
        <f t="shared" si="34"/>
        <v>2.2327260161788187</v>
      </c>
      <c r="AC164" s="9">
        <f t="shared" si="39"/>
        <v>74</v>
      </c>
      <c r="AD164" s="5">
        <f t="shared" si="40"/>
        <v>43.557211252036183</v>
      </c>
      <c r="AE164" s="1">
        <f t="shared" si="35"/>
        <v>0.5</v>
      </c>
      <c r="AF164" s="5">
        <f t="shared" si="41"/>
        <v>43.560080946372302</v>
      </c>
      <c r="AH164" s="5">
        <f t="shared" si="36"/>
        <v>41</v>
      </c>
      <c r="AI164" s="5">
        <f t="shared" si="42"/>
        <v>1</v>
      </c>
      <c r="AJ164" s="5">
        <f t="shared" si="37"/>
        <v>0.58861096286535386</v>
      </c>
      <c r="AK164" s="5">
        <f t="shared" si="43"/>
        <v>41.004224939213337</v>
      </c>
      <c r="AM164" s="5">
        <f t="shared" si="44"/>
        <v>43.560080946372302</v>
      </c>
      <c r="AO164" s="32">
        <f t="shared" si="38"/>
        <v>0</v>
      </c>
    </row>
    <row r="165" spans="1:41" hidden="1" x14ac:dyDescent="0.25">
      <c r="A165" s="14">
        <v>2045</v>
      </c>
      <c r="B165" s="15">
        <v>0</v>
      </c>
      <c r="C165" s="14">
        <v>21</v>
      </c>
      <c r="D165" s="14">
        <v>94</v>
      </c>
      <c r="E165" s="14">
        <v>29</v>
      </c>
      <c r="F165" s="14">
        <v>64</v>
      </c>
      <c r="G165" s="14">
        <v>47</v>
      </c>
      <c r="H165" s="14">
        <v>51</v>
      </c>
      <c r="I165" s="14">
        <v>41</v>
      </c>
      <c r="J165" s="14">
        <v>45</v>
      </c>
      <c r="K165" s="15">
        <v>0</v>
      </c>
      <c r="L165" s="14">
        <v>77</v>
      </c>
      <c r="M165" s="15">
        <v>0</v>
      </c>
      <c r="N165" s="14">
        <v>61</v>
      </c>
      <c r="O165" s="15">
        <v>0</v>
      </c>
      <c r="P165" s="15">
        <v>0</v>
      </c>
      <c r="Q165" s="14">
        <v>7516</v>
      </c>
      <c r="R165" s="14">
        <v>3</v>
      </c>
      <c r="S165" s="14">
        <v>44</v>
      </c>
      <c r="W165" s="3">
        <f t="shared" si="30"/>
        <v>7.5159999999999992E-3</v>
      </c>
      <c r="X165" s="4">
        <f t="shared" si="31"/>
        <v>1.9589140161788186</v>
      </c>
      <c r="Y165" s="4">
        <f t="shared" si="32"/>
        <v>2.0325708161788185</v>
      </c>
      <c r="Z165" s="3">
        <f t="shared" si="33"/>
        <v>2.0423999999999998E-2</v>
      </c>
      <c r="AA165" s="4">
        <f t="shared" si="34"/>
        <v>2.2327260161788187</v>
      </c>
      <c r="AC165" s="9">
        <f t="shared" si="39"/>
        <v>74</v>
      </c>
      <c r="AD165" s="5">
        <f t="shared" si="40"/>
        <v>43.557211252036183</v>
      </c>
      <c r="AE165" s="1">
        <f t="shared" si="35"/>
        <v>6</v>
      </c>
      <c r="AF165" s="5">
        <f t="shared" si="41"/>
        <v>43.968518874923539</v>
      </c>
      <c r="AH165" s="5">
        <f t="shared" si="36"/>
        <v>41</v>
      </c>
      <c r="AI165" s="5">
        <f t="shared" si="42"/>
        <v>16</v>
      </c>
      <c r="AJ165" s="5">
        <f t="shared" si="37"/>
        <v>9.4177754058456618</v>
      </c>
      <c r="AK165" s="5">
        <f t="shared" si="43"/>
        <v>42.067736967834996</v>
      </c>
      <c r="AM165" s="5">
        <f t="shared" si="44"/>
        <v>43.968518874923539</v>
      </c>
      <c r="AO165" s="32">
        <f t="shared" si="38"/>
        <v>1</v>
      </c>
    </row>
    <row r="166" spans="1:41" x14ac:dyDescent="0.25">
      <c r="A166" s="14">
        <v>2066</v>
      </c>
      <c r="B166" s="15">
        <v>0</v>
      </c>
      <c r="C166" s="14">
        <v>21</v>
      </c>
      <c r="D166" s="14">
        <v>94</v>
      </c>
      <c r="E166" s="14">
        <v>22</v>
      </c>
      <c r="F166" s="14">
        <v>59</v>
      </c>
      <c r="G166" s="14">
        <v>44</v>
      </c>
      <c r="H166" s="14">
        <v>48</v>
      </c>
      <c r="I166" s="14">
        <v>35</v>
      </c>
      <c r="J166" s="14">
        <v>39</v>
      </c>
      <c r="K166" s="15">
        <v>0</v>
      </c>
      <c r="L166" s="14">
        <v>66</v>
      </c>
      <c r="M166" s="15">
        <v>0</v>
      </c>
      <c r="N166" s="14">
        <v>64</v>
      </c>
      <c r="O166" s="15">
        <v>0</v>
      </c>
      <c r="P166" s="15">
        <v>0</v>
      </c>
      <c r="Q166" s="14">
        <v>7516</v>
      </c>
      <c r="R166" s="14">
        <v>3</v>
      </c>
      <c r="S166" s="14">
        <v>44</v>
      </c>
      <c r="W166" s="3">
        <f t="shared" si="30"/>
        <v>7.5159999999999992E-3</v>
      </c>
      <c r="X166" s="4">
        <f t="shared" si="31"/>
        <v>1.9589140161788186</v>
      </c>
      <c r="Y166" s="4">
        <f t="shared" si="32"/>
        <v>2.0325708161788185</v>
      </c>
      <c r="Z166" s="3">
        <f t="shared" si="33"/>
        <v>2.0423999999999998E-2</v>
      </c>
      <c r="AA166" s="4">
        <f t="shared" si="34"/>
        <v>2.2327260161788187</v>
      </c>
      <c r="AC166" s="9">
        <f t="shared" si="39"/>
        <v>74</v>
      </c>
      <c r="AD166" s="5">
        <f t="shared" si="40"/>
        <v>43.557211252036183</v>
      </c>
      <c r="AE166" s="1">
        <f t="shared" si="35"/>
        <v>9</v>
      </c>
      <c r="AF166" s="5">
        <f t="shared" si="41"/>
        <v>44.477304909970741</v>
      </c>
      <c r="AH166" s="5">
        <f t="shared" si="36"/>
        <v>43</v>
      </c>
      <c r="AI166" s="5">
        <f t="shared" si="42"/>
        <v>2</v>
      </c>
      <c r="AJ166" s="5">
        <f t="shared" si="37"/>
        <v>1.1772219257307077</v>
      </c>
      <c r="AK166" s="5">
        <f t="shared" si="43"/>
        <v>43.01611153349895</v>
      </c>
      <c r="AM166" s="5">
        <f t="shared" si="44"/>
        <v>44.477304909970741</v>
      </c>
      <c r="AO166" s="32">
        <f t="shared" si="38"/>
        <v>2</v>
      </c>
    </row>
    <row r="167" spans="1:41" hidden="1" x14ac:dyDescent="0.25">
      <c r="A167" s="14">
        <v>1999</v>
      </c>
      <c r="B167" s="15">
        <v>0</v>
      </c>
      <c r="C167" s="14">
        <v>20</v>
      </c>
      <c r="D167" s="14">
        <v>94</v>
      </c>
      <c r="E167" s="14">
        <v>27</v>
      </c>
      <c r="F167" s="14">
        <v>62</v>
      </c>
      <c r="G167" s="14">
        <v>47</v>
      </c>
      <c r="H167" s="14">
        <v>48</v>
      </c>
      <c r="I167" s="14">
        <v>40</v>
      </c>
      <c r="J167" s="14">
        <v>43</v>
      </c>
      <c r="K167" s="15">
        <v>0</v>
      </c>
      <c r="L167" s="14">
        <v>65</v>
      </c>
      <c r="M167" s="15">
        <v>0</v>
      </c>
      <c r="N167" s="14">
        <v>64</v>
      </c>
      <c r="O167" s="15">
        <v>0</v>
      </c>
      <c r="P167" s="15">
        <v>0</v>
      </c>
      <c r="Q167" s="14">
        <v>7516</v>
      </c>
      <c r="R167" s="14">
        <v>3</v>
      </c>
      <c r="S167" s="14">
        <v>44</v>
      </c>
      <c r="W167" s="3">
        <f t="shared" si="30"/>
        <v>7.5159999999999992E-3</v>
      </c>
      <c r="X167" s="4">
        <f t="shared" si="31"/>
        <v>1.9589140161788186</v>
      </c>
      <c r="Y167" s="4">
        <f t="shared" si="32"/>
        <v>2.0325708161788185</v>
      </c>
      <c r="Z167" s="3">
        <f t="shared" si="33"/>
        <v>2.07E-2</v>
      </c>
      <c r="AA167" s="4">
        <f t="shared" si="34"/>
        <v>2.2354308161788183</v>
      </c>
      <c r="AC167" s="9">
        <f t="shared" si="39"/>
        <v>75</v>
      </c>
      <c r="AD167" s="5">
        <f t="shared" si="40"/>
        <v>44.173816894901535</v>
      </c>
      <c r="AE167" s="1">
        <f t="shared" si="35"/>
        <v>6</v>
      </c>
      <c r="AF167" s="5">
        <f t="shared" si="41"/>
        <v>44.579435831606126</v>
      </c>
      <c r="AH167" s="5">
        <f t="shared" si="36"/>
        <v>41</v>
      </c>
      <c r="AI167" s="5">
        <f t="shared" si="42"/>
        <v>1</v>
      </c>
      <c r="AJ167" s="5">
        <f t="shared" si="37"/>
        <v>0.58898422526535377</v>
      </c>
      <c r="AK167" s="5">
        <f t="shared" si="43"/>
        <v>41.004230299050988</v>
      </c>
      <c r="AM167" s="5">
        <f t="shared" si="44"/>
        <v>44.579435831606126</v>
      </c>
      <c r="AO167" s="32">
        <f t="shared" si="38"/>
        <v>3</v>
      </c>
    </row>
    <row r="168" spans="1:41" s="7" customFormat="1" x14ac:dyDescent="0.25">
      <c r="A168" s="18">
        <v>2129</v>
      </c>
      <c r="B168" s="15">
        <v>0</v>
      </c>
      <c r="C168" s="18">
        <v>23</v>
      </c>
      <c r="D168" s="18">
        <v>96</v>
      </c>
      <c r="E168" s="18">
        <v>45</v>
      </c>
      <c r="F168" s="18">
        <v>81</v>
      </c>
      <c r="G168" s="18">
        <v>60</v>
      </c>
      <c r="H168" s="18">
        <v>66</v>
      </c>
      <c r="I168" s="18">
        <v>60</v>
      </c>
      <c r="J168" s="18">
        <v>65</v>
      </c>
      <c r="K168" s="15">
        <v>0</v>
      </c>
      <c r="L168" s="18">
        <v>72</v>
      </c>
      <c r="M168" s="15">
        <v>0</v>
      </c>
      <c r="N168" s="18">
        <v>66</v>
      </c>
      <c r="O168" s="15">
        <v>0</v>
      </c>
      <c r="P168" s="15">
        <v>0</v>
      </c>
      <c r="Q168" s="18">
        <v>7538</v>
      </c>
      <c r="R168" s="18">
        <v>3</v>
      </c>
      <c r="S168" s="18">
        <v>45</v>
      </c>
      <c r="T168" s="6"/>
      <c r="U168" s="11"/>
      <c r="V168" s="2"/>
      <c r="W168" s="33">
        <f t="shared" si="30"/>
        <v>7.5379999999999996E-3</v>
      </c>
      <c r="X168" s="34">
        <f t="shared" si="31"/>
        <v>1.9529815500663306</v>
      </c>
      <c r="Y168" s="34">
        <f t="shared" si="32"/>
        <v>2.0268539500663305</v>
      </c>
      <c r="Z168" s="33">
        <f t="shared" si="33"/>
        <v>2.0423999999999998E-2</v>
      </c>
      <c r="AA168" s="34">
        <f t="shared" si="34"/>
        <v>2.2270091500663307</v>
      </c>
      <c r="AB168" s="2"/>
      <c r="AC168" s="11">
        <f t="shared" si="39"/>
        <v>74</v>
      </c>
      <c r="AD168" s="12">
        <f t="shared" si="40"/>
        <v>43.440449978554732</v>
      </c>
      <c r="AE168" s="11">
        <f t="shared" si="35"/>
        <v>0.5</v>
      </c>
      <c r="AF168" s="12">
        <f t="shared" si="41"/>
        <v>43.443327385679332</v>
      </c>
      <c r="AG168" s="2"/>
      <c r="AH168" s="12">
        <f t="shared" si="36"/>
        <v>42</v>
      </c>
      <c r="AI168" s="12">
        <f t="shared" si="42"/>
        <v>6</v>
      </c>
      <c r="AJ168" s="12">
        <f t="shared" si="37"/>
        <v>3.5221986469098434</v>
      </c>
      <c r="AK168" s="12">
        <f t="shared" si="43"/>
        <v>42.147430328648667</v>
      </c>
      <c r="AL168" s="2"/>
      <c r="AM168" s="12">
        <f t="shared" si="44"/>
        <v>43.443327385679332</v>
      </c>
      <c r="AN168" s="2"/>
      <c r="AO168" s="32">
        <f t="shared" si="38"/>
        <v>0</v>
      </c>
    </row>
    <row r="169" spans="1:41" s="7" customFormat="1" hidden="1" x14ac:dyDescent="0.25">
      <c r="A169" s="18">
        <v>2046</v>
      </c>
      <c r="B169" s="15">
        <v>0</v>
      </c>
      <c r="C169" s="18">
        <v>21</v>
      </c>
      <c r="D169" s="18">
        <v>94</v>
      </c>
      <c r="E169" s="18">
        <v>27</v>
      </c>
      <c r="F169" s="18">
        <v>62</v>
      </c>
      <c r="G169" s="18">
        <v>45</v>
      </c>
      <c r="H169" s="18">
        <v>50</v>
      </c>
      <c r="I169" s="18">
        <v>39</v>
      </c>
      <c r="J169" s="18">
        <v>44</v>
      </c>
      <c r="K169" s="15">
        <v>0</v>
      </c>
      <c r="L169" s="18">
        <v>73</v>
      </c>
      <c r="M169" s="15">
        <v>0</v>
      </c>
      <c r="N169" s="18">
        <v>65</v>
      </c>
      <c r="O169" s="15">
        <v>0</v>
      </c>
      <c r="P169" s="15">
        <v>0</v>
      </c>
      <c r="Q169" s="18">
        <v>7538</v>
      </c>
      <c r="R169" s="18">
        <v>3</v>
      </c>
      <c r="S169" s="18">
        <v>45</v>
      </c>
      <c r="T169" s="6"/>
      <c r="U169" s="11"/>
      <c r="V169" s="2"/>
      <c r="W169" s="33">
        <f t="shared" si="30"/>
        <v>7.5379999999999996E-3</v>
      </c>
      <c r="X169" s="34">
        <f t="shared" si="31"/>
        <v>1.9529815500663306</v>
      </c>
      <c r="Y169" s="34">
        <f t="shared" si="32"/>
        <v>2.0268539500663305</v>
      </c>
      <c r="Z169" s="33">
        <f t="shared" si="33"/>
        <v>2.0423999999999998E-2</v>
      </c>
      <c r="AA169" s="34">
        <f t="shared" si="34"/>
        <v>2.2270091500663307</v>
      </c>
      <c r="AB169" s="2"/>
      <c r="AC169" s="11">
        <f t="shared" si="39"/>
        <v>74</v>
      </c>
      <c r="AD169" s="12">
        <f t="shared" si="40"/>
        <v>43.440449978554732</v>
      </c>
      <c r="AE169" s="11">
        <f t="shared" si="35"/>
        <v>6</v>
      </c>
      <c r="AF169" s="12">
        <f t="shared" si="41"/>
        <v>43.852852750297963</v>
      </c>
      <c r="AG169" s="2"/>
      <c r="AH169" s="12">
        <f t="shared" si="36"/>
        <v>41</v>
      </c>
      <c r="AI169" s="12">
        <f t="shared" si="42"/>
        <v>8</v>
      </c>
      <c r="AJ169" s="12">
        <f t="shared" si="37"/>
        <v>4.6962648625464576</v>
      </c>
      <c r="AK169" s="12">
        <f t="shared" si="43"/>
        <v>41.268085776531827</v>
      </c>
      <c r="AL169" s="2"/>
      <c r="AM169" s="12">
        <f t="shared" si="44"/>
        <v>43.852852750297963</v>
      </c>
      <c r="AN169" s="2"/>
      <c r="AO169" s="32">
        <f t="shared" si="38"/>
        <v>1</v>
      </c>
    </row>
    <row r="170" spans="1:41" s="7" customFormat="1" x14ac:dyDescent="0.25">
      <c r="A170" s="18">
        <v>2076</v>
      </c>
      <c r="B170" s="15">
        <v>0</v>
      </c>
      <c r="C170" s="18">
        <v>20</v>
      </c>
      <c r="D170" s="18">
        <v>95</v>
      </c>
      <c r="E170" s="18">
        <v>21</v>
      </c>
      <c r="F170" s="18">
        <v>58</v>
      </c>
      <c r="G170" s="18">
        <v>44</v>
      </c>
      <c r="H170" s="18">
        <v>45</v>
      </c>
      <c r="I170" s="18">
        <v>34</v>
      </c>
      <c r="J170" s="18">
        <v>35</v>
      </c>
      <c r="K170" s="15">
        <v>0</v>
      </c>
      <c r="L170" s="18">
        <v>78</v>
      </c>
      <c r="M170" s="15">
        <v>0</v>
      </c>
      <c r="N170" s="18">
        <v>53</v>
      </c>
      <c r="O170" s="15">
        <v>0</v>
      </c>
      <c r="P170" s="15">
        <v>0</v>
      </c>
      <c r="Q170" s="18">
        <v>7538</v>
      </c>
      <c r="R170" s="18">
        <v>3</v>
      </c>
      <c r="S170" s="18">
        <v>45</v>
      </c>
      <c r="T170" s="6"/>
      <c r="U170" s="11"/>
      <c r="V170" s="2"/>
      <c r="W170" s="33">
        <f t="shared" si="30"/>
        <v>7.5379999999999996E-3</v>
      </c>
      <c r="X170" s="34">
        <f t="shared" si="31"/>
        <v>1.9529815500663306</v>
      </c>
      <c r="Y170" s="34">
        <f t="shared" si="32"/>
        <v>2.0268539500663305</v>
      </c>
      <c r="Z170" s="33">
        <f t="shared" si="33"/>
        <v>2.0975999999999998E-2</v>
      </c>
      <c r="AA170" s="34">
        <f t="shared" si="34"/>
        <v>2.2324187500663304</v>
      </c>
      <c r="AB170" s="2"/>
      <c r="AC170" s="11">
        <f t="shared" si="39"/>
        <v>76</v>
      </c>
      <c r="AD170" s="12">
        <f t="shared" si="40"/>
        <v>44.671252078991337</v>
      </c>
      <c r="AE170" s="11">
        <f t="shared" si="35"/>
        <v>10</v>
      </c>
      <c r="AF170" s="12">
        <f t="shared" si="41"/>
        <v>45.776858370849219</v>
      </c>
      <c r="AG170" s="2"/>
      <c r="AH170" s="12">
        <f t="shared" si="36"/>
        <v>43</v>
      </c>
      <c r="AI170" s="12">
        <f t="shared" si="42"/>
        <v>25</v>
      </c>
      <c r="AJ170" s="12">
        <f t="shared" si="37"/>
        <v>14.694490815457675</v>
      </c>
      <c r="AK170" s="12">
        <f t="shared" si="43"/>
        <v>45.44147951294687</v>
      </c>
      <c r="AL170" s="2"/>
      <c r="AM170" s="12">
        <f t="shared" si="44"/>
        <v>45.776858370849219</v>
      </c>
      <c r="AN170" s="2"/>
      <c r="AO170" s="32">
        <f t="shared" si="38"/>
        <v>2</v>
      </c>
    </row>
    <row r="171" spans="1:41" s="7" customFormat="1" hidden="1" x14ac:dyDescent="0.25">
      <c r="A171" s="18">
        <v>2014</v>
      </c>
      <c r="B171" s="15">
        <v>0</v>
      </c>
      <c r="C171" s="18">
        <v>20</v>
      </c>
      <c r="D171" s="18">
        <v>94</v>
      </c>
      <c r="E171" s="18">
        <v>27</v>
      </c>
      <c r="F171" s="18">
        <v>62</v>
      </c>
      <c r="G171" s="18">
        <v>46</v>
      </c>
      <c r="H171" s="18">
        <v>48</v>
      </c>
      <c r="I171" s="18">
        <v>38</v>
      </c>
      <c r="J171" s="18">
        <v>42</v>
      </c>
      <c r="K171" s="15">
        <v>0</v>
      </c>
      <c r="L171" s="18">
        <v>72</v>
      </c>
      <c r="M171" s="15">
        <v>0</v>
      </c>
      <c r="N171" s="18">
        <v>58</v>
      </c>
      <c r="O171" s="15">
        <v>0</v>
      </c>
      <c r="P171" s="15">
        <v>0</v>
      </c>
      <c r="Q171" s="18">
        <v>7538</v>
      </c>
      <c r="R171" s="18">
        <v>3</v>
      </c>
      <c r="S171" s="18">
        <v>45</v>
      </c>
      <c r="T171" s="6"/>
      <c r="U171" s="11"/>
      <c r="V171" s="2"/>
      <c r="W171" s="33">
        <f t="shared" si="30"/>
        <v>7.5379999999999996E-3</v>
      </c>
      <c r="X171" s="34">
        <f t="shared" si="31"/>
        <v>1.9529815500663306</v>
      </c>
      <c r="Y171" s="34">
        <f t="shared" si="32"/>
        <v>2.0268539500663305</v>
      </c>
      <c r="Z171" s="33">
        <f t="shared" si="33"/>
        <v>2.07E-2</v>
      </c>
      <c r="AA171" s="34">
        <f t="shared" si="34"/>
        <v>2.2297139500663303</v>
      </c>
      <c r="AB171" s="2"/>
      <c r="AC171" s="11">
        <f t="shared" si="39"/>
        <v>75</v>
      </c>
      <c r="AD171" s="12">
        <f t="shared" si="40"/>
        <v>44.055477766373038</v>
      </c>
      <c r="AE171" s="11">
        <f t="shared" si="35"/>
        <v>7</v>
      </c>
      <c r="AF171" s="12">
        <f t="shared" si="41"/>
        <v>44.608128420988358</v>
      </c>
      <c r="AG171" s="2"/>
      <c r="AH171" s="12">
        <f t="shared" si="36"/>
        <v>41</v>
      </c>
      <c r="AI171" s="12">
        <f t="shared" si="42"/>
        <v>14</v>
      </c>
      <c r="AJ171" s="12">
        <f t="shared" si="37"/>
        <v>8.223689183056301</v>
      </c>
      <c r="AK171" s="12">
        <f t="shared" si="43"/>
        <v>41.81661229439225</v>
      </c>
      <c r="AL171" s="2"/>
      <c r="AM171" s="12">
        <f t="shared" si="44"/>
        <v>44.608128420988358</v>
      </c>
      <c r="AN171" s="2"/>
      <c r="AO171" s="32">
        <f t="shared" si="38"/>
        <v>3</v>
      </c>
    </row>
    <row r="172" spans="1:41" x14ac:dyDescent="0.25">
      <c r="A172" s="14">
        <v>2078</v>
      </c>
      <c r="B172" s="15">
        <v>0</v>
      </c>
      <c r="C172" s="14">
        <v>23</v>
      </c>
      <c r="D172" s="14">
        <v>96</v>
      </c>
      <c r="E172" s="14">
        <v>35</v>
      </c>
      <c r="F172" s="14">
        <v>71</v>
      </c>
      <c r="G172" s="14">
        <v>51</v>
      </c>
      <c r="H172" s="14">
        <v>56</v>
      </c>
      <c r="I172" s="14">
        <v>50</v>
      </c>
      <c r="J172" s="14">
        <v>54</v>
      </c>
      <c r="K172" s="15">
        <v>0</v>
      </c>
      <c r="L172" s="14">
        <v>62</v>
      </c>
      <c r="M172" s="15">
        <v>0</v>
      </c>
      <c r="N172" s="14">
        <v>70</v>
      </c>
      <c r="O172" s="15">
        <v>0</v>
      </c>
      <c r="P172" s="15">
        <v>0</v>
      </c>
      <c r="Q172" s="14">
        <v>7409</v>
      </c>
      <c r="R172" s="14">
        <v>3</v>
      </c>
      <c r="S172" s="14">
        <v>45</v>
      </c>
      <c r="W172" s="3">
        <f t="shared" si="30"/>
        <v>7.4089999999999998E-3</v>
      </c>
      <c r="X172" s="4">
        <f t="shared" si="31"/>
        <v>1.9882606185855043</v>
      </c>
      <c r="Y172" s="4">
        <f t="shared" si="32"/>
        <v>2.0608688185855044</v>
      </c>
      <c r="Z172" s="3">
        <f t="shared" si="33"/>
        <v>2.0423999999999998E-2</v>
      </c>
      <c r="AA172" s="4">
        <f t="shared" si="34"/>
        <v>2.2610240185855046</v>
      </c>
      <c r="AC172" s="9">
        <f t="shared" si="39"/>
        <v>74</v>
      </c>
      <c r="AD172" s="5">
        <f t="shared" si="40"/>
        <v>44.135169653190339</v>
      </c>
      <c r="AE172" s="1">
        <f t="shared" si="35"/>
        <v>1.5</v>
      </c>
      <c r="AF172" s="5">
        <f t="shared" si="41"/>
        <v>44.160652172673963</v>
      </c>
      <c r="AH172" s="5">
        <f t="shared" si="36"/>
        <v>42</v>
      </c>
      <c r="AI172" s="5">
        <f t="shared" si="42"/>
        <v>8</v>
      </c>
      <c r="AJ172" s="5">
        <f t="shared" si="37"/>
        <v>4.7713696922367932</v>
      </c>
      <c r="AK172" s="5">
        <f t="shared" si="43"/>
        <v>42.270154586185221</v>
      </c>
      <c r="AM172" s="5">
        <f t="shared" si="44"/>
        <v>44.160652172673963</v>
      </c>
      <c r="AO172" s="32">
        <f t="shared" si="38"/>
        <v>0</v>
      </c>
    </row>
    <row r="173" spans="1:41" hidden="1" x14ac:dyDescent="0.25">
      <c r="A173" s="14">
        <v>2034</v>
      </c>
      <c r="B173" s="15">
        <v>0</v>
      </c>
      <c r="C173" s="14">
        <v>20</v>
      </c>
      <c r="D173" s="14">
        <v>94</v>
      </c>
      <c r="E173" s="14">
        <v>37</v>
      </c>
      <c r="F173" s="14">
        <v>72</v>
      </c>
      <c r="G173" s="14">
        <v>56</v>
      </c>
      <c r="H173" s="14">
        <v>59</v>
      </c>
      <c r="I173" s="14">
        <v>51</v>
      </c>
      <c r="J173" s="14">
        <v>53</v>
      </c>
      <c r="K173" s="15">
        <v>0</v>
      </c>
      <c r="L173" s="14">
        <v>70</v>
      </c>
      <c r="M173" s="15">
        <v>0</v>
      </c>
      <c r="N173" s="14">
        <v>61</v>
      </c>
      <c r="O173" s="15">
        <v>0</v>
      </c>
      <c r="P173" s="15">
        <v>0</v>
      </c>
      <c r="Q173" s="14">
        <v>7409</v>
      </c>
      <c r="R173" s="14">
        <v>3</v>
      </c>
      <c r="S173" s="14">
        <v>45</v>
      </c>
      <c r="W173" s="3">
        <f t="shared" si="30"/>
        <v>7.4089999999999998E-3</v>
      </c>
      <c r="X173" s="4">
        <f t="shared" si="31"/>
        <v>1.9882606185855043</v>
      </c>
      <c r="Y173" s="4">
        <f t="shared" si="32"/>
        <v>2.0608688185855044</v>
      </c>
      <c r="Z173" s="3">
        <f t="shared" si="33"/>
        <v>2.07E-2</v>
      </c>
      <c r="AA173" s="4">
        <f t="shared" si="34"/>
        <v>2.2637288185855042</v>
      </c>
      <c r="AC173" s="9">
        <f t="shared" si="39"/>
        <v>75</v>
      </c>
      <c r="AD173" s="5">
        <f t="shared" si="40"/>
        <v>44.75958554471994</v>
      </c>
      <c r="AE173" s="1">
        <f t="shared" si="35"/>
        <v>5.5</v>
      </c>
      <c r="AF173" s="5">
        <f t="shared" si="41"/>
        <v>45.096235964158943</v>
      </c>
      <c r="AH173" s="5">
        <f t="shared" si="36"/>
        <v>41</v>
      </c>
      <c r="AI173" s="5">
        <f t="shared" si="42"/>
        <v>9</v>
      </c>
      <c r="AJ173" s="5">
        <f t="shared" si="37"/>
        <v>5.3711502653663921</v>
      </c>
      <c r="AK173" s="5">
        <f t="shared" si="43"/>
        <v>41.350323519570502</v>
      </c>
      <c r="AM173" s="5">
        <f t="shared" si="44"/>
        <v>45.096235964158943</v>
      </c>
      <c r="AO173" s="32">
        <f t="shared" si="38"/>
        <v>1</v>
      </c>
    </row>
    <row r="174" spans="1:41" x14ac:dyDescent="0.25">
      <c r="A174" s="14">
        <v>2071</v>
      </c>
      <c r="B174" s="15">
        <v>0</v>
      </c>
      <c r="C174" s="14">
        <v>20</v>
      </c>
      <c r="D174" s="14">
        <v>94</v>
      </c>
      <c r="E174" s="14">
        <v>25</v>
      </c>
      <c r="F174" s="14">
        <v>61</v>
      </c>
      <c r="G174" s="14">
        <v>47</v>
      </c>
      <c r="H174" s="14">
        <v>49</v>
      </c>
      <c r="I174" s="14">
        <v>38</v>
      </c>
      <c r="J174" s="14">
        <v>41</v>
      </c>
      <c r="K174" s="15">
        <v>0</v>
      </c>
      <c r="L174" s="14">
        <v>73</v>
      </c>
      <c r="M174" s="15">
        <v>0</v>
      </c>
      <c r="N174" s="14">
        <v>62</v>
      </c>
      <c r="O174" s="15">
        <v>0</v>
      </c>
      <c r="P174" s="15">
        <v>0</v>
      </c>
      <c r="Q174" s="14">
        <v>7409</v>
      </c>
      <c r="R174" s="14">
        <v>3</v>
      </c>
      <c r="S174" s="14">
        <v>45</v>
      </c>
      <c r="W174" s="3">
        <f t="shared" si="30"/>
        <v>7.4089999999999998E-3</v>
      </c>
      <c r="X174" s="4">
        <f t="shared" si="31"/>
        <v>1.9882606185855043</v>
      </c>
      <c r="Y174" s="4">
        <f t="shared" si="32"/>
        <v>2.0608688185855044</v>
      </c>
      <c r="Z174" s="3">
        <f t="shared" si="33"/>
        <v>2.07E-2</v>
      </c>
      <c r="AA174" s="4">
        <f t="shared" si="34"/>
        <v>2.2637288185855042</v>
      </c>
      <c r="AC174" s="9">
        <f t="shared" si="39"/>
        <v>75</v>
      </c>
      <c r="AD174" s="5">
        <f t="shared" si="40"/>
        <v>44.75958554471994</v>
      </c>
      <c r="AE174" s="1">
        <f t="shared" si="35"/>
        <v>8.5</v>
      </c>
      <c r="AF174" s="5">
        <f t="shared" si="41"/>
        <v>45.559526974444132</v>
      </c>
      <c r="AH174" s="5">
        <f t="shared" si="36"/>
        <v>42</v>
      </c>
      <c r="AI174" s="5">
        <f t="shared" si="42"/>
        <v>11</v>
      </c>
      <c r="AJ174" s="5">
        <f t="shared" si="37"/>
        <v>6.5647392132255913</v>
      </c>
      <c r="AK174" s="5">
        <f t="shared" si="43"/>
        <v>42.509949434663667</v>
      </c>
      <c r="AM174" s="5">
        <f t="shared" si="44"/>
        <v>45.559526974444132</v>
      </c>
      <c r="AO174" s="32">
        <f t="shared" si="38"/>
        <v>2</v>
      </c>
    </row>
    <row r="175" spans="1:41" hidden="1" x14ac:dyDescent="0.25">
      <c r="A175" s="14">
        <v>2004</v>
      </c>
      <c r="B175" s="15">
        <v>0</v>
      </c>
      <c r="C175" s="14">
        <v>20</v>
      </c>
      <c r="D175" s="14">
        <v>94</v>
      </c>
      <c r="E175" s="14">
        <v>22</v>
      </c>
      <c r="F175" s="14">
        <v>59</v>
      </c>
      <c r="G175" s="14">
        <v>42</v>
      </c>
      <c r="H175" s="14">
        <v>45</v>
      </c>
      <c r="I175" s="14">
        <v>36</v>
      </c>
      <c r="J175" s="14">
        <v>37</v>
      </c>
      <c r="K175" s="15">
        <v>0</v>
      </c>
      <c r="L175" s="14">
        <v>65</v>
      </c>
      <c r="M175" s="15">
        <v>0</v>
      </c>
      <c r="N175" s="14">
        <v>50</v>
      </c>
      <c r="O175" s="15">
        <v>0</v>
      </c>
      <c r="P175" s="15">
        <v>0</v>
      </c>
      <c r="Q175" s="14">
        <v>7409</v>
      </c>
      <c r="R175" s="14">
        <v>3</v>
      </c>
      <c r="S175" s="14">
        <v>45</v>
      </c>
      <c r="W175" s="3">
        <f t="shared" si="30"/>
        <v>7.4089999999999998E-3</v>
      </c>
      <c r="X175" s="4">
        <f t="shared" si="31"/>
        <v>1.9882606185855043</v>
      </c>
      <c r="Y175" s="4">
        <f t="shared" si="32"/>
        <v>2.0608688185855044</v>
      </c>
      <c r="Z175" s="3">
        <f t="shared" si="33"/>
        <v>2.07E-2</v>
      </c>
      <c r="AA175" s="4">
        <f t="shared" si="34"/>
        <v>2.2637288185855042</v>
      </c>
      <c r="AC175" s="9">
        <f t="shared" si="39"/>
        <v>75</v>
      </c>
      <c r="AD175" s="5">
        <f t="shared" si="40"/>
        <v>44.75958554471994</v>
      </c>
      <c r="AE175" s="1">
        <f t="shared" si="35"/>
        <v>7</v>
      </c>
      <c r="AF175" s="5">
        <f t="shared" si="41"/>
        <v>45.303647735420846</v>
      </c>
      <c r="AH175" s="5">
        <f t="shared" si="36"/>
        <v>43</v>
      </c>
      <c r="AI175" s="5">
        <f t="shared" si="42"/>
        <v>15</v>
      </c>
      <c r="AJ175" s="5">
        <f t="shared" si="37"/>
        <v>8.951917108943988</v>
      </c>
      <c r="AK175" s="5">
        <f t="shared" si="43"/>
        <v>43.921940074698476</v>
      </c>
      <c r="AM175" s="5">
        <f t="shared" si="44"/>
        <v>45.303647735420846</v>
      </c>
      <c r="AO175" s="32">
        <f t="shared" si="38"/>
        <v>3</v>
      </c>
    </row>
    <row r="176" spans="1:41" s="7" customFormat="1" x14ac:dyDescent="0.25">
      <c r="A176" s="18">
        <v>2075</v>
      </c>
      <c r="B176" s="15">
        <v>0</v>
      </c>
      <c r="C176" s="18">
        <v>22</v>
      </c>
      <c r="D176" s="18">
        <v>96</v>
      </c>
      <c r="E176" s="18">
        <v>32</v>
      </c>
      <c r="F176" s="18">
        <v>68</v>
      </c>
      <c r="G176" s="18">
        <v>50</v>
      </c>
      <c r="H176" s="18">
        <v>51</v>
      </c>
      <c r="I176" s="18">
        <v>47</v>
      </c>
      <c r="J176" s="18">
        <v>50</v>
      </c>
      <c r="K176" s="15">
        <v>0</v>
      </c>
      <c r="L176" s="18">
        <v>66</v>
      </c>
      <c r="M176" s="15">
        <v>0</v>
      </c>
      <c r="N176" s="18">
        <v>70</v>
      </c>
      <c r="O176" s="15">
        <v>0</v>
      </c>
      <c r="P176" s="15">
        <v>0</v>
      </c>
      <c r="Q176" s="18">
        <v>7401</v>
      </c>
      <c r="R176" s="18">
        <v>3</v>
      </c>
      <c r="S176" s="18">
        <v>45</v>
      </c>
      <c r="T176" s="6"/>
      <c r="U176" s="11"/>
      <c r="V176" s="2"/>
      <c r="W176" s="33">
        <f t="shared" si="30"/>
        <v>7.4009999999999996E-3</v>
      </c>
      <c r="X176" s="34">
        <f t="shared" si="31"/>
        <v>1.9904882414673692</v>
      </c>
      <c r="Y176" s="34">
        <f t="shared" si="32"/>
        <v>2.0630180414673691</v>
      </c>
      <c r="Z176" s="33">
        <f t="shared" si="33"/>
        <v>2.07E-2</v>
      </c>
      <c r="AA176" s="34">
        <f t="shared" si="34"/>
        <v>2.2658780414673689</v>
      </c>
      <c r="AB176" s="2"/>
      <c r="AC176" s="11">
        <f t="shared" si="39"/>
        <v>75</v>
      </c>
      <c r="AD176" s="12">
        <f t="shared" si="40"/>
        <v>44.804074458374544</v>
      </c>
      <c r="AE176" s="11">
        <f t="shared" si="35"/>
        <v>2</v>
      </c>
      <c r="AF176" s="12">
        <f t="shared" si="41"/>
        <v>44.848691040782562</v>
      </c>
      <c r="AG176" s="2"/>
      <c r="AH176" s="12">
        <f t="shared" si="36"/>
        <v>42</v>
      </c>
      <c r="AI176" s="12">
        <f t="shared" si="42"/>
        <v>4</v>
      </c>
      <c r="AJ176" s="12">
        <f t="shared" si="37"/>
        <v>2.3895506377799758</v>
      </c>
      <c r="AK176" s="12">
        <f t="shared" si="43"/>
        <v>42.067920702722098</v>
      </c>
      <c r="AL176" s="2"/>
      <c r="AM176" s="12">
        <f t="shared" si="44"/>
        <v>44.848691040782562</v>
      </c>
      <c r="AN176" s="2"/>
      <c r="AO176" s="32">
        <f t="shared" si="38"/>
        <v>0</v>
      </c>
    </row>
    <row r="177" spans="1:41" s="7" customFormat="1" hidden="1" x14ac:dyDescent="0.25">
      <c r="A177" s="18">
        <v>2046</v>
      </c>
      <c r="B177" s="15">
        <v>0</v>
      </c>
      <c r="C177" s="18">
        <v>20</v>
      </c>
      <c r="D177" s="18">
        <v>94</v>
      </c>
      <c r="E177" s="18">
        <v>36</v>
      </c>
      <c r="F177" s="18">
        <v>71</v>
      </c>
      <c r="G177" s="18">
        <v>55</v>
      </c>
      <c r="H177" s="18">
        <v>59</v>
      </c>
      <c r="I177" s="18">
        <v>50</v>
      </c>
      <c r="J177" s="18">
        <v>52</v>
      </c>
      <c r="K177" s="15">
        <v>0</v>
      </c>
      <c r="L177" s="18">
        <v>72</v>
      </c>
      <c r="M177" s="15">
        <v>0</v>
      </c>
      <c r="N177" s="18">
        <v>60</v>
      </c>
      <c r="O177" s="15">
        <v>0</v>
      </c>
      <c r="P177" s="15">
        <v>0</v>
      </c>
      <c r="Q177" s="18">
        <v>7401</v>
      </c>
      <c r="R177" s="18">
        <v>3</v>
      </c>
      <c r="S177" s="18">
        <v>45</v>
      </c>
      <c r="T177" s="6"/>
      <c r="U177" s="11"/>
      <c r="V177" s="2"/>
      <c r="W177" s="33">
        <f t="shared" si="30"/>
        <v>7.4009999999999996E-3</v>
      </c>
      <c r="X177" s="34">
        <f t="shared" si="31"/>
        <v>1.9904882414673692</v>
      </c>
      <c r="Y177" s="34">
        <f t="shared" si="32"/>
        <v>2.0630180414673691</v>
      </c>
      <c r="Z177" s="33">
        <f t="shared" si="33"/>
        <v>2.07E-2</v>
      </c>
      <c r="AA177" s="34">
        <f t="shared" si="34"/>
        <v>2.2658780414673689</v>
      </c>
      <c r="AB177" s="2"/>
      <c r="AC177" s="11">
        <f t="shared" si="39"/>
        <v>75</v>
      </c>
      <c r="AD177" s="12">
        <f t="shared" si="40"/>
        <v>44.804074458374544</v>
      </c>
      <c r="AE177" s="11">
        <f t="shared" si="35"/>
        <v>6</v>
      </c>
      <c r="AF177" s="12">
        <f t="shared" si="41"/>
        <v>45.204038404456412</v>
      </c>
      <c r="AG177" s="2"/>
      <c r="AH177" s="12">
        <f t="shared" si="36"/>
        <v>41</v>
      </c>
      <c r="AI177" s="12">
        <f t="shared" si="42"/>
        <v>12</v>
      </c>
      <c r="AJ177" s="12">
        <f t="shared" si="37"/>
        <v>7.1686519133399269</v>
      </c>
      <c r="AK177" s="12">
        <f t="shared" si="43"/>
        <v>41.621984218134436</v>
      </c>
      <c r="AL177" s="2"/>
      <c r="AM177" s="12">
        <f t="shared" si="44"/>
        <v>45.204038404456412</v>
      </c>
      <c r="AN177" s="2"/>
      <c r="AO177" s="32">
        <f t="shared" si="38"/>
        <v>1</v>
      </c>
    </row>
    <row r="178" spans="1:41" s="7" customFormat="1" x14ac:dyDescent="0.25">
      <c r="A178" s="18">
        <v>2070</v>
      </c>
      <c r="B178" s="15">
        <v>0</v>
      </c>
      <c r="C178" s="18">
        <v>20</v>
      </c>
      <c r="D178" s="18">
        <v>94</v>
      </c>
      <c r="E178" s="18">
        <v>21</v>
      </c>
      <c r="F178" s="18">
        <v>57</v>
      </c>
      <c r="G178" s="18">
        <v>42</v>
      </c>
      <c r="H178" s="18">
        <v>45</v>
      </c>
      <c r="I178" s="18">
        <v>33</v>
      </c>
      <c r="J178" s="18">
        <v>36</v>
      </c>
      <c r="K178" s="15">
        <v>0</v>
      </c>
      <c r="L178" s="18">
        <v>78</v>
      </c>
      <c r="M178" s="15">
        <v>0</v>
      </c>
      <c r="N178" s="18">
        <v>58</v>
      </c>
      <c r="O178" s="15">
        <v>0</v>
      </c>
      <c r="P178" s="15">
        <v>0</v>
      </c>
      <c r="Q178" s="18">
        <v>7401</v>
      </c>
      <c r="R178" s="18">
        <v>3</v>
      </c>
      <c r="S178" s="18">
        <v>45</v>
      </c>
      <c r="T178" s="6"/>
      <c r="U178" s="11"/>
      <c r="V178" s="2"/>
      <c r="W178" s="33">
        <f t="shared" si="30"/>
        <v>7.4009999999999996E-3</v>
      </c>
      <c r="X178" s="34">
        <f t="shared" si="31"/>
        <v>1.9904882414673692</v>
      </c>
      <c r="Y178" s="34">
        <f t="shared" si="32"/>
        <v>2.0630180414673691</v>
      </c>
      <c r="Z178" s="33">
        <f t="shared" si="33"/>
        <v>2.07E-2</v>
      </c>
      <c r="AA178" s="34">
        <f t="shared" si="34"/>
        <v>2.2658780414673689</v>
      </c>
      <c r="AB178" s="2"/>
      <c r="AC178" s="11">
        <f t="shared" si="39"/>
        <v>75</v>
      </c>
      <c r="AD178" s="12">
        <f t="shared" si="40"/>
        <v>44.804074458374544</v>
      </c>
      <c r="AE178" s="11">
        <f t="shared" si="35"/>
        <v>9</v>
      </c>
      <c r="AF178" s="12">
        <f t="shared" si="41"/>
        <v>45.69907097602281</v>
      </c>
      <c r="AG178" s="2"/>
      <c r="AH178" s="12">
        <f t="shared" si="36"/>
        <v>42</v>
      </c>
      <c r="AI178" s="12">
        <f t="shared" si="42"/>
        <v>20</v>
      </c>
      <c r="AJ178" s="12">
        <f t="shared" si="37"/>
        <v>11.947753188899879</v>
      </c>
      <c r="AK178" s="12">
        <f t="shared" si="43"/>
        <v>43.666334930503012</v>
      </c>
      <c r="AL178" s="2"/>
      <c r="AM178" s="12">
        <f t="shared" si="44"/>
        <v>45.69907097602281</v>
      </c>
      <c r="AN178" s="2"/>
      <c r="AO178" s="32">
        <f t="shared" si="38"/>
        <v>2</v>
      </c>
    </row>
    <row r="179" spans="1:41" s="7" customFormat="1" hidden="1" x14ac:dyDescent="0.25">
      <c r="A179" s="18">
        <v>1970</v>
      </c>
      <c r="B179" s="15">
        <v>0</v>
      </c>
      <c r="C179" s="18">
        <v>20</v>
      </c>
      <c r="D179" s="18">
        <v>94</v>
      </c>
      <c r="E179" s="18">
        <v>18</v>
      </c>
      <c r="F179" s="18">
        <v>52</v>
      </c>
      <c r="G179" s="18">
        <v>37</v>
      </c>
      <c r="H179" s="18">
        <v>40</v>
      </c>
      <c r="I179" s="18">
        <v>31</v>
      </c>
      <c r="J179" s="18">
        <v>32</v>
      </c>
      <c r="K179" s="15">
        <v>0</v>
      </c>
      <c r="L179" s="18">
        <v>75</v>
      </c>
      <c r="M179" s="15">
        <v>0</v>
      </c>
      <c r="N179" s="18">
        <v>61</v>
      </c>
      <c r="O179" s="15">
        <v>0</v>
      </c>
      <c r="P179" s="15">
        <v>0</v>
      </c>
      <c r="Q179" s="18">
        <v>7401</v>
      </c>
      <c r="R179" s="18">
        <v>3</v>
      </c>
      <c r="S179" s="18">
        <v>45</v>
      </c>
      <c r="T179" s="6"/>
      <c r="U179" s="11"/>
      <c r="V179" s="2"/>
      <c r="W179" s="33">
        <f t="shared" si="30"/>
        <v>7.4009999999999996E-3</v>
      </c>
      <c r="X179" s="34">
        <f t="shared" si="31"/>
        <v>1.9904882414673692</v>
      </c>
      <c r="Y179" s="34">
        <f t="shared" si="32"/>
        <v>2.0630180414673691</v>
      </c>
      <c r="Z179" s="33">
        <f t="shared" si="33"/>
        <v>2.07E-2</v>
      </c>
      <c r="AA179" s="34">
        <f t="shared" si="34"/>
        <v>2.2658780414673689</v>
      </c>
      <c r="AB179" s="2"/>
      <c r="AC179" s="11">
        <f t="shared" si="39"/>
        <v>75</v>
      </c>
      <c r="AD179" s="12">
        <f t="shared" si="40"/>
        <v>44.804074458374544</v>
      </c>
      <c r="AE179" s="11">
        <f t="shared" si="35"/>
        <v>7</v>
      </c>
      <c r="AF179" s="12">
        <f t="shared" si="41"/>
        <v>45.347602892232025</v>
      </c>
      <c r="AG179" s="2"/>
      <c r="AH179" s="12">
        <f t="shared" si="36"/>
        <v>40</v>
      </c>
      <c r="AI179" s="12">
        <f t="shared" si="42"/>
        <v>14</v>
      </c>
      <c r="AJ179" s="12">
        <f t="shared" si="37"/>
        <v>8.363427232229915</v>
      </c>
      <c r="AK179" s="12">
        <f t="shared" si="43"/>
        <v>40.864983972452563</v>
      </c>
      <c r="AL179" s="2"/>
      <c r="AM179" s="12">
        <f t="shared" si="44"/>
        <v>45.347602892232025</v>
      </c>
      <c r="AN179" s="2"/>
      <c r="AO179" s="32">
        <f t="shared" si="38"/>
        <v>3</v>
      </c>
    </row>
    <row r="180" spans="1:41" x14ac:dyDescent="0.25">
      <c r="A180" s="14">
        <v>2091</v>
      </c>
      <c r="B180" s="15">
        <v>0</v>
      </c>
      <c r="C180" s="14">
        <v>22</v>
      </c>
      <c r="D180" s="14">
        <v>96</v>
      </c>
      <c r="E180" s="14">
        <v>43</v>
      </c>
      <c r="F180" s="14">
        <v>78</v>
      </c>
      <c r="G180" s="14">
        <v>58</v>
      </c>
      <c r="H180" s="14">
        <v>62</v>
      </c>
      <c r="I180" s="14">
        <v>58</v>
      </c>
      <c r="J180" s="14">
        <v>60</v>
      </c>
      <c r="K180" s="15">
        <v>0</v>
      </c>
      <c r="L180" s="14">
        <v>74</v>
      </c>
      <c r="M180" s="15">
        <v>0</v>
      </c>
      <c r="N180" s="14">
        <v>65</v>
      </c>
      <c r="O180" s="15">
        <v>0</v>
      </c>
      <c r="P180" s="15">
        <v>0</v>
      </c>
      <c r="Q180" s="14">
        <v>7496</v>
      </c>
      <c r="R180" s="14">
        <v>3</v>
      </c>
      <c r="S180" s="14">
        <v>45</v>
      </c>
      <c r="W180" s="3">
        <f t="shared" si="30"/>
        <v>7.4960000000000001E-3</v>
      </c>
      <c r="X180" s="4">
        <f t="shared" si="31"/>
        <v>1.9643368358591247</v>
      </c>
      <c r="Y180" s="4">
        <f t="shared" si="32"/>
        <v>2.0377976358591248</v>
      </c>
      <c r="Z180" s="3">
        <f t="shared" si="33"/>
        <v>2.07E-2</v>
      </c>
      <c r="AA180" s="4">
        <f t="shared" si="34"/>
        <v>2.2406576358591246</v>
      </c>
      <c r="AC180" s="9">
        <f t="shared" si="39"/>
        <v>75</v>
      </c>
      <c r="AD180" s="5">
        <f t="shared" si="40"/>
        <v>44.282012062283876</v>
      </c>
      <c r="AE180" s="1">
        <f t="shared" si="35"/>
        <v>1</v>
      </c>
      <c r="AF180" s="5">
        <f t="shared" si="41"/>
        <v>44.293301889611421</v>
      </c>
      <c r="AH180" s="5">
        <f t="shared" si="36"/>
        <v>41</v>
      </c>
      <c r="AI180" s="5">
        <f t="shared" si="42"/>
        <v>9</v>
      </c>
      <c r="AJ180" s="5">
        <f t="shared" si="37"/>
        <v>5.3138414474740658</v>
      </c>
      <c r="AK180" s="5">
        <f t="shared" si="43"/>
        <v>41.342918510053124</v>
      </c>
      <c r="AM180" s="5">
        <f t="shared" si="44"/>
        <v>44.293301889611421</v>
      </c>
      <c r="AO180" s="32">
        <f t="shared" si="38"/>
        <v>0</v>
      </c>
    </row>
    <row r="181" spans="1:41" hidden="1" x14ac:dyDescent="0.25">
      <c r="A181" s="14">
        <v>2035</v>
      </c>
      <c r="B181" s="15">
        <v>0</v>
      </c>
      <c r="C181" s="14">
        <v>20</v>
      </c>
      <c r="D181" s="14">
        <v>94</v>
      </c>
      <c r="E181" s="14">
        <v>30</v>
      </c>
      <c r="F181" s="14">
        <v>65</v>
      </c>
      <c r="G181" s="14">
        <v>49</v>
      </c>
      <c r="H181" s="14">
        <v>52</v>
      </c>
      <c r="I181" s="14">
        <v>44</v>
      </c>
      <c r="J181" s="14">
        <v>45</v>
      </c>
      <c r="K181" s="15">
        <v>0</v>
      </c>
      <c r="L181" s="14">
        <v>73</v>
      </c>
      <c r="M181" s="15">
        <v>0</v>
      </c>
      <c r="N181" s="14">
        <v>58</v>
      </c>
      <c r="O181" s="15">
        <v>0</v>
      </c>
      <c r="P181" s="15">
        <v>0</v>
      </c>
      <c r="Q181" s="14">
        <v>7496</v>
      </c>
      <c r="R181" s="14">
        <v>3</v>
      </c>
      <c r="S181" s="14">
        <v>45</v>
      </c>
      <c r="W181" s="3">
        <f t="shared" si="30"/>
        <v>7.4960000000000001E-3</v>
      </c>
      <c r="X181" s="4">
        <f t="shared" si="31"/>
        <v>1.9643368358591247</v>
      </c>
      <c r="Y181" s="4">
        <f t="shared" si="32"/>
        <v>2.0377976358591248</v>
      </c>
      <c r="Z181" s="3">
        <f t="shared" si="33"/>
        <v>2.07E-2</v>
      </c>
      <c r="AA181" s="4">
        <f t="shared" si="34"/>
        <v>2.2406576358591246</v>
      </c>
      <c r="AC181" s="9">
        <f t="shared" si="39"/>
        <v>75</v>
      </c>
      <c r="AD181" s="5">
        <f t="shared" si="40"/>
        <v>44.282012062283876</v>
      </c>
      <c r="AE181" s="1">
        <f t="shared" si="35"/>
        <v>6</v>
      </c>
      <c r="AF181" s="5">
        <f t="shared" si="41"/>
        <v>44.686648926544656</v>
      </c>
      <c r="AH181" s="5">
        <f t="shared" si="36"/>
        <v>41</v>
      </c>
      <c r="AI181" s="5">
        <f t="shared" si="42"/>
        <v>15</v>
      </c>
      <c r="AJ181" s="5">
        <f t="shared" si="37"/>
        <v>8.8564024124567755</v>
      </c>
      <c r="AK181" s="5">
        <f t="shared" si="43"/>
        <v>41.945629852123695</v>
      </c>
      <c r="AM181" s="5">
        <f t="shared" si="44"/>
        <v>44.686648926544656</v>
      </c>
      <c r="AO181" s="32">
        <f t="shared" si="38"/>
        <v>1</v>
      </c>
    </row>
    <row r="182" spans="1:41" x14ac:dyDescent="0.25">
      <c r="A182" s="14">
        <v>2083</v>
      </c>
      <c r="B182" s="15">
        <v>0</v>
      </c>
      <c r="C182" s="14">
        <v>20</v>
      </c>
      <c r="D182" s="14">
        <v>94</v>
      </c>
      <c r="E182" s="14">
        <v>22</v>
      </c>
      <c r="F182" s="14">
        <v>59</v>
      </c>
      <c r="G182" s="14">
        <v>44</v>
      </c>
      <c r="H182" s="14">
        <v>47</v>
      </c>
      <c r="I182" s="14">
        <v>35</v>
      </c>
      <c r="J182" s="14">
        <v>37</v>
      </c>
      <c r="K182" s="15">
        <v>0</v>
      </c>
      <c r="L182" s="14">
        <v>74</v>
      </c>
      <c r="M182" s="15">
        <v>0</v>
      </c>
      <c r="N182" s="14">
        <v>60</v>
      </c>
      <c r="O182" s="15">
        <v>0</v>
      </c>
      <c r="P182" s="15">
        <v>0</v>
      </c>
      <c r="Q182" s="14">
        <v>7496</v>
      </c>
      <c r="R182" s="14">
        <v>3</v>
      </c>
      <c r="S182" s="14">
        <v>45</v>
      </c>
      <c r="W182" s="3">
        <f t="shared" si="30"/>
        <v>7.4960000000000001E-3</v>
      </c>
      <c r="X182" s="4">
        <f t="shared" si="31"/>
        <v>1.9643368358591247</v>
      </c>
      <c r="Y182" s="4">
        <f t="shared" si="32"/>
        <v>2.0377976358591248</v>
      </c>
      <c r="Z182" s="3">
        <f t="shared" si="33"/>
        <v>2.07E-2</v>
      </c>
      <c r="AA182" s="4">
        <f t="shared" si="34"/>
        <v>2.2406576358591246</v>
      </c>
      <c r="AC182" s="9">
        <f t="shared" si="39"/>
        <v>75</v>
      </c>
      <c r="AD182" s="5">
        <f t="shared" si="40"/>
        <v>44.282012062283876</v>
      </c>
      <c r="AE182" s="1">
        <f t="shared" si="35"/>
        <v>9.5</v>
      </c>
      <c r="AF182" s="5">
        <f t="shared" si="41"/>
        <v>45.289585914250246</v>
      </c>
      <c r="AH182" s="5">
        <f t="shared" si="36"/>
        <v>43</v>
      </c>
      <c r="AI182" s="5">
        <f t="shared" si="42"/>
        <v>14</v>
      </c>
      <c r="AJ182" s="5">
        <f t="shared" si="37"/>
        <v>8.2659755849596568</v>
      </c>
      <c r="AK182" s="5">
        <f t="shared" si="43"/>
        <v>43.787285282044479</v>
      </c>
      <c r="AM182" s="5">
        <f t="shared" si="44"/>
        <v>45.289585914250246</v>
      </c>
      <c r="AO182" s="32">
        <f t="shared" si="38"/>
        <v>2</v>
      </c>
    </row>
    <row r="183" spans="1:41" hidden="1" x14ac:dyDescent="0.25">
      <c r="A183" s="14">
        <v>2016</v>
      </c>
      <c r="B183" s="15">
        <v>0</v>
      </c>
      <c r="C183" s="14">
        <v>20</v>
      </c>
      <c r="D183" s="14">
        <v>93</v>
      </c>
      <c r="E183" s="14">
        <v>25</v>
      </c>
      <c r="F183" s="14">
        <v>61</v>
      </c>
      <c r="G183" s="14">
        <v>44</v>
      </c>
      <c r="H183" s="14">
        <v>48</v>
      </c>
      <c r="I183" s="14">
        <v>37</v>
      </c>
      <c r="J183" s="14">
        <v>42</v>
      </c>
      <c r="K183" s="15">
        <v>0</v>
      </c>
      <c r="L183" s="14">
        <v>67</v>
      </c>
      <c r="M183" s="15">
        <v>0</v>
      </c>
      <c r="N183" s="14">
        <v>52</v>
      </c>
      <c r="O183" s="15">
        <v>0</v>
      </c>
      <c r="P183" s="15">
        <v>0</v>
      </c>
      <c r="Q183" s="14">
        <v>7496</v>
      </c>
      <c r="R183" s="14">
        <v>3</v>
      </c>
      <c r="S183" s="14">
        <v>45</v>
      </c>
      <c r="W183" s="3">
        <f t="shared" si="30"/>
        <v>7.4960000000000001E-3</v>
      </c>
      <c r="X183" s="4">
        <f t="shared" si="31"/>
        <v>1.9643368358591247</v>
      </c>
      <c r="Y183" s="4">
        <f t="shared" si="32"/>
        <v>2.0377976358591248</v>
      </c>
      <c r="Z183" s="3">
        <f t="shared" si="33"/>
        <v>2.0423999999999998E-2</v>
      </c>
      <c r="AA183" s="4">
        <f t="shared" si="34"/>
        <v>2.237952835859125</v>
      </c>
      <c r="AC183" s="9">
        <f t="shared" si="39"/>
        <v>74</v>
      </c>
      <c r="AD183" s="5">
        <f t="shared" si="40"/>
        <v>43.663963817186762</v>
      </c>
      <c r="AE183" s="1">
        <f t="shared" si="35"/>
        <v>6.5</v>
      </c>
      <c r="AF183" s="5">
        <f t="shared" si="41"/>
        <v>44.145121318539772</v>
      </c>
      <c r="AH183" s="5">
        <f t="shared" si="36"/>
        <v>42</v>
      </c>
      <c r="AI183" s="5">
        <f t="shared" si="42"/>
        <v>15</v>
      </c>
      <c r="AJ183" s="5">
        <f t="shared" si="37"/>
        <v>8.8508034764567753</v>
      </c>
      <c r="AK183" s="5">
        <f t="shared" si="43"/>
        <v>42.922450095245722</v>
      </c>
      <c r="AM183" s="5">
        <f t="shared" si="44"/>
        <v>44.145121318539772</v>
      </c>
      <c r="AO183" s="32">
        <f t="shared" si="38"/>
        <v>3</v>
      </c>
    </row>
    <row r="184" spans="1:41" s="7" customFormat="1" x14ac:dyDescent="0.25">
      <c r="A184" s="18">
        <v>2093</v>
      </c>
      <c r="B184" s="15">
        <v>0</v>
      </c>
      <c r="C184" s="18">
        <v>22</v>
      </c>
      <c r="D184" s="18">
        <v>96</v>
      </c>
      <c r="E184" s="18">
        <v>39</v>
      </c>
      <c r="F184" s="18">
        <v>75</v>
      </c>
      <c r="G184" s="18">
        <v>56</v>
      </c>
      <c r="H184" s="18">
        <v>58</v>
      </c>
      <c r="I184" s="18">
        <v>54</v>
      </c>
      <c r="J184" s="18">
        <v>57</v>
      </c>
      <c r="K184" s="15">
        <v>0</v>
      </c>
      <c r="L184" s="18">
        <v>66</v>
      </c>
      <c r="M184" s="15">
        <v>0</v>
      </c>
      <c r="N184" s="18">
        <v>62</v>
      </c>
      <c r="O184" s="15">
        <v>0</v>
      </c>
      <c r="P184" s="15">
        <v>0</v>
      </c>
      <c r="Q184" s="18">
        <v>7476</v>
      </c>
      <c r="R184" s="18">
        <v>3</v>
      </c>
      <c r="S184" s="18">
        <v>45</v>
      </c>
      <c r="T184" s="6"/>
      <c r="U184" s="11"/>
      <c r="V184" s="2"/>
      <c r="W184" s="33">
        <f t="shared" si="30"/>
        <v>7.476E-3</v>
      </c>
      <c r="X184" s="34">
        <f t="shared" si="31"/>
        <v>1.9697881457463884</v>
      </c>
      <c r="Y184" s="34">
        <f t="shared" si="32"/>
        <v>2.0430529457463882</v>
      </c>
      <c r="Z184" s="33">
        <f t="shared" si="33"/>
        <v>2.07E-2</v>
      </c>
      <c r="AA184" s="34">
        <f t="shared" si="34"/>
        <v>2.245912945746388</v>
      </c>
      <c r="AB184" s="2"/>
      <c r="AC184" s="11">
        <f t="shared" si="39"/>
        <v>75</v>
      </c>
      <c r="AD184" s="12">
        <f t="shared" si="40"/>
        <v>44.390796976950227</v>
      </c>
      <c r="AE184" s="11">
        <f t="shared" si="35"/>
        <v>1.5</v>
      </c>
      <c r="AF184" s="12">
        <f t="shared" si="41"/>
        <v>44.416132837616708</v>
      </c>
      <c r="AG184" s="2"/>
      <c r="AH184" s="12">
        <f t="shared" si="36"/>
        <v>42</v>
      </c>
      <c r="AI184" s="12">
        <f t="shared" si="42"/>
        <v>4</v>
      </c>
      <c r="AJ184" s="12">
        <f t="shared" si="37"/>
        <v>2.367509172104012</v>
      </c>
      <c r="AK184" s="12">
        <f t="shared" si="43"/>
        <v>42.066674454727185</v>
      </c>
      <c r="AL184" s="2"/>
      <c r="AM184" s="12">
        <f t="shared" si="44"/>
        <v>44.416132837616708</v>
      </c>
      <c r="AN184" s="2"/>
      <c r="AO184" s="32">
        <f t="shared" si="38"/>
        <v>0</v>
      </c>
    </row>
    <row r="185" spans="1:41" s="7" customFormat="1" hidden="1" x14ac:dyDescent="0.25">
      <c r="A185" s="18">
        <v>2054</v>
      </c>
      <c r="B185" s="15">
        <v>0</v>
      </c>
      <c r="C185" s="18">
        <v>20</v>
      </c>
      <c r="D185" s="18">
        <v>94</v>
      </c>
      <c r="E185" s="18">
        <v>29</v>
      </c>
      <c r="F185" s="18">
        <v>64</v>
      </c>
      <c r="G185" s="18">
        <v>49</v>
      </c>
      <c r="H185" s="18">
        <v>51</v>
      </c>
      <c r="I185" s="18">
        <v>42</v>
      </c>
      <c r="J185" s="18">
        <v>45</v>
      </c>
      <c r="K185" s="15">
        <v>0</v>
      </c>
      <c r="L185" s="18">
        <v>72</v>
      </c>
      <c r="M185" s="15">
        <v>0</v>
      </c>
      <c r="N185" s="18">
        <v>65</v>
      </c>
      <c r="O185" s="15">
        <v>0</v>
      </c>
      <c r="P185" s="15">
        <v>0</v>
      </c>
      <c r="Q185" s="18">
        <v>7476</v>
      </c>
      <c r="R185" s="18">
        <v>3</v>
      </c>
      <c r="S185" s="18">
        <v>45</v>
      </c>
      <c r="T185" s="6"/>
      <c r="U185" s="11"/>
      <c r="V185" s="2"/>
      <c r="W185" s="33">
        <f t="shared" si="30"/>
        <v>7.476E-3</v>
      </c>
      <c r="X185" s="34">
        <f t="shared" si="31"/>
        <v>1.9697881457463884</v>
      </c>
      <c r="Y185" s="34">
        <f t="shared" si="32"/>
        <v>2.0430529457463882</v>
      </c>
      <c r="Z185" s="33">
        <f t="shared" si="33"/>
        <v>2.07E-2</v>
      </c>
      <c r="AA185" s="34">
        <f t="shared" si="34"/>
        <v>2.245912945746388</v>
      </c>
      <c r="AB185" s="2"/>
      <c r="AC185" s="11">
        <f t="shared" si="39"/>
        <v>75</v>
      </c>
      <c r="AD185" s="12">
        <f t="shared" si="40"/>
        <v>44.390796976950227</v>
      </c>
      <c r="AE185" s="11">
        <f t="shared" si="35"/>
        <v>6.5</v>
      </c>
      <c r="AF185" s="12">
        <f t="shared" si="41"/>
        <v>44.864160041717192</v>
      </c>
      <c r="AG185" s="2"/>
      <c r="AH185" s="12">
        <f t="shared" si="36"/>
        <v>41</v>
      </c>
      <c r="AI185" s="12">
        <f t="shared" si="42"/>
        <v>7</v>
      </c>
      <c r="AJ185" s="12">
        <f t="shared" si="37"/>
        <v>4.1431410511820213</v>
      </c>
      <c r="AK185" s="12">
        <f t="shared" si="43"/>
        <v>41.208805100002472</v>
      </c>
      <c r="AL185" s="2"/>
      <c r="AM185" s="12">
        <f t="shared" si="44"/>
        <v>44.864160041717192</v>
      </c>
      <c r="AN185" s="2"/>
      <c r="AO185" s="32">
        <f t="shared" si="38"/>
        <v>1</v>
      </c>
    </row>
    <row r="186" spans="1:41" s="7" customFormat="1" x14ac:dyDescent="0.25">
      <c r="A186" s="18">
        <v>2095</v>
      </c>
      <c r="B186" s="15">
        <v>0</v>
      </c>
      <c r="C186" s="18">
        <v>20</v>
      </c>
      <c r="D186" s="18">
        <v>94</v>
      </c>
      <c r="E186" s="18">
        <v>18</v>
      </c>
      <c r="F186" s="18">
        <v>55</v>
      </c>
      <c r="G186" s="18">
        <v>41</v>
      </c>
      <c r="H186" s="18">
        <v>43</v>
      </c>
      <c r="I186" s="18">
        <v>29</v>
      </c>
      <c r="J186" s="18">
        <v>33</v>
      </c>
      <c r="K186" s="15">
        <v>0</v>
      </c>
      <c r="L186" s="18">
        <v>77</v>
      </c>
      <c r="M186" s="15">
        <v>0</v>
      </c>
      <c r="N186" s="18">
        <v>57</v>
      </c>
      <c r="O186" s="15">
        <v>0</v>
      </c>
      <c r="P186" s="15">
        <v>0</v>
      </c>
      <c r="Q186" s="18">
        <v>7476</v>
      </c>
      <c r="R186" s="18">
        <v>3</v>
      </c>
      <c r="S186" s="18">
        <v>45</v>
      </c>
      <c r="T186" s="6"/>
      <c r="U186" s="11"/>
      <c r="V186" s="2"/>
      <c r="W186" s="33">
        <f t="shared" si="30"/>
        <v>7.476E-3</v>
      </c>
      <c r="X186" s="34">
        <f t="shared" si="31"/>
        <v>1.9697881457463884</v>
      </c>
      <c r="Y186" s="34">
        <f t="shared" si="32"/>
        <v>2.0430529457463882</v>
      </c>
      <c r="Z186" s="33">
        <f t="shared" si="33"/>
        <v>2.07E-2</v>
      </c>
      <c r="AA186" s="34">
        <f t="shared" si="34"/>
        <v>2.245912945746388</v>
      </c>
      <c r="AB186" s="2"/>
      <c r="AC186" s="11">
        <f t="shared" si="39"/>
        <v>75</v>
      </c>
      <c r="AD186" s="12">
        <f t="shared" si="40"/>
        <v>44.390796976950227</v>
      </c>
      <c r="AE186" s="11">
        <f t="shared" si="35"/>
        <v>11</v>
      </c>
      <c r="AF186" s="12">
        <f t="shared" si="41"/>
        <v>45.733388855942145</v>
      </c>
      <c r="AG186" s="2"/>
      <c r="AH186" s="12">
        <f t="shared" si="36"/>
        <v>43</v>
      </c>
      <c r="AI186" s="12">
        <f t="shared" si="42"/>
        <v>20</v>
      </c>
      <c r="AJ186" s="12">
        <f t="shared" si="37"/>
        <v>11.837545860520059</v>
      </c>
      <c r="AK186" s="12">
        <f t="shared" si="43"/>
        <v>44.599635559048188</v>
      </c>
      <c r="AL186" s="2"/>
      <c r="AM186" s="12">
        <f t="shared" si="44"/>
        <v>45.733388855942145</v>
      </c>
      <c r="AN186" s="2"/>
      <c r="AO186" s="32">
        <f t="shared" si="38"/>
        <v>2</v>
      </c>
    </row>
    <row r="187" spans="1:41" s="7" customFormat="1" hidden="1" x14ac:dyDescent="0.25">
      <c r="A187" s="18">
        <v>1984</v>
      </c>
      <c r="B187" s="15">
        <v>0</v>
      </c>
      <c r="C187" s="18">
        <v>20</v>
      </c>
      <c r="D187" s="18">
        <v>94</v>
      </c>
      <c r="E187" s="18">
        <v>21</v>
      </c>
      <c r="F187" s="18">
        <v>56</v>
      </c>
      <c r="G187" s="18">
        <v>40</v>
      </c>
      <c r="H187" s="18">
        <v>43</v>
      </c>
      <c r="I187" s="18">
        <v>33</v>
      </c>
      <c r="J187" s="18">
        <v>35</v>
      </c>
      <c r="K187" s="15">
        <v>0</v>
      </c>
      <c r="L187" s="18">
        <v>76</v>
      </c>
      <c r="M187" s="15">
        <v>0</v>
      </c>
      <c r="N187" s="18">
        <v>58</v>
      </c>
      <c r="O187" s="15">
        <v>0</v>
      </c>
      <c r="P187" s="15">
        <v>0</v>
      </c>
      <c r="Q187" s="18">
        <v>7476</v>
      </c>
      <c r="R187" s="18">
        <v>3</v>
      </c>
      <c r="S187" s="18">
        <v>45</v>
      </c>
      <c r="T187" s="6"/>
      <c r="U187" s="11"/>
      <c r="V187" s="2"/>
      <c r="W187" s="33">
        <f t="shared" si="30"/>
        <v>7.476E-3</v>
      </c>
      <c r="X187" s="34">
        <f t="shared" si="31"/>
        <v>1.9697881457463884</v>
      </c>
      <c r="Y187" s="34">
        <f t="shared" si="32"/>
        <v>2.0430529457463882</v>
      </c>
      <c r="Z187" s="33">
        <f t="shared" si="33"/>
        <v>2.07E-2</v>
      </c>
      <c r="AA187" s="34">
        <f t="shared" si="34"/>
        <v>2.245912945746388</v>
      </c>
      <c r="AB187" s="2"/>
      <c r="AC187" s="11">
        <f t="shared" si="39"/>
        <v>75</v>
      </c>
      <c r="AD187" s="12">
        <f t="shared" si="40"/>
        <v>44.390796976950227</v>
      </c>
      <c r="AE187" s="11">
        <f t="shared" si="35"/>
        <v>7.5</v>
      </c>
      <c r="AF187" s="12">
        <f t="shared" si="41"/>
        <v>45.019916217700953</v>
      </c>
      <c r="AG187" s="2"/>
      <c r="AH187" s="12">
        <f t="shared" si="36"/>
        <v>41</v>
      </c>
      <c r="AI187" s="12">
        <f t="shared" si="42"/>
        <v>18</v>
      </c>
      <c r="AJ187" s="12">
        <f t="shared" si="37"/>
        <v>10.653791274468054</v>
      </c>
      <c r="AK187" s="12">
        <f t="shared" si="43"/>
        <v>42.361577738794523</v>
      </c>
      <c r="AL187" s="2"/>
      <c r="AM187" s="12">
        <f t="shared" si="44"/>
        <v>45.019916217700953</v>
      </c>
      <c r="AN187" s="2"/>
      <c r="AO187" s="32">
        <f t="shared" si="38"/>
        <v>3</v>
      </c>
    </row>
    <row r="188" spans="1:41" x14ac:dyDescent="0.25">
      <c r="A188" s="14">
        <v>2134</v>
      </c>
      <c r="B188" s="15">
        <v>0</v>
      </c>
      <c r="C188" s="14">
        <v>23</v>
      </c>
      <c r="D188" s="14">
        <v>97</v>
      </c>
      <c r="E188" s="14">
        <v>43</v>
      </c>
      <c r="F188" s="14">
        <v>80</v>
      </c>
      <c r="G188" s="14">
        <v>59</v>
      </c>
      <c r="H188" s="14">
        <v>63</v>
      </c>
      <c r="I188" s="14">
        <v>60</v>
      </c>
      <c r="J188" s="14">
        <v>61</v>
      </c>
      <c r="K188" s="15">
        <v>0</v>
      </c>
      <c r="L188" s="14">
        <v>69</v>
      </c>
      <c r="M188" s="15">
        <v>0</v>
      </c>
      <c r="N188" s="14">
        <v>63</v>
      </c>
      <c r="O188" s="15">
        <v>0</v>
      </c>
      <c r="P188" s="15">
        <v>0</v>
      </c>
      <c r="Q188" s="14">
        <v>7509</v>
      </c>
      <c r="R188" s="14">
        <v>3</v>
      </c>
      <c r="S188" s="14">
        <v>44</v>
      </c>
      <c r="W188" s="3">
        <f t="shared" si="30"/>
        <v>7.509E-3</v>
      </c>
      <c r="X188" s="4">
        <f t="shared" si="31"/>
        <v>1.9608087765481421</v>
      </c>
      <c r="Y188" s="4">
        <f t="shared" si="32"/>
        <v>2.034396976548142</v>
      </c>
      <c r="Z188" s="3">
        <f t="shared" si="33"/>
        <v>2.07E-2</v>
      </c>
      <c r="AA188" s="4">
        <f t="shared" si="34"/>
        <v>2.2372569765481418</v>
      </c>
      <c r="AC188" s="9">
        <f t="shared" si="39"/>
        <v>75</v>
      </c>
      <c r="AD188" s="5">
        <f t="shared" si="40"/>
        <v>44.211618414546535</v>
      </c>
      <c r="AE188" s="1">
        <f t="shared" si="35"/>
        <v>0.5</v>
      </c>
      <c r="AF188" s="5">
        <f t="shared" si="41"/>
        <v>44.214445635261228</v>
      </c>
      <c r="AH188" s="5">
        <f t="shared" si="36"/>
        <v>43</v>
      </c>
      <c r="AI188" s="5">
        <f t="shared" si="42"/>
        <v>6</v>
      </c>
      <c r="AJ188" s="5">
        <f t="shared" si="37"/>
        <v>3.5369294731637231</v>
      </c>
      <c r="AK188" s="5">
        <f t="shared" si="43"/>
        <v>43.145218392055149</v>
      </c>
      <c r="AM188" s="5">
        <f t="shared" si="44"/>
        <v>44.214445635261228</v>
      </c>
      <c r="AO188" s="32">
        <f t="shared" si="38"/>
        <v>0</v>
      </c>
    </row>
    <row r="189" spans="1:41" hidden="1" x14ac:dyDescent="0.25">
      <c r="A189" s="14">
        <v>2050</v>
      </c>
      <c r="B189" s="15">
        <v>0</v>
      </c>
      <c r="C189" s="14">
        <v>21</v>
      </c>
      <c r="D189" s="14">
        <v>95</v>
      </c>
      <c r="E189" s="14">
        <v>29</v>
      </c>
      <c r="F189" s="14">
        <v>64</v>
      </c>
      <c r="G189" s="14">
        <v>48</v>
      </c>
      <c r="H189" s="14">
        <v>52</v>
      </c>
      <c r="I189" s="14">
        <v>43</v>
      </c>
      <c r="J189" s="14">
        <v>44</v>
      </c>
      <c r="K189" s="15">
        <v>0</v>
      </c>
      <c r="L189" s="14">
        <v>73</v>
      </c>
      <c r="M189" s="15">
        <v>0</v>
      </c>
      <c r="N189" s="14">
        <v>65</v>
      </c>
      <c r="O189" s="15">
        <v>0</v>
      </c>
      <c r="P189" s="15">
        <v>0</v>
      </c>
      <c r="Q189" s="14">
        <v>7509</v>
      </c>
      <c r="R189" s="14">
        <v>3</v>
      </c>
      <c r="S189" s="14">
        <v>44</v>
      </c>
      <c r="W189" s="3">
        <f t="shared" si="30"/>
        <v>7.509E-3</v>
      </c>
      <c r="X189" s="4">
        <f t="shared" si="31"/>
        <v>1.9608087765481421</v>
      </c>
      <c r="Y189" s="4">
        <f t="shared" si="32"/>
        <v>2.034396976548142</v>
      </c>
      <c r="Z189" s="3">
        <f t="shared" si="33"/>
        <v>2.07E-2</v>
      </c>
      <c r="AA189" s="4">
        <f t="shared" si="34"/>
        <v>2.2372569765481418</v>
      </c>
      <c r="AC189" s="9">
        <f t="shared" si="39"/>
        <v>75</v>
      </c>
      <c r="AD189" s="5">
        <f t="shared" si="40"/>
        <v>44.211618414546535</v>
      </c>
      <c r="AE189" s="1">
        <f t="shared" si="35"/>
        <v>6.5</v>
      </c>
      <c r="AF189" s="5">
        <f t="shared" si="41"/>
        <v>44.686879537885282</v>
      </c>
      <c r="AH189" s="5">
        <f t="shared" si="36"/>
        <v>41</v>
      </c>
      <c r="AI189" s="5">
        <f t="shared" si="42"/>
        <v>8</v>
      </c>
      <c r="AJ189" s="5">
        <f t="shared" si="37"/>
        <v>4.7159059642182974</v>
      </c>
      <c r="AK189" s="5">
        <f t="shared" si="43"/>
        <v>41.270325526500876</v>
      </c>
      <c r="AM189" s="5">
        <f t="shared" si="44"/>
        <v>44.686879537885282</v>
      </c>
      <c r="AO189" s="32">
        <f t="shared" si="38"/>
        <v>1</v>
      </c>
    </row>
    <row r="190" spans="1:41" x14ac:dyDescent="0.25">
      <c r="A190" s="14">
        <v>2086</v>
      </c>
      <c r="B190" s="15">
        <v>0</v>
      </c>
      <c r="C190" s="14">
        <v>21</v>
      </c>
      <c r="D190" s="14">
        <v>94</v>
      </c>
      <c r="E190" s="14">
        <v>22</v>
      </c>
      <c r="F190" s="14">
        <v>59</v>
      </c>
      <c r="G190" s="14">
        <v>43</v>
      </c>
      <c r="H190" s="14">
        <v>48</v>
      </c>
      <c r="I190" s="14">
        <v>33</v>
      </c>
      <c r="J190" s="14">
        <v>39</v>
      </c>
      <c r="K190" s="15">
        <v>0</v>
      </c>
      <c r="L190" s="14">
        <v>73</v>
      </c>
      <c r="M190" s="15">
        <v>0</v>
      </c>
      <c r="N190" s="14">
        <v>61</v>
      </c>
      <c r="O190" s="15">
        <v>0</v>
      </c>
      <c r="P190" s="15">
        <v>0</v>
      </c>
      <c r="Q190" s="14">
        <v>7509</v>
      </c>
      <c r="R190" s="14">
        <v>3</v>
      </c>
      <c r="S190" s="14">
        <v>44</v>
      </c>
      <c r="W190" s="3">
        <f t="shared" si="30"/>
        <v>7.509E-3</v>
      </c>
      <c r="X190" s="4">
        <f t="shared" si="31"/>
        <v>1.9608087765481421</v>
      </c>
      <c r="Y190" s="4">
        <f t="shared" si="32"/>
        <v>2.034396976548142</v>
      </c>
      <c r="Z190" s="3">
        <f t="shared" si="33"/>
        <v>2.0423999999999998E-2</v>
      </c>
      <c r="AA190" s="4">
        <f t="shared" si="34"/>
        <v>2.2345521765481422</v>
      </c>
      <c r="AC190" s="9">
        <f t="shared" si="39"/>
        <v>74</v>
      </c>
      <c r="AD190" s="5">
        <f t="shared" si="40"/>
        <v>43.594508751419248</v>
      </c>
      <c r="AE190" s="1">
        <f t="shared" si="35"/>
        <v>9.5</v>
      </c>
      <c r="AF190" s="5">
        <f t="shared" si="41"/>
        <v>44.61761079750427</v>
      </c>
      <c r="AH190" s="5">
        <f t="shared" si="36"/>
        <v>43</v>
      </c>
      <c r="AI190" s="5">
        <f t="shared" si="42"/>
        <v>12</v>
      </c>
      <c r="AJ190" s="5">
        <f t="shared" si="37"/>
        <v>7.0693797975274464</v>
      </c>
      <c r="AK190" s="5">
        <f t="shared" si="43"/>
        <v>43.57724326666029</v>
      </c>
      <c r="AM190" s="5">
        <f t="shared" si="44"/>
        <v>44.61761079750427</v>
      </c>
      <c r="AO190" s="32">
        <f t="shared" si="38"/>
        <v>2</v>
      </c>
    </row>
    <row r="191" spans="1:41" hidden="1" x14ac:dyDescent="0.25">
      <c r="A191" s="14">
        <v>2002</v>
      </c>
      <c r="B191" s="15">
        <v>0</v>
      </c>
      <c r="C191" s="14">
        <v>20</v>
      </c>
      <c r="D191" s="14">
        <v>94</v>
      </c>
      <c r="E191" s="14">
        <v>27</v>
      </c>
      <c r="F191" s="14">
        <v>62</v>
      </c>
      <c r="G191" s="14">
        <v>46</v>
      </c>
      <c r="H191" s="14">
        <v>47</v>
      </c>
      <c r="I191" s="14">
        <v>38</v>
      </c>
      <c r="J191" s="14">
        <v>42</v>
      </c>
      <c r="K191" s="15">
        <v>0</v>
      </c>
      <c r="L191" s="14">
        <v>74</v>
      </c>
      <c r="M191" s="15">
        <v>0</v>
      </c>
      <c r="N191" s="14">
        <v>54</v>
      </c>
      <c r="O191" s="15">
        <v>0</v>
      </c>
      <c r="P191" s="15">
        <v>0</v>
      </c>
      <c r="Q191" s="14">
        <v>7509</v>
      </c>
      <c r="R191" s="14">
        <v>3</v>
      </c>
      <c r="S191" s="14">
        <v>44</v>
      </c>
      <c r="W191" s="3">
        <f t="shared" si="30"/>
        <v>7.509E-3</v>
      </c>
      <c r="X191" s="4">
        <f t="shared" si="31"/>
        <v>1.9608087765481421</v>
      </c>
      <c r="Y191" s="4">
        <f t="shared" si="32"/>
        <v>2.034396976548142</v>
      </c>
      <c r="Z191" s="3">
        <f t="shared" si="33"/>
        <v>2.07E-2</v>
      </c>
      <c r="AA191" s="4">
        <f t="shared" si="34"/>
        <v>2.2372569765481418</v>
      </c>
      <c r="AC191" s="9">
        <f t="shared" si="39"/>
        <v>75</v>
      </c>
      <c r="AD191" s="5">
        <f t="shared" si="40"/>
        <v>44.211618414546535</v>
      </c>
      <c r="AE191" s="1">
        <f t="shared" si="35"/>
        <v>6.5</v>
      </c>
      <c r="AF191" s="5">
        <f t="shared" si="41"/>
        <v>44.686879537885282</v>
      </c>
      <c r="AH191" s="5">
        <f t="shared" si="36"/>
        <v>41</v>
      </c>
      <c r="AI191" s="5">
        <f t="shared" si="42"/>
        <v>20</v>
      </c>
      <c r="AJ191" s="5">
        <f t="shared" si="37"/>
        <v>11.789764910545744</v>
      </c>
      <c r="AK191" s="5">
        <f t="shared" si="43"/>
        <v>42.661441099029176</v>
      </c>
      <c r="AM191" s="5">
        <f t="shared" si="44"/>
        <v>44.686879537885282</v>
      </c>
      <c r="AO191" s="32">
        <f t="shared" si="38"/>
        <v>3</v>
      </c>
    </row>
    <row r="192" spans="1:41" s="7" customFormat="1" x14ac:dyDescent="0.25">
      <c r="A192" s="18">
        <v>2088</v>
      </c>
      <c r="B192" s="15">
        <v>0</v>
      </c>
      <c r="C192" s="18">
        <v>23</v>
      </c>
      <c r="D192" s="18">
        <v>96</v>
      </c>
      <c r="E192" s="18">
        <v>40</v>
      </c>
      <c r="F192" s="18">
        <v>76</v>
      </c>
      <c r="G192" s="18">
        <v>56</v>
      </c>
      <c r="H192" s="18">
        <v>61</v>
      </c>
      <c r="I192" s="18">
        <v>55</v>
      </c>
      <c r="J192" s="18">
        <v>59</v>
      </c>
      <c r="K192" s="15">
        <v>0</v>
      </c>
      <c r="L192" s="18">
        <v>68</v>
      </c>
      <c r="M192" s="15">
        <v>0</v>
      </c>
      <c r="N192" s="18">
        <v>63</v>
      </c>
      <c r="O192" s="15">
        <v>0</v>
      </c>
      <c r="P192" s="15">
        <v>0</v>
      </c>
      <c r="Q192" s="18">
        <v>7538</v>
      </c>
      <c r="R192" s="18">
        <v>3</v>
      </c>
      <c r="S192" s="18">
        <v>44</v>
      </c>
      <c r="T192" s="6"/>
      <c r="U192" s="11"/>
      <c r="V192" s="2"/>
      <c r="W192" s="33">
        <f t="shared" si="30"/>
        <v>7.5379999999999996E-3</v>
      </c>
      <c r="X192" s="34">
        <f t="shared" si="31"/>
        <v>1.9529815500663306</v>
      </c>
      <c r="Y192" s="34">
        <f t="shared" si="32"/>
        <v>2.0268539500663305</v>
      </c>
      <c r="Z192" s="33">
        <f t="shared" si="33"/>
        <v>2.0423999999999998E-2</v>
      </c>
      <c r="AA192" s="34">
        <f t="shared" si="34"/>
        <v>2.2270091500663307</v>
      </c>
      <c r="AB192" s="2"/>
      <c r="AC192" s="11">
        <f t="shared" si="39"/>
        <v>74</v>
      </c>
      <c r="AD192" s="12">
        <f t="shared" si="40"/>
        <v>43.440449978554732</v>
      </c>
      <c r="AE192" s="11">
        <f t="shared" si="35"/>
        <v>1.5</v>
      </c>
      <c r="AF192" s="12">
        <f t="shared" si="41"/>
        <v>43.466339785393892</v>
      </c>
      <c r="AG192" s="2"/>
      <c r="AH192" s="12">
        <f t="shared" si="36"/>
        <v>42</v>
      </c>
      <c r="AI192" s="12">
        <f t="shared" si="42"/>
        <v>5</v>
      </c>
      <c r="AJ192" s="12">
        <f t="shared" si="37"/>
        <v>2.9351655390915359</v>
      </c>
      <c r="AK192" s="12">
        <f t="shared" si="43"/>
        <v>42.102436945405792</v>
      </c>
      <c r="AL192" s="2"/>
      <c r="AM192" s="12">
        <f t="shared" si="44"/>
        <v>43.466339785393892</v>
      </c>
      <c r="AN192" s="2"/>
      <c r="AO192" s="32">
        <f t="shared" si="38"/>
        <v>0</v>
      </c>
    </row>
    <row r="193" spans="1:41" s="7" customFormat="1" hidden="1" x14ac:dyDescent="0.25">
      <c r="A193" s="18">
        <v>2045</v>
      </c>
      <c r="B193" s="15">
        <v>0</v>
      </c>
      <c r="C193" s="18">
        <v>21</v>
      </c>
      <c r="D193" s="18">
        <v>94</v>
      </c>
      <c r="E193" s="18">
        <v>32</v>
      </c>
      <c r="F193" s="18">
        <v>67</v>
      </c>
      <c r="G193" s="18">
        <v>50</v>
      </c>
      <c r="H193" s="18">
        <v>54</v>
      </c>
      <c r="I193" s="18">
        <v>44</v>
      </c>
      <c r="J193" s="18">
        <v>48</v>
      </c>
      <c r="K193" s="15">
        <v>0</v>
      </c>
      <c r="L193" s="18">
        <v>75</v>
      </c>
      <c r="M193" s="15">
        <v>0</v>
      </c>
      <c r="N193" s="18">
        <v>61</v>
      </c>
      <c r="O193" s="15">
        <v>0</v>
      </c>
      <c r="P193" s="15">
        <v>0</v>
      </c>
      <c r="Q193" s="18">
        <v>7538</v>
      </c>
      <c r="R193" s="18">
        <v>3</v>
      </c>
      <c r="S193" s="18">
        <v>44</v>
      </c>
      <c r="T193" s="6"/>
      <c r="U193" s="11"/>
      <c r="V193" s="2"/>
      <c r="W193" s="33">
        <f t="shared" si="30"/>
        <v>7.5379999999999996E-3</v>
      </c>
      <c r="X193" s="34">
        <f t="shared" si="31"/>
        <v>1.9529815500663306</v>
      </c>
      <c r="Y193" s="34">
        <f t="shared" si="32"/>
        <v>2.0268539500663305</v>
      </c>
      <c r="Z193" s="33">
        <f t="shared" si="33"/>
        <v>2.0423999999999998E-2</v>
      </c>
      <c r="AA193" s="34">
        <f t="shared" si="34"/>
        <v>2.2270091500663307</v>
      </c>
      <c r="AB193" s="2"/>
      <c r="AC193" s="11">
        <f t="shared" si="39"/>
        <v>74</v>
      </c>
      <c r="AD193" s="12">
        <f t="shared" si="40"/>
        <v>43.440449978554732</v>
      </c>
      <c r="AE193" s="11">
        <f t="shared" si="35"/>
        <v>6</v>
      </c>
      <c r="AF193" s="12">
        <f t="shared" si="41"/>
        <v>43.852852750297963</v>
      </c>
      <c r="AG193" s="2"/>
      <c r="AH193" s="12">
        <f t="shared" si="36"/>
        <v>41</v>
      </c>
      <c r="AI193" s="12">
        <f t="shared" si="42"/>
        <v>14</v>
      </c>
      <c r="AJ193" s="12">
        <f t="shared" si="37"/>
        <v>8.218463509456301</v>
      </c>
      <c r="AK193" s="12">
        <f t="shared" si="43"/>
        <v>41.815584923043524</v>
      </c>
      <c r="AL193" s="2"/>
      <c r="AM193" s="12">
        <f t="shared" si="44"/>
        <v>43.852852750297963</v>
      </c>
      <c r="AN193" s="2"/>
      <c r="AO193" s="32">
        <f t="shared" si="38"/>
        <v>1</v>
      </c>
    </row>
    <row r="194" spans="1:41" s="7" customFormat="1" x14ac:dyDescent="0.25">
      <c r="A194" s="18">
        <v>2085</v>
      </c>
      <c r="B194" s="15">
        <v>0</v>
      </c>
      <c r="C194" s="18">
        <v>20</v>
      </c>
      <c r="D194" s="18">
        <v>94</v>
      </c>
      <c r="E194" s="18">
        <v>22</v>
      </c>
      <c r="F194" s="18">
        <v>59</v>
      </c>
      <c r="G194" s="18">
        <v>45</v>
      </c>
      <c r="H194" s="18">
        <v>47</v>
      </c>
      <c r="I194" s="18">
        <v>35</v>
      </c>
      <c r="J194" s="18">
        <v>39</v>
      </c>
      <c r="K194" s="15">
        <v>0</v>
      </c>
      <c r="L194" s="18">
        <v>70</v>
      </c>
      <c r="M194" s="15">
        <v>0</v>
      </c>
      <c r="N194" s="18">
        <v>63</v>
      </c>
      <c r="O194" s="15">
        <v>0</v>
      </c>
      <c r="P194" s="15">
        <v>0</v>
      </c>
      <c r="Q194" s="18">
        <v>7538</v>
      </c>
      <c r="R194" s="18">
        <v>3</v>
      </c>
      <c r="S194" s="18">
        <v>44</v>
      </c>
      <c r="T194" s="6"/>
      <c r="U194" s="11"/>
      <c r="V194" s="2"/>
      <c r="W194" s="33">
        <f t="shared" si="30"/>
        <v>7.5379999999999996E-3</v>
      </c>
      <c r="X194" s="34">
        <f t="shared" si="31"/>
        <v>1.9529815500663306</v>
      </c>
      <c r="Y194" s="34">
        <f t="shared" si="32"/>
        <v>2.0268539500663305</v>
      </c>
      <c r="Z194" s="33">
        <f t="shared" si="33"/>
        <v>2.07E-2</v>
      </c>
      <c r="AA194" s="34">
        <f t="shared" si="34"/>
        <v>2.2297139500663303</v>
      </c>
      <c r="AB194" s="2"/>
      <c r="AC194" s="11">
        <f t="shared" si="39"/>
        <v>75</v>
      </c>
      <c r="AD194" s="12">
        <f t="shared" si="40"/>
        <v>44.055477766373038</v>
      </c>
      <c r="AE194" s="11">
        <f t="shared" si="35"/>
        <v>9</v>
      </c>
      <c r="AF194" s="12">
        <f t="shared" si="41"/>
        <v>44.965376916282921</v>
      </c>
      <c r="AG194" s="2"/>
      <c r="AH194" s="12">
        <f t="shared" si="36"/>
        <v>43</v>
      </c>
      <c r="AI194" s="12">
        <f t="shared" si="42"/>
        <v>7</v>
      </c>
      <c r="AJ194" s="12">
        <f t="shared" si="37"/>
        <v>4.1118445915281505</v>
      </c>
      <c r="AK194" s="12">
        <f t="shared" si="43"/>
        <v>43.19614873973002</v>
      </c>
      <c r="AL194" s="2"/>
      <c r="AM194" s="12">
        <f t="shared" si="44"/>
        <v>44.965376916282921</v>
      </c>
      <c r="AN194" s="2"/>
      <c r="AO194" s="32">
        <f t="shared" si="38"/>
        <v>2</v>
      </c>
    </row>
    <row r="195" spans="1:41" s="7" customFormat="1" hidden="1" x14ac:dyDescent="0.25">
      <c r="A195" s="18">
        <v>2036</v>
      </c>
      <c r="B195" s="15">
        <v>0</v>
      </c>
      <c r="C195" s="18">
        <v>20</v>
      </c>
      <c r="D195" s="18">
        <v>94</v>
      </c>
      <c r="E195" s="18">
        <v>24</v>
      </c>
      <c r="F195" s="18">
        <v>60</v>
      </c>
      <c r="G195" s="18">
        <v>44</v>
      </c>
      <c r="H195" s="18">
        <v>46</v>
      </c>
      <c r="I195" s="18">
        <v>37</v>
      </c>
      <c r="J195" s="18">
        <v>40</v>
      </c>
      <c r="K195" s="15">
        <v>0</v>
      </c>
      <c r="L195" s="18">
        <v>70</v>
      </c>
      <c r="M195" s="15">
        <v>0</v>
      </c>
      <c r="N195" s="18">
        <v>62</v>
      </c>
      <c r="O195" s="15">
        <v>0</v>
      </c>
      <c r="P195" s="15">
        <v>0</v>
      </c>
      <c r="Q195" s="18">
        <v>7538</v>
      </c>
      <c r="R195" s="18">
        <v>3</v>
      </c>
      <c r="S195" s="18">
        <v>44</v>
      </c>
      <c r="T195" s="6"/>
      <c r="U195" s="11"/>
      <c r="V195" s="2"/>
      <c r="W195" s="33">
        <f t="shared" si="30"/>
        <v>7.5379999999999996E-3</v>
      </c>
      <c r="X195" s="34">
        <f t="shared" si="31"/>
        <v>1.9529815500663306</v>
      </c>
      <c r="Y195" s="34">
        <f t="shared" si="32"/>
        <v>2.0268539500663305</v>
      </c>
      <c r="Z195" s="33">
        <f t="shared" si="33"/>
        <v>2.07E-2</v>
      </c>
      <c r="AA195" s="34">
        <f t="shared" si="34"/>
        <v>2.2297139500663303</v>
      </c>
      <c r="AB195" s="2"/>
      <c r="AC195" s="11">
        <f t="shared" si="39"/>
        <v>75</v>
      </c>
      <c r="AD195" s="12">
        <f t="shared" si="40"/>
        <v>44.055477766373038</v>
      </c>
      <c r="AE195" s="11">
        <f t="shared" si="35"/>
        <v>6.5</v>
      </c>
      <c r="AF195" s="12">
        <f t="shared" si="41"/>
        <v>44.532405293487002</v>
      </c>
      <c r="AG195" s="2"/>
      <c r="AH195" s="12">
        <f t="shared" si="36"/>
        <v>42</v>
      </c>
      <c r="AI195" s="12">
        <f t="shared" si="42"/>
        <v>8</v>
      </c>
      <c r="AJ195" s="12">
        <f t="shared" si="37"/>
        <v>4.6992509617464577</v>
      </c>
      <c r="AK195" s="12">
        <f t="shared" si="43"/>
        <v>42.262074719557667</v>
      </c>
      <c r="AL195" s="2"/>
      <c r="AM195" s="12">
        <f t="shared" si="44"/>
        <v>44.532405293487002</v>
      </c>
      <c r="AN195" s="2"/>
      <c r="AO195" s="32">
        <f t="shared" si="38"/>
        <v>3</v>
      </c>
    </row>
    <row r="196" spans="1:41" x14ac:dyDescent="0.25">
      <c r="A196" s="14">
        <v>2138</v>
      </c>
      <c r="B196" s="15">
        <v>0</v>
      </c>
      <c r="C196" s="14">
        <v>22</v>
      </c>
      <c r="D196" s="14">
        <v>96</v>
      </c>
      <c r="E196" s="14">
        <v>45</v>
      </c>
      <c r="F196" s="14">
        <v>82</v>
      </c>
      <c r="G196" s="14">
        <v>63</v>
      </c>
      <c r="H196" s="14">
        <v>65</v>
      </c>
      <c r="I196" s="14">
        <v>62</v>
      </c>
      <c r="J196" s="14">
        <v>65</v>
      </c>
      <c r="K196" s="15">
        <v>0</v>
      </c>
      <c r="L196" s="14">
        <v>63</v>
      </c>
      <c r="M196" s="15">
        <v>0</v>
      </c>
      <c r="N196" s="14">
        <v>65</v>
      </c>
      <c r="O196" s="15">
        <v>0</v>
      </c>
      <c r="P196" s="15">
        <v>0</v>
      </c>
      <c r="Q196" s="14">
        <v>7487</v>
      </c>
      <c r="R196" s="14">
        <v>3</v>
      </c>
      <c r="S196" s="14">
        <v>45</v>
      </c>
      <c r="W196" s="3">
        <f t="shared" ref="W196:W259" si="45">Q196*0.000001</f>
        <v>7.4869999999999997E-3</v>
      </c>
      <c r="X196" s="4">
        <f t="shared" ref="X196:X259" si="46">H_1 / W196 - G_ * W196 / 2</f>
        <v>1.9667863859890478</v>
      </c>
      <c r="Y196" s="4">
        <f t="shared" ref="Y196:Y259" si="47">X196 + G_ * W196</f>
        <v>2.0401589859890477</v>
      </c>
      <c r="Z196" s="3">
        <f t="shared" ref="Z196:Z259" si="48">(1+D196-C196)*LineDuration</f>
        <v>2.07E-2</v>
      </c>
      <c r="AA196" s="4">
        <f t="shared" ref="AA196:AA259" si="49">Y196 + G_ * Z196</f>
        <v>2.2430189859890475</v>
      </c>
      <c r="AC196" s="9">
        <f t="shared" si="39"/>
        <v>75</v>
      </c>
      <c r="AD196" s="5">
        <f t="shared" si="40"/>
        <v>44.330892009973276</v>
      </c>
      <c r="AE196" s="1">
        <f t="shared" ref="AE196:AE259" si="50">ABS(J196+I196-H196-G196)/2</f>
        <v>0.5</v>
      </c>
      <c r="AF196" s="5">
        <f t="shared" si="41"/>
        <v>44.333711624450217</v>
      </c>
      <c r="AH196" s="5">
        <f t="shared" ref="AH196:AH259" si="51">1+(F196-3)-(E196-8)</f>
        <v>43</v>
      </c>
      <c r="AI196" s="5">
        <f t="shared" si="42"/>
        <v>2</v>
      </c>
      <c r="AJ196" s="5">
        <f t="shared" ref="AJ196:AJ259" si="52">AD196/(1+D196-C196)*ABS(N196-L196)</f>
        <v>1.182157120265954</v>
      </c>
      <c r="AK196" s="5">
        <f t="shared" si="43"/>
        <v>43.016246877859949</v>
      </c>
      <c r="AM196" s="5">
        <f t="shared" si="44"/>
        <v>44.333711624450217</v>
      </c>
      <c r="AO196" s="32">
        <f t="shared" ref="AO196:AO259" si="53">MOD(ROW(),4)</f>
        <v>0</v>
      </c>
    </row>
    <row r="197" spans="1:41" hidden="1" x14ac:dyDescent="0.25">
      <c r="A197" s="14">
        <v>2039</v>
      </c>
      <c r="B197" s="15">
        <v>0</v>
      </c>
      <c r="C197" s="14">
        <v>20</v>
      </c>
      <c r="D197" s="14">
        <v>94</v>
      </c>
      <c r="E197" s="14">
        <v>29</v>
      </c>
      <c r="F197" s="14">
        <v>64</v>
      </c>
      <c r="G197" s="14">
        <v>49</v>
      </c>
      <c r="H197" s="14">
        <v>50</v>
      </c>
      <c r="I197" s="14">
        <v>42</v>
      </c>
      <c r="J197" s="14">
        <v>45</v>
      </c>
      <c r="K197" s="15">
        <v>0</v>
      </c>
      <c r="L197" s="14">
        <v>72</v>
      </c>
      <c r="M197" s="15">
        <v>0</v>
      </c>
      <c r="N197" s="14">
        <v>64</v>
      </c>
      <c r="O197" s="15">
        <v>0</v>
      </c>
      <c r="P197" s="15">
        <v>0</v>
      </c>
      <c r="Q197" s="14">
        <v>7487</v>
      </c>
      <c r="R197" s="14">
        <v>3</v>
      </c>
      <c r="S197" s="14">
        <v>45</v>
      </c>
      <c r="W197" s="3">
        <f t="shared" si="45"/>
        <v>7.4869999999999997E-3</v>
      </c>
      <c r="X197" s="4">
        <f t="shared" si="46"/>
        <v>1.9667863859890478</v>
      </c>
      <c r="Y197" s="4">
        <f t="shared" si="47"/>
        <v>2.0401589859890477</v>
      </c>
      <c r="Z197" s="3">
        <f t="shared" si="48"/>
        <v>2.07E-2</v>
      </c>
      <c r="AA197" s="4">
        <f t="shared" si="49"/>
        <v>2.2430189859890475</v>
      </c>
      <c r="AC197" s="9">
        <f t="shared" ref="AC197:AC261" si="54">D197-C197+1</f>
        <v>75</v>
      </c>
      <c r="AD197" s="5">
        <f t="shared" ref="AD197:AD261" si="55">1000*(AA197+Y197)*Z197/2</f>
        <v>44.330892009973276</v>
      </c>
      <c r="AE197" s="1">
        <f t="shared" si="50"/>
        <v>6</v>
      </c>
      <c r="AF197" s="5">
        <f t="shared" ref="AF197:AF261" si="56">SQRT(AD197^2+AE197^2)</f>
        <v>44.73508674854574</v>
      </c>
      <c r="AH197" s="5">
        <f t="shared" si="51"/>
        <v>41</v>
      </c>
      <c r="AI197" s="5">
        <f t="shared" ref="AI197:AI261" si="57">ABS(N197-L197)</f>
        <v>8</v>
      </c>
      <c r="AJ197" s="5">
        <f t="shared" si="52"/>
        <v>4.7286284810638159</v>
      </c>
      <c r="AK197" s="5">
        <f t="shared" ref="AK197:AK261" si="58">SQRT(AH197^2+AJ197^2)</f>
        <v>41.271781247141831</v>
      </c>
      <c r="AM197" s="5">
        <f t="shared" ref="AM197:AM261" si="59">MAX(AF197,AK197)</f>
        <v>44.73508674854574</v>
      </c>
      <c r="AO197" s="32">
        <f t="shared" si="53"/>
        <v>1</v>
      </c>
    </row>
    <row r="198" spans="1:41" x14ac:dyDescent="0.25">
      <c r="A198" s="14">
        <v>2070</v>
      </c>
      <c r="B198" s="15">
        <v>0</v>
      </c>
      <c r="C198" s="14">
        <v>20</v>
      </c>
      <c r="D198" s="14">
        <v>94</v>
      </c>
      <c r="E198" s="14">
        <v>25</v>
      </c>
      <c r="F198" s="14">
        <v>61</v>
      </c>
      <c r="G198" s="14">
        <v>47</v>
      </c>
      <c r="H198" s="14">
        <v>48</v>
      </c>
      <c r="I198" s="14">
        <v>38</v>
      </c>
      <c r="J198" s="14">
        <v>40</v>
      </c>
      <c r="K198" s="15">
        <v>0</v>
      </c>
      <c r="L198" s="14">
        <v>75</v>
      </c>
      <c r="M198" s="15">
        <v>0</v>
      </c>
      <c r="N198" s="14">
        <v>60</v>
      </c>
      <c r="O198" s="15">
        <v>0</v>
      </c>
      <c r="P198" s="15">
        <v>0</v>
      </c>
      <c r="Q198" s="14">
        <v>7487</v>
      </c>
      <c r="R198" s="14">
        <v>3</v>
      </c>
      <c r="S198" s="14">
        <v>45</v>
      </c>
      <c r="W198" s="3">
        <f t="shared" si="45"/>
        <v>7.4869999999999997E-3</v>
      </c>
      <c r="X198" s="4">
        <f t="shared" si="46"/>
        <v>1.9667863859890478</v>
      </c>
      <c r="Y198" s="4">
        <f t="shared" si="47"/>
        <v>2.0401589859890477</v>
      </c>
      <c r="Z198" s="3">
        <f t="shared" si="48"/>
        <v>2.07E-2</v>
      </c>
      <c r="AA198" s="4">
        <f t="shared" si="49"/>
        <v>2.2430189859890475</v>
      </c>
      <c r="AC198" s="9">
        <f t="shared" si="54"/>
        <v>75</v>
      </c>
      <c r="AD198" s="5">
        <f t="shared" si="55"/>
        <v>44.330892009973276</v>
      </c>
      <c r="AE198" s="1">
        <f t="shared" si="50"/>
        <v>8.5</v>
      </c>
      <c r="AF198" s="5">
        <f t="shared" si="56"/>
        <v>45.138431368401719</v>
      </c>
      <c r="AH198" s="5">
        <f t="shared" si="51"/>
        <v>42</v>
      </c>
      <c r="AI198" s="5">
        <f t="shared" si="57"/>
        <v>15</v>
      </c>
      <c r="AJ198" s="5">
        <f t="shared" si="52"/>
        <v>8.8661784019946541</v>
      </c>
      <c r="AK198" s="5">
        <f t="shared" si="58"/>
        <v>42.925623110864642</v>
      </c>
      <c r="AM198" s="5">
        <f t="shared" si="59"/>
        <v>45.138431368401719</v>
      </c>
      <c r="AO198" s="32">
        <f t="shared" si="53"/>
        <v>2</v>
      </c>
    </row>
    <row r="199" spans="1:41" hidden="1" x14ac:dyDescent="0.25">
      <c r="A199" s="14">
        <v>2013</v>
      </c>
      <c r="B199" s="15">
        <v>0</v>
      </c>
      <c r="C199" s="14">
        <v>20</v>
      </c>
      <c r="D199" s="14">
        <v>94</v>
      </c>
      <c r="E199" s="14">
        <v>30</v>
      </c>
      <c r="F199" s="14">
        <v>65</v>
      </c>
      <c r="G199" s="14">
        <v>49</v>
      </c>
      <c r="H199" s="14">
        <v>52</v>
      </c>
      <c r="I199" s="14">
        <v>43</v>
      </c>
      <c r="J199" s="14">
        <v>44</v>
      </c>
      <c r="K199" s="15">
        <v>0</v>
      </c>
      <c r="L199" s="14">
        <v>68</v>
      </c>
      <c r="M199" s="15">
        <v>0</v>
      </c>
      <c r="N199" s="14">
        <v>60</v>
      </c>
      <c r="O199" s="15">
        <v>0</v>
      </c>
      <c r="P199" s="15">
        <v>0</v>
      </c>
      <c r="Q199" s="14">
        <v>7487</v>
      </c>
      <c r="R199" s="14">
        <v>3</v>
      </c>
      <c r="S199" s="14">
        <v>45</v>
      </c>
      <c r="W199" s="3">
        <f t="shared" si="45"/>
        <v>7.4869999999999997E-3</v>
      </c>
      <c r="X199" s="4">
        <f t="shared" si="46"/>
        <v>1.9667863859890478</v>
      </c>
      <c r="Y199" s="4">
        <f t="shared" si="47"/>
        <v>2.0401589859890477</v>
      </c>
      <c r="Z199" s="3">
        <f t="shared" si="48"/>
        <v>2.07E-2</v>
      </c>
      <c r="AA199" s="4">
        <f t="shared" si="49"/>
        <v>2.2430189859890475</v>
      </c>
      <c r="AC199" s="9">
        <f t="shared" si="54"/>
        <v>75</v>
      </c>
      <c r="AD199" s="5">
        <f t="shared" si="55"/>
        <v>44.330892009973276</v>
      </c>
      <c r="AE199" s="1">
        <f t="shared" si="50"/>
        <v>7</v>
      </c>
      <c r="AF199" s="5">
        <f t="shared" si="56"/>
        <v>44.880151363380143</v>
      </c>
      <c r="AH199" s="5">
        <f t="shared" si="51"/>
        <v>41</v>
      </c>
      <c r="AI199" s="5">
        <f t="shared" si="57"/>
        <v>8</v>
      </c>
      <c r="AJ199" s="5">
        <f t="shared" si="52"/>
        <v>4.7286284810638159</v>
      </c>
      <c r="AK199" s="5">
        <f t="shared" si="58"/>
        <v>41.271781247141831</v>
      </c>
      <c r="AM199" s="5">
        <f t="shared" si="59"/>
        <v>44.880151363380143</v>
      </c>
      <c r="AO199" s="32">
        <f t="shared" si="53"/>
        <v>3</v>
      </c>
    </row>
    <row r="200" spans="1:41" s="7" customFormat="1" x14ac:dyDescent="0.25">
      <c r="A200" s="18">
        <v>2154</v>
      </c>
      <c r="B200" s="15">
        <v>0</v>
      </c>
      <c r="C200" s="18">
        <v>22</v>
      </c>
      <c r="D200" s="18">
        <v>96</v>
      </c>
      <c r="E200" s="18">
        <v>46</v>
      </c>
      <c r="F200" s="18">
        <v>83</v>
      </c>
      <c r="G200" s="18">
        <v>63</v>
      </c>
      <c r="H200" s="18">
        <v>66</v>
      </c>
      <c r="I200" s="18">
        <v>63</v>
      </c>
      <c r="J200" s="18">
        <v>66</v>
      </c>
      <c r="K200" s="15">
        <v>0</v>
      </c>
      <c r="L200" s="18">
        <v>62</v>
      </c>
      <c r="M200" s="15">
        <v>0</v>
      </c>
      <c r="N200" s="18">
        <v>68</v>
      </c>
      <c r="O200" s="15">
        <v>0</v>
      </c>
      <c r="P200" s="15">
        <v>0</v>
      </c>
      <c r="Q200" s="18">
        <v>7550</v>
      </c>
      <c r="R200" s="18">
        <v>3</v>
      </c>
      <c r="S200" s="18">
        <v>46</v>
      </c>
      <c r="T200" s="6"/>
      <c r="U200" s="11"/>
      <c r="V200" s="2"/>
      <c r="W200" s="33">
        <f t="shared" si="45"/>
        <v>7.5499999999999994E-3</v>
      </c>
      <c r="X200" s="34">
        <f t="shared" si="46"/>
        <v>1.9497599668874175</v>
      </c>
      <c r="Y200" s="34">
        <f t="shared" si="47"/>
        <v>2.0237499668874177</v>
      </c>
      <c r="Z200" s="33">
        <f t="shared" si="48"/>
        <v>2.07E-2</v>
      </c>
      <c r="AA200" s="34">
        <f t="shared" si="49"/>
        <v>2.2266099668874175</v>
      </c>
      <c r="AB200" s="2"/>
      <c r="AC200" s="11">
        <f t="shared" si="54"/>
        <v>75</v>
      </c>
      <c r="AD200" s="12">
        <f t="shared" si="55"/>
        <v>43.99122531456954</v>
      </c>
      <c r="AE200" s="11">
        <f t="shared" si="50"/>
        <v>0</v>
      </c>
      <c r="AF200" s="12">
        <f t="shared" si="56"/>
        <v>43.99122531456954</v>
      </c>
      <c r="AG200" s="2"/>
      <c r="AH200" s="12">
        <f t="shared" si="51"/>
        <v>43</v>
      </c>
      <c r="AI200" s="12">
        <f t="shared" si="57"/>
        <v>6</v>
      </c>
      <c r="AJ200" s="12">
        <f t="shared" si="52"/>
        <v>3.5192980251655634</v>
      </c>
      <c r="AK200" s="12">
        <f t="shared" si="58"/>
        <v>43.143776591646841</v>
      </c>
      <c r="AL200" s="2"/>
      <c r="AM200" s="12">
        <f t="shared" si="59"/>
        <v>43.99122531456954</v>
      </c>
      <c r="AN200" s="2"/>
      <c r="AO200" s="32">
        <f t="shared" si="53"/>
        <v>0</v>
      </c>
    </row>
    <row r="201" spans="1:41" s="7" customFormat="1" hidden="1" x14ac:dyDescent="0.25">
      <c r="A201" s="18">
        <v>2029</v>
      </c>
      <c r="B201" s="15">
        <v>0</v>
      </c>
      <c r="C201" s="18">
        <v>20</v>
      </c>
      <c r="D201" s="18">
        <v>94</v>
      </c>
      <c r="E201" s="18">
        <v>26</v>
      </c>
      <c r="F201" s="18">
        <v>61</v>
      </c>
      <c r="G201" s="18">
        <v>45</v>
      </c>
      <c r="H201" s="18">
        <v>47</v>
      </c>
      <c r="I201" s="18">
        <v>39</v>
      </c>
      <c r="J201" s="18">
        <v>41</v>
      </c>
      <c r="K201" s="15">
        <v>0</v>
      </c>
      <c r="L201" s="18">
        <v>71</v>
      </c>
      <c r="M201" s="15">
        <v>0</v>
      </c>
      <c r="N201" s="18">
        <v>61</v>
      </c>
      <c r="O201" s="15">
        <v>0</v>
      </c>
      <c r="P201" s="15">
        <v>0</v>
      </c>
      <c r="Q201" s="18">
        <v>7550</v>
      </c>
      <c r="R201" s="18">
        <v>3</v>
      </c>
      <c r="S201" s="18">
        <v>46</v>
      </c>
      <c r="T201" s="6"/>
      <c r="U201" s="11"/>
      <c r="V201" s="2"/>
      <c r="W201" s="33">
        <f t="shared" si="45"/>
        <v>7.5499999999999994E-3</v>
      </c>
      <c r="X201" s="34">
        <f t="shared" si="46"/>
        <v>1.9497599668874175</v>
      </c>
      <c r="Y201" s="34">
        <f t="shared" si="47"/>
        <v>2.0237499668874177</v>
      </c>
      <c r="Z201" s="33">
        <f t="shared" si="48"/>
        <v>2.07E-2</v>
      </c>
      <c r="AA201" s="34">
        <f t="shared" si="49"/>
        <v>2.2266099668874175</v>
      </c>
      <c r="AB201" s="2"/>
      <c r="AC201" s="11">
        <f t="shared" si="54"/>
        <v>75</v>
      </c>
      <c r="AD201" s="12">
        <f t="shared" si="55"/>
        <v>43.99122531456954</v>
      </c>
      <c r="AE201" s="11">
        <f t="shared" si="50"/>
        <v>6</v>
      </c>
      <c r="AF201" s="12">
        <f t="shared" si="56"/>
        <v>44.398512415138683</v>
      </c>
      <c r="AG201" s="2"/>
      <c r="AH201" s="12">
        <f t="shared" si="51"/>
        <v>41</v>
      </c>
      <c r="AI201" s="12">
        <f t="shared" si="57"/>
        <v>10</v>
      </c>
      <c r="AJ201" s="12">
        <f t="shared" si="52"/>
        <v>5.8654967086092729</v>
      </c>
      <c r="AK201" s="12">
        <f t="shared" si="58"/>
        <v>41.417436565276539</v>
      </c>
      <c r="AL201" s="2"/>
      <c r="AM201" s="12">
        <f t="shared" si="59"/>
        <v>44.398512415138683</v>
      </c>
      <c r="AN201" s="2"/>
      <c r="AO201" s="32">
        <f t="shared" si="53"/>
        <v>1</v>
      </c>
    </row>
    <row r="202" spans="1:41" s="7" customFormat="1" x14ac:dyDescent="0.25">
      <c r="A202" s="18">
        <v>2069</v>
      </c>
      <c r="B202" s="15">
        <v>0</v>
      </c>
      <c r="C202" s="18">
        <v>20</v>
      </c>
      <c r="D202" s="18">
        <v>94</v>
      </c>
      <c r="E202" s="18">
        <v>21</v>
      </c>
      <c r="F202" s="18">
        <v>58</v>
      </c>
      <c r="G202" s="18">
        <v>43</v>
      </c>
      <c r="H202" s="18">
        <v>46</v>
      </c>
      <c r="I202" s="18">
        <v>33</v>
      </c>
      <c r="J202" s="18">
        <v>36</v>
      </c>
      <c r="K202" s="15">
        <v>0</v>
      </c>
      <c r="L202" s="18">
        <v>78</v>
      </c>
      <c r="M202" s="15">
        <v>0</v>
      </c>
      <c r="N202" s="18">
        <v>51</v>
      </c>
      <c r="O202" s="15">
        <v>0</v>
      </c>
      <c r="P202" s="15">
        <v>0</v>
      </c>
      <c r="Q202" s="18">
        <v>7550</v>
      </c>
      <c r="R202" s="18">
        <v>3</v>
      </c>
      <c r="S202" s="18">
        <v>46</v>
      </c>
      <c r="T202" s="6"/>
      <c r="U202" s="11"/>
      <c r="V202" s="2"/>
      <c r="W202" s="33">
        <f t="shared" si="45"/>
        <v>7.5499999999999994E-3</v>
      </c>
      <c r="X202" s="34">
        <f t="shared" si="46"/>
        <v>1.9497599668874175</v>
      </c>
      <c r="Y202" s="34">
        <f t="shared" si="47"/>
        <v>2.0237499668874177</v>
      </c>
      <c r="Z202" s="33">
        <f t="shared" si="48"/>
        <v>2.07E-2</v>
      </c>
      <c r="AA202" s="34">
        <f t="shared" si="49"/>
        <v>2.2266099668874175</v>
      </c>
      <c r="AB202" s="2"/>
      <c r="AC202" s="11">
        <f t="shared" si="54"/>
        <v>75</v>
      </c>
      <c r="AD202" s="12">
        <f t="shared" si="55"/>
        <v>43.99122531456954</v>
      </c>
      <c r="AE202" s="11">
        <f t="shared" si="50"/>
        <v>10</v>
      </c>
      <c r="AF202" s="12">
        <f t="shared" si="56"/>
        <v>45.113500248564442</v>
      </c>
      <c r="AG202" s="2"/>
      <c r="AH202" s="12">
        <f t="shared" si="51"/>
        <v>43</v>
      </c>
      <c r="AI202" s="12">
        <f t="shared" si="57"/>
        <v>27</v>
      </c>
      <c r="AJ202" s="12">
        <f t="shared" si="52"/>
        <v>15.836841113245036</v>
      </c>
      <c r="AK202" s="12">
        <f t="shared" si="58"/>
        <v>45.823635129113974</v>
      </c>
      <c r="AL202" s="2"/>
      <c r="AM202" s="12">
        <f t="shared" si="59"/>
        <v>45.823635129113974</v>
      </c>
      <c r="AN202" s="2"/>
      <c r="AO202" s="32">
        <f t="shared" si="53"/>
        <v>2</v>
      </c>
    </row>
    <row r="203" spans="1:41" s="7" customFormat="1" hidden="1" x14ac:dyDescent="0.25">
      <c r="A203" s="18">
        <v>2000</v>
      </c>
      <c r="B203" s="15">
        <v>0</v>
      </c>
      <c r="C203" s="18">
        <v>20</v>
      </c>
      <c r="D203" s="18">
        <v>94</v>
      </c>
      <c r="E203" s="18">
        <v>28</v>
      </c>
      <c r="F203" s="18">
        <v>62</v>
      </c>
      <c r="G203" s="18">
        <v>46</v>
      </c>
      <c r="H203" s="18">
        <v>50</v>
      </c>
      <c r="I203" s="18">
        <v>41</v>
      </c>
      <c r="J203" s="18">
        <v>42</v>
      </c>
      <c r="K203" s="15">
        <v>0</v>
      </c>
      <c r="L203" s="18">
        <v>72</v>
      </c>
      <c r="M203" s="15">
        <v>0</v>
      </c>
      <c r="N203" s="18">
        <v>64</v>
      </c>
      <c r="O203" s="15">
        <v>0</v>
      </c>
      <c r="P203" s="15">
        <v>0</v>
      </c>
      <c r="Q203" s="18">
        <v>7550</v>
      </c>
      <c r="R203" s="18">
        <v>3</v>
      </c>
      <c r="S203" s="18">
        <v>46</v>
      </c>
      <c r="T203" s="6"/>
      <c r="U203" s="11"/>
      <c r="V203" s="2"/>
      <c r="W203" s="33">
        <f t="shared" si="45"/>
        <v>7.5499999999999994E-3</v>
      </c>
      <c r="X203" s="34">
        <f t="shared" si="46"/>
        <v>1.9497599668874175</v>
      </c>
      <c r="Y203" s="34">
        <f t="shared" si="47"/>
        <v>2.0237499668874177</v>
      </c>
      <c r="Z203" s="33">
        <f t="shared" si="48"/>
        <v>2.07E-2</v>
      </c>
      <c r="AA203" s="34">
        <f t="shared" si="49"/>
        <v>2.2266099668874175</v>
      </c>
      <c r="AB203" s="2"/>
      <c r="AC203" s="11">
        <f t="shared" si="54"/>
        <v>75</v>
      </c>
      <c r="AD203" s="12">
        <f t="shared" si="55"/>
        <v>43.99122531456954</v>
      </c>
      <c r="AE203" s="11">
        <f t="shared" si="50"/>
        <v>6.5</v>
      </c>
      <c r="AF203" s="12">
        <f t="shared" si="56"/>
        <v>44.4688419534085</v>
      </c>
      <c r="AG203" s="2"/>
      <c r="AH203" s="12">
        <f t="shared" si="51"/>
        <v>40</v>
      </c>
      <c r="AI203" s="12">
        <f t="shared" si="57"/>
        <v>8</v>
      </c>
      <c r="AJ203" s="12">
        <f t="shared" si="52"/>
        <v>4.6923973668874179</v>
      </c>
      <c r="AK203" s="12">
        <f t="shared" si="58"/>
        <v>40.274291962103717</v>
      </c>
      <c r="AL203" s="2"/>
      <c r="AM203" s="12">
        <f t="shared" si="59"/>
        <v>44.4688419534085</v>
      </c>
      <c r="AN203" s="2"/>
      <c r="AO203" s="32">
        <f t="shared" si="53"/>
        <v>3</v>
      </c>
    </row>
    <row r="204" spans="1:41" x14ac:dyDescent="0.25">
      <c r="A204" s="14">
        <v>2151</v>
      </c>
      <c r="B204" s="15">
        <v>0</v>
      </c>
      <c r="C204" s="14">
        <v>23</v>
      </c>
      <c r="D204" s="14">
        <v>96</v>
      </c>
      <c r="E204" s="14">
        <v>46</v>
      </c>
      <c r="F204" s="14">
        <v>83</v>
      </c>
      <c r="G204" s="14">
        <v>62</v>
      </c>
      <c r="H204" s="14">
        <v>67</v>
      </c>
      <c r="I204" s="14">
        <v>61</v>
      </c>
      <c r="J204" s="14">
        <v>67</v>
      </c>
      <c r="K204" s="15">
        <v>0</v>
      </c>
      <c r="L204" s="14">
        <v>69</v>
      </c>
      <c r="M204" s="15">
        <v>0</v>
      </c>
      <c r="N204" s="14">
        <v>65</v>
      </c>
      <c r="O204" s="15">
        <v>0</v>
      </c>
      <c r="P204" s="15">
        <v>0</v>
      </c>
      <c r="Q204" s="14">
        <v>7553</v>
      </c>
      <c r="R204" s="14">
        <v>3</v>
      </c>
      <c r="S204" s="14">
        <v>44</v>
      </c>
      <c r="W204" s="3">
        <f t="shared" si="45"/>
        <v>7.5529999999999998E-3</v>
      </c>
      <c r="X204" s="4">
        <f t="shared" si="46"/>
        <v>1.948956141387528</v>
      </c>
      <c r="Y204" s="4">
        <f t="shared" si="47"/>
        <v>2.0229755413875279</v>
      </c>
      <c r="Z204" s="3">
        <f t="shared" si="48"/>
        <v>2.0423999999999998E-2</v>
      </c>
      <c r="AA204" s="4">
        <f t="shared" si="49"/>
        <v>2.2231307413875281</v>
      </c>
      <c r="AC204" s="9">
        <f t="shared" si="54"/>
        <v>74</v>
      </c>
      <c r="AD204" s="5">
        <f t="shared" si="55"/>
        <v>43.361237359698862</v>
      </c>
      <c r="AE204" s="1">
        <f t="shared" si="50"/>
        <v>0.5</v>
      </c>
      <c r="AF204" s="5">
        <f t="shared" si="56"/>
        <v>43.364120022942288</v>
      </c>
      <c r="AH204" s="5">
        <f t="shared" si="51"/>
        <v>43</v>
      </c>
      <c r="AI204" s="5">
        <f t="shared" si="57"/>
        <v>4</v>
      </c>
      <c r="AJ204" s="5">
        <f t="shared" si="52"/>
        <v>2.3438506680918305</v>
      </c>
      <c r="AK204" s="5">
        <f t="shared" si="58"/>
        <v>43.063832109489681</v>
      </c>
      <c r="AM204" s="5">
        <f t="shared" si="59"/>
        <v>43.364120022942288</v>
      </c>
      <c r="AO204" s="32">
        <f t="shared" si="53"/>
        <v>0</v>
      </c>
    </row>
    <row r="205" spans="1:41" hidden="1" x14ac:dyDescent="0.25">
      <c r="A205" s="14">
        <v>2039</v>
      </c>
      <c r="B205" s="15">
        <v>0</v>
      </c>
      <c r="C205" s="14">
        <v>21</v>
      </c>
      <c r="D205" s="14">
        <v>94</v>
      </c>
      <c r="E205" s="14">
        <v>28</v>
      </c>
      <c r="F205" s="14">
        <v>64</v>
      </c>
      <c r="G205" s="14">
        <v>47</v>
      </c>
      <c r="H205" s="14">
        <v>51</v>
      </c>
      <c r="I205" s="14">
        <v>40</v>
      </c>
      <c r="J205" s="14">
        <v>45</v>
      </c>
      <c r="K205" s="15">
        <v>0</v>
      </c>
      <c r="L205" s="14">
        <v>67</v>
      </c>
      <c r="M205" s="15">
        <v>0</v>
      </c>
      <c r="N205" s="14">
        <v>57</v>
      </c>
      <c r="O205" s="15">
        <v>0</v>
      </c>
      <c r="P205" s="15">
        <v>0</v>
      </c>
      <c r="Q205" s="14">
        <v>7553</v>
      </c>
      <c r="R205" s="14">
        <v>3</v>
      </c>
      <c r="S205" s="14">
        <v>44</v>
      </c>
      <c r="W205" s="3">
        <f t="shared" si="45"/>
        <v>7.5529999999999998E-3</v>
      </c>
      <c r="X205" s="4">
        <f t="shared" si="46"/>
        <v>1.948956141387528</v>
      </c>
      <c r="Y205" s="4">
        <f t="shared" si="47"/>
        <v>2.0229755413875279</v>
      </c>
      <c r="Z205" s="3">
        <f t="shared" si="48"/>
        <v>2.0423999999999998E-2</v>
      </c>
      <c r="AA205" s="4">
        <f t="shared" si="49"/>
        <v>2.2231307413875281</v>
      </c>
      <c r="AC205" s="9">
        <f t="shared" si="54"/>
        <v>74</v>
      </c>
      <c r="AD205" s="5">
        <f t="shared" si="55"/>
        <v>43.361237359698862</v>
      </c>
      <c r="AE205" s="1">
        <f t="shared" si="50"/>
        <v>6.5</v>
      </c>
      <c r="AF205" s="5">
        <f t="shared" si="56"/>
        <v>43.845717069790801</v>
      </c>
      <c r="AH205" s="5">
        <f t="shared" si="51"/>
        <v>42</v>
      </c>
      <c r="AI205" s="5">
        <f t="shared" si="57"/>
        <v>10</v>
      </c>
      <c r="AJ205" s="5">
        <f t="shared" si="52"/>
        <v>5.8596266702295763</v>
      </c>
      <c r="AK205" s="5">
        <f t="shared" si="58"/>
        <v>42.406782767789231</v>
      </c>
      <c r="AM205" s="5">
        <f t="shared" si="59"/>
        <v>43.845717069790801</v>
      </c>
      <c r="AO205" s="32">
        <f t="shared" si="53"/>
        <v>1</v>
      </c>
    </row>
    <row r="206" spans="1:41" x14ac:dyDescent="0.25">
      <c r="A206" s="14">
        <v>2064</v>
      </c>
      <c r="B206" s="15">
        <v>0</v>
      </c>
      <c r="C206" s="14">
        <v>21</v>
      </c>
      <c r="D206" s="14">
        <v>94</v>
      </c>
      <c r="E206" s="14">
        <v>24</v>
      </c>
      <c r="F206" s="14">
        <v>61</v>
      </c>
      <c r="G206" s="14">
        <v>45</v>
      </c>
      <c r="H206" s="14">
        <v>49</v>
      </c>
      <c r="I206" s="14">
        <v>36</v>
      </c>
      <c r="J206" s="14">
        <v>41</v>
      </c>
      <c r="K206" s="15">
        <v>0</v>
      </c>
      <c r="L206" s="14">
        <v>68</v>
      </c>
      <c r="M206" s="15">
        <v>0</v>
      </c>
      <c r="N206" s="14">
        <v>55</v>
      </c>
      <c r="O206" s="15">
        <v>0</v>
      </c>
      <c r="P206" s="15">
        <v>0</v>
      </c>
      <c r="Q206" s="14">
        <v>7553</v>
      </c>
      <c r="R206" s="14">
        <v>3</v>
      </c>
      <c r="S206" s="14">
        <v>44</v>
      </c>
      <c r="W206" s="3">
        <f t="shared" si="45"/>
        <v>7.5529999999999998E-3</v>
      </c>
      <c r="X206" s="4">
        <f t="shared" si="46"/>
        <v>1.948956141387528</v>
      </c>
      <c r="Y206" s="4">
        <f t="shared" si="47"/>
        <v>2.0229755413875279</v>
      </c>
      <c r="Z206" s="3">
        <f t="shared" si="48"/>
        <v>2.0423999999999998E-2</v>
      </c>
      <c r="AA206" s="4">
        <f t="shared" si="49"/>
        <v>2.2231307413875281</v>
      </c>
      <c r="AC206" s="9">
        <f t="shared" si="54"/>
        <v>74</v>
      </c>
      <c r="AD206" s="5">
        <f t="shared" si="55"/>
        <v>43.361237359698862</v>
      </c>
      <c r="AE206" s="1">
        <f t="shared" si="50"/>
        <v>8.5</v>
      </c>
      <c r="AF206" s="5">
        <f t="shared" si="56"/>
        <v>44.186501393119421</v>
      </c>
      <c r="AH206" s="5">
        <f t="shared" si="51"/>
        <v>43</v>
      </c>
      <c r="AI206" s="5">
        <f t="shared" si="57"/>
        <v>13</v>
      </c>
      <c r="AJ206" s="5">
        <f t="shared" si="52"/>
        <v>7.6175146712984496</v>
      </c>
      <c r="AK206" s="5">
        <f t="shared" si="58"/>
        <v>43.669514879002804</v>
      </c>
      <c r="AM206" s="5">
        <f t="shared" si="59"/>
        <v>44.186501393119421</v>
      </c>
      <c r="AO206" s="32">
        <f t="shared" si="53"/>
        <v>2</v>
      </c>
    </row>
    <row r="207" spans="1:41" hidden="1" x14ac:dyDescent="0.25">
      <c r="A207" s="14">
        <v>2009</v>
      </c>
      <c r="B207" s="15">
        <v>0</v>
      </c>
      <c r="C207" s="14">
        <v>21</v>
      </c>
      <c r="D207" s="14">
        <v>94</v>
      </c>
      <c r="E207" s="14">
        <v>30</v>
      </c>
      <c r="F207" s="14">
        <v>65</v>
      </c>
      <c r="G207" s="14">
        <v>47</v>
      </c>
      <c r="H207" s="14">
        <v>52</v>
      </c>
      <c r="I207" s="14">
        <v>42</v>
      </c>
      <c r="J207" s="14">
        <v>46</v>
      </c>
      <c r="K207" s="15">
        <v>0</v>
      </c>
      <c r="L207" s="14">
        <v>69</v>
      </c>
      <c r="M207" s="15">
        <v>0</v>
      </c>
      <c r="N207" s="14">
        <v>59</v>
      </c>
      <c r="O207" s="15">
        <v>0</v>
      </c>
      <c r="P207" s="15">
        <v>0</v>
      </c>
      <c r="Q207" s="14">
        <v>7553</v>
      </c>
      <c r="R207" s="14">
        <v>3</v>
      </c>
      <c r="S207" s="14">
        <v>44</v>
      </c>
      <c r="W207" s="3">
        <f t="shared" si="45"/>
        <v>7.5529999999999998E-3</v>
      </c>
      <c r="X207" s="4">
        <f t="shared" si="46"/>
        <v>1.948956141387528</v>
      </c>
      <c r="Y207" s="4">
        <f t="shared" si="47"/>
        <v>2.0229755413875279</v>
      </c>
      <c r="Z207" s="3">
        <f t="shared" si="48"/>
        <v>2.0423999999999998E-2</v>
      </c>
      <c r="AA207" s="4">
        <f t="shared" si="49"/>
        <v>2.2231307413875281</v>
      </c>
      <c r="AC207" s="9">
        <f t="shared" si="54"/>
        <v>74</v>
      </c>
      <c r="AD207" s="5">
        <f t="shared" si="55"/>
        <v>43.361237359698862</v>
      </c>
      <c r="AE207" s="1">
        <f t="shared" si="50"/>
        <v>5.5</v>
      </c>
      <c r="AF207" s="5">
        <f t="shared" si="56"/>
        <v>43.708659386489359</v>
      </c>
      <c r="AH207" s="5">
        <f t="shared" si="51"/>
        <v>41</v>
      </c>
      <c r="AI207" s="5">
        <f t="shared" si="57"/>
        <v>10</v>
      </c>
      <c r="AJ207" s="5">
        <f t="shared" si="52"/>
        <v>5.8596266702295763</v>
      </c>
      <c r="AK207" s="5">
        <f t="shared" si="58"/>
        <v>41.416605663845338</v>
      </c>
      <c r="AM207" s="5">
        <f t="shared" si="59"/>
        <v>43.708659386489359</v>
      </c>
      <c r="AO207" s="32">
        <f t="shared" si="53"/>
        <v>3</v>
      </c>
    </row>
    <row r="208" spans="1:41" s="7" customFormat="1" x14ac:dyDescent="0.25">
      <c r="A208" s="18">
        <v>2147</v>
      </c>
      <c r="B208" s="15">
        <v>0</v>
      </c>
      <c r="C208" s="18">
        <v>22</v>
      </c>
      <c r="D208" s="18">
        <v>96</v>
      </c>
      <c r="E208" s="18">
        <v>47</v>
      </c>
      <c r="F208" s="18">
        <v>83</v>
      </c>
      <c r="G208" s="18">
        <v>64</v>
      </c>
      <c r="H208" s="18">
        <v>67</v>
      </c>
      <c r="I208" s="18">
        <v>62</v>
      </c>
      <c r="J208" s="18">
        <v>67</v>
      </c>
      <c r="K208" s="15">
        <v>0</v>
      </c>
      <c r="L208" s="18">
        <v>74</v>
      </c>
      <c r="M208" s="15">
        <v>0</v>
      </c>
      <c r="N208" s="18">
        <v>69</v>
      </c>
      <c r="O208" s="15">
        <v>0</v>
      </c>
      <c r="P208" s="15">
        <v>0</v>
      </c>
      <c r="Q208" s="18">
        <v>7559</v>
      </c>
      <c r="R208" s="18">
        <v>3</v>
      </c>
      <c r="S208" s="18">
        <v>44</v>
      </c>
      <c r="T208" s="6"/>
      <c r="U208" s="11"/>
      <c r="V208" s="2"/>
      <c r="W208" s="33">
        <f t="shared" si="45"/>
        <v>7.5589999999999997E-3</v>
      </c>
      <c r="X208" s="34">
        <f t="shared" si="46"/>
        <v>1.9473503695065484</v>
      </c>
      <c r="Y208" s="34">
        <f t="shared" si="47"/>
        <v>2.0214285695065484</v>
      </c>
      <c r="Z208" s="33">
        <f t="shared" si="48"/>
        <v>2.07E-2</v>
      </c>
      <c r="AA208" s="34">
        <f t="shared" si="49"/>
        <v>2.2242885695065482</v>
      </c>
      <c r="AB208" s="2"/>
      <c r="AC208" s="11">
        <f t="shared" si="54"/>
        <v>75</v>
      </c>
      <c r="AD208" s="12">
        <f t="shared" si="55"/>
        <v>43.943172388785555</v>
      </c>
      <c r="AE208" s="11">
        <f t="shared" si="50"/>
        <v>1</v>
      </c>
      <c r="AF208" s="12">
        <f t="shared" si="56"/>
        <v>43.954549247950723</v>
      </c>
      <c r="AG208" s="2"/>
      <c r="AH208" s="12">
        <f t="shared" si="51"/>
        <v>42</v>
      </c>
      <c r="AI208" s="12">
        <f t="shared" si="57"/>
        <v>5</v>
      </c>
      <c r="AJ208" s="12">
        <f t="shared" si="52"/>
        <v>2.9295448259190371</v>
      </c>
      <c r="AK208" s="12">
        <f t="shared" si="58"/>
        <v>42.102045471533437</v>
      </c>
      <c r="AL208" s="2"/>
      <c r="AM208" s="12">
        <f t="shared" si="59"/>
        <v>43.954549247950723</v>
      </c>
      <c r="AN208" s="2"/>
      <c r="AO208" s="32">
        <f t="shared" si="53"/>
        <v>0</v>
      </c>
    </row>
    <row r="209" spans="1:41" s="7" customFormat="1" hidden="1" x14ac:dyDescent="0.25">
      <c r="A209" s="18">
        <v>2047</v>
      </c>
      <c r="B209" s="15">
        <v>0</v>
      </c>
      <c r="C209" s="18">
        <v>20</v>
      </c>
      <c r="D209" s="18">
        <v>94</v>
      </c>
      <c r="E209" s="18">
        <v>29</v>
      </c>
      <c r="F209" s="18">
        <v>64</v>
      </c>
      <c r="G209" s="18">
        <v>49</v>
      </c>
      <c r="H209" s="18">
        <v>50</v>
      </c>
      <c r="I209" s="18">
        <v>42</v>
      </c>
      <c r="J209" s="18">
        <v>45</v>
      </c>
      <c r="K209" s="15">
        <v>0</v>
      </c>
      <c r="L209" s="18">
        <v>73</v>
      </c>
      <c r="M209" s="15">
        <v>0</v>
      </c>
      <c r="N209" s="18">
        <v>63</v>
      </c>
      <c r="O209" s="15">
        <v>0</v>
      </c>
      <c r="P209" s="15">
        <v>0</v>
      </c>
      <c r="Q209" s="18">
        <v>7559</v>
      </c>
      <c r="R209" s="18">
        <v>3</v>
      </c>
      <c r="S209" s="18">
        <v>44</v>
      </c>
      <c r="T209" s="6"/>
      <c r="U209" s="11"/>
      <c r="V209" s="2"/>
      <c r="W209" s="33">
        <f t="shared" si="45"/>
        <v>7.5589999999999997E-3</v>
      </c>
      <c r="X209" s="34">
        <f t="shared" si="46"/>
        <v>1.9473503695065484</v>
      </c>
      <c r="Y209" s="34">
        <f t="shared" si="47"/>
        <v>2.0214285695065484</v>
      </c>
      <c r="Z209" s="33">
        <f t="shared" si="48"/>
        <v>2.07E-2</v>
      </c>
      <c r="AA209" s="34">
        <f t="shared" si="49"/>
        <v>2.2242885695065482</v>
      </c>
      <c r="AB209" s="2"/>
      <c r="AC209" s="11">
        <f t="shared" si="54"/>
        <v>75</v>
      </c>
      <c r="AD209" s="12">
        <f t="shared" si="55"/>
        <v>43.943172388785555</v>
      </c>
      <c r="AE209" s="11">
        <f t="shared" si="50"/>
        <v>6</v>
      </c>
      <c r="AF209" s="12">
        <f t="shared" si="56"/>
        <v>44.350900775412953</v>
      </c>
      <c r="AG209" s="2"/>
      <c r="AH209" s="12">
        <f t="shared" si="51"/>
        <v>41</v>
      </c>
      <c r="AI209" s="12">
        <f t="shared" si="57"/>
        <v>10</v>
      </c>
      <c r="AJ209" s="12">
        <f t="shared" si="52"/>
        <v>5.8590896518380742</v>
      </c>
      <c r="AK209" s="12">
        <f t="shared" si="58"/>
        <v>41.416529689826454</v>
      </c>
      <c r="AL209" s="2"/>
      <c r="AM209" s="12">
        <f t="shared" si="59"/>
        <v>44.350900775412953</v>
      </c>
      <c r="AN209" s="2"/>
      <c r="AO209" s="32">
        <f t="shared" si="53"/>
        <v>1</v>
      </c>
    </row>
    <row r="210" spans="1:41" s="7" customFormat="1" x14ac:dyDescent="0.25">
      <c r="A210" s="18">
        <v>2062</v>
      </c>
      <c r="B210" s="15">
        <v>0</v>
      </c>
      <c r="C210" s="18">
        <v>20</v>
      </c>
      <c r="D210" s="18">
        <v>94</v>
      </c>
      <c r="E210" s="18">
        <v>26</v>
      </c>
      <c r="F210" s="18">
        <v>62</v>
      </c>
      <c r="G210" s="18">
        <v>47</v>
      </c>
      <c r="H210" s="18">
        <v>49</v>
      </c>
      <c r="I210" s="18">
        <v>38</v>
      </c>
      <c r="J210" s="18">
        <v>42</v>
      </c>
      <c r="K210" s="15">
        <v>0</v>
      </c>
      <c r="L210" s="18">
        <v>74</v>
      </c>
      <c r="M210" s="15">
        <v>0</v>
      </c>
      <c r="N210" s="18">
        <v>53</v>
      </c>
      <c r="O210" s="15">
        <v>0</v>
      </c>
      <c r="P210" s="15">
        <v>0</v>
      </c>
      <c r="Q210" s="18">
        <v>7559</v>
      </c>
      <c r="R210" s="18">
        <v>3</v>
      </c>
      <c r="S210" s="18">
        <v>44</v>
      </c>
      <c r="T210" s="6"/>
      <c r="U210" s="11"/>
      <c r="V210" s="2"/>
      <c r="W210" s="33">
        <f t="shared" si="45"/>
        <v>7.5589999999999997E-3</v>
      </c>
      <c r="X210" s="34">
        <f t="shared" si="46"/>
        <v>1.9473503695065484</v>
      </c>
      <c r="Y210" s="34">
        <f t="shared" si="47"/>
        <v>2.0214285695065484</v>
      </c>
      <c r="Z210" s="33">
        <f t="shared" si="48"/>
        <v>2.07E-2</v>
      </c>
      <c r="AA210" s="34">
        <f t="shared" si="49"/>
        <v>2.2242885695065482</v>
      </c>
      <c r="AB210" s="2"/>
      <c r="AC210" s="11">
        <f t="shared" si="54"/>
        <v>75</v>
      </c>
      <c r="AD210" s="12">
        <f t="shared" si="55"/>
        <v>43.943172388785555</v>
      </c>
      <c r="AE210" s="11">
        <f t="shared" si="50"/>
        <v>8</v>
      </c>
      <c r="AF210" s="12">
        <f t="shared" si="56"/>
        <v>44.665449730082486</v>
      </c>
      <c r="AG210" s="2"/>
      <c r="AH210" s="12">
        <f t="shared" si="51"/>
        <v>42</v>
      </c>
      <c r="AI210" s="12">
        <f t="shared" si="57"/>
        <v>21</v>
      </c>
      <c r="AJ210" s="12">
        <f t="shared" si="52"/>
        <v>12.304088268859957</v>
      </c>
      <c r="AK210" s="12">
        <f t="shared" si="58"/>
        <v>43.765175518074841</v>
      </c>
      <c r="AL210" s="2"/>
      <c r="AM210" s="12">
        <f t="shared" si="59"/>
        <v>44.665449730082486</v>
      </c>
      <c r="AN210" s="2"/>
      <c r="AO210" s="32">
        <f t="shared" si="53"/>
        <v>2</v>
      </c>
    </row>
    <row r="211" spans="1:41" s="7" customFormat="1" hidden="1" x14ac:dyDescent="0.25">
      <c r="A211" s="18">
        <v>2024</v>
      </c>
      <c r="B211" s="15">
        <v>0</v>
      </c>
      <c r="C211" s="18">
        <v>20</v>
      </c>
      <c r="D211" s="18">
        <v>94</v>
      </c>
      <c r="E211" s="18">
        <v>31</v>
      </c>
      <c r="F211" s="18">
        <v>66</v>
      </c>
      <c r="G211" s="18">
        <v>50</v>
      </c>
      <c r="H211" s="18">
        <v>53</v>
      </c>
      <c r="I211" s="18">
        <v>44</v>
      </c>
      <c r="J211" s="18">
        <v>46</v>
      </c>
      <c r="K211" s="15">
        <v>0</v>
      </c>
      <c r="L211" s="18">
        <v>69</v>
      </c>
      <c r="M211" s="15">
        <v>0</v>
      </c>
      <c r="N211" s="18">
        <v>58</v>
      </c>
      <c r="O211" s="15">
        <v>0</v>
      </c>
      <c r="P211" s="15">
        <v>0</v>
      </c>
      <c r="Q211" s="18">
        <v>7559</v>
      </c>
      <c r="R211" s="18">
        <v>3</v>
      </c>
      <c r="S211" s="18">
        <v>44</v>
      </c>
      <c r="T211" s="6"/>
      <c r="U211" s="11"/>
      <c r="V211" s="2"/>
      <c r="W211" s="33">
        <f t="shared" si="45"/>
        <v>7.5589999999999997E-3</v>
      </c>
      <c r="X211" s="34">
        <f t="shared" si="46"/>
        <v>1.9473503695065484</v>
      </c>
      <c r="Y211" s="34">
        <f t="shared" si="47"/>
        <v>2.0214285695065484</v>
      </c>
      <c r="Z211" s="33">
        <f t="shared" si="48"/>
        <v>2.07E-2</v>
      </c>
      <c r="AA211" s="34">
        <f t="shared" si="49"/>
        <v>2.2242885695065482</v>
      </c>
      <c r="AB211" s="2"/>
      <c r="AC211" s="11">
        <f t="shared" si="54"/>
        <v>75</v>
      </c>
      <c r="AD211" s="12">
        <f t="shared" si="55"/>
        <v>43.943172388785555</v>
      </c>
      <c r="AE211" s="11">
        <f t="shared" si="50"/>
        <v>6.5</v>
      </c>
      <c r="AF211" s="12">
        <f t="shared" si="56"/>
        <v>44.421305694345875</v>
      </c>
      <c r="AG211" s="2"/>
      <c r="AH211" s="12">
        <f t="shared" si="51"/>
        <v>41</v>
      </c>
      <c r="AI211" s="12">
        <f t="shared" si="57"/>
        <v>11</v>
      </c>
      <c r="AJ211" s="12">
        <f t="shared" si="52"/>
        <v>6.4449986170218816</v>
      </c>
      <c r="AK211" s="12">
        <f t="shared" si="58"/>
        <v>41.50346982088864</v>
      </c>
      <c r="AL211" s="2"/>
      <c r="AM211" s="12">
        <f t="shared" si="59"/>
        <v>44.421305694345875</v>
      </c>
      <c r="AN211" s="2"/>
      <c r="AO211" s="32">
        <f t="shared" si="53"/>
        <v>3</v>
      </c>
    </row>
    <row r="212" spans="1:41" x14ac:dyDescent="0.25">
      <c r="A212" s="14">
        <v>2145</v>
      </c>
      <c r="B212" s="15">
        <v>0</v>
      </c>
      <c r="C212" s="14">
        <v>23</v>
      </c>
      <c r="D212" s="14">
        <v>96</v>
      </c>
      <c r="E212" s="14">
        <v>49</v>
      </c>
      <c r="F212" s="14">
        <v>86</v>
      </c>
      <c r="G212" s="14">
        <v>65</v>
      </c>
      <c r="H212" s="14">
        <v>70</v>
      </c>
      <c r="I212" s="14">
        <v>64</v>
      </c>
      <c r="J212" s="14">
        <v>69</v>
      </c>
      <c r="K212" s="15">
        <v>0</v>
      </c>
      <c r="L212" s="14">
        <v>69</v>
      </c>
      <c r="M212" s="15">
        <v>0</v>
      </c>
      <c r="N212" s="14">
        <v>66</v>
      </c>
      <c r="O212" s="15">
        <v>0</v>
      </c>
      <c r="P212" s="15">
        <v>0</v>
      </c>
      <c r="Q212" s="14">
        <v>7516</v>
      </c>
      <c r="R212" s="14">
        <v>3</v>
      </c>
      <c r="S212" s="14">
        <v>44</v>
      </c>
      <c r="W212" s="3">
        <f t="shared" si="45"/>
        <v>7.5159999999999992E-3</v>
      </c>
      <c r="X212" s="4">
        <f t="shared" si="46"/>
        <v>1.9589140161788186</v>
      </c>
      <c r="Y212" s="4">
        <f t="shared" si="47"/>
        <v>2.0325708161788185</v>
      </c>
      <c r="Z212" s="3">
        <f t="shared" si="48"/>
        <v>2.0423999999999998E-2</v>
      </c>
      <c r="AA212" s="4">
        <f t="shared" si="49"/>
        <v>2.2327260161788187</v>
      </c>
      <c r="AC212" s="9">
        <f t="shared" si="54"/>
        <v>74</v>
      </c>
      <c r="AD212" s="5">
        <f t="shared" si="55"/>
        <v>43.557211252036183</v>
      </c>
      <c r="AE212" s="1">
        <f t="shared" si="50"/>
        <v>1</v>
      </c>
      <c r="AF212" s="5">
        <f t="shared" si="56"/>
        <v>43.568688895289327</v>
      </c>
      <c r="AH212" s="5">
        <f t="shared" si="51"/>
        <v>43</v>
      </c>
      <c r="AI212" s="5">
        <f t="shared" si="57"/>
        <v>3</v>
      </c>
      <c r="AJ212" s="5">
        <f t="shared" si="52"/>
        <v>1.7658328885960617</v>
      </c>
      <c r="AK212" s="5">
        <f t="shared" si="58"/>
        <v>43.036242468301616</v>
      </c>
      <c r="AM212" s="5">
        <f t="shared" si="59"/>
        <v>43.568688895289327</v>
      </c>
      <c r="AO212" s="32">
        <f t="shared" si="53"/>
        <v>0</v>
      </c>
    </row>
    <row r="213" spans="1:41" hidden="1" x14ac:dyDescent="0.25">
      <c r="A213" s="14">
        <v>2020</v>
      </c>
      <c r="B213" s="15">
        <v>0</v>
      </c>
      <c r="C213" s="14">
        <v>21</v>
      </c>
      <c r="D213" s="14">
        <v>94</v>
      </c>
      <c r="E213" s="14">
        <v>26</v>
      </c>
      <c r="F213" s="14">
        <v>61</v>
      </c>
      <c r="G213" s="14">
        <v>45</v>
      </c>
      <c r="H213" s="14">
        <v>48</v>
      </c>
      <c r="I213" s="14">
        <v>38</v>
      </c>
      <c r="J213" s="14">
        <v>42</v>
      </c>
      <c r="K213" s="15">
        <v>0</v>
      </c>
      <c r="L213" s="14">
        <v>72</v>
      </c>
      <c r="M213" s="15">
        <v>0</v>
      </c>
      <c r="N213" s="14">
        <v>61</v>
      </c>
      <c r="O213" s="15">
        <v>0</v>
      </c>
      <c r="P213" s="15">
        <v>0</v>
      </c>
      <c r="Q213" s="14">
        <v>7516</v>
      </c>
      <c r="R213" s="14">
        <v>3</v>
      </c>
      <c r="S213" s="14">
        <v>44</v>
      </c>
      <c r="W213" s="3">
        <f t="shared" si="45"/>
        <v>7.5159999999999992E-3</v>
      </c>
      <c r="X213" s="4">
        <f t="shared" si="46"/>
        <v>1.9589140161788186</v>
      </c>
      <c r="Y213" s="4">
        <f t="shared" si="47"/>
        <v>2.0325708161788185</v>
      </c>
      <c r="Z213" s="3">
        <f t="shared" si="48"/>
        <v>2.0423999999999998E-2</v>
      </c>
      <c r="AA213" s="4">
        <f t="shared" si="49"/>
        <v>2.2327260161788187</v>
      </c>
      <c r="AC213" s="9">
        <f t="shared" si="54"/>
        <v>74</v>
      </c>
      <c r="AD213" s="5">
        <f t="shared" si="55"/>
        <v>43.557211252036183</v>
      </c>
      <c r="AE213" s="1">
        <f t="shared" si="50"/>
        <v>6.5</v>
      </c>
      <c r="AF213" s="5">
        <f t="shared" si="56"/>
        <v>44.039535102615552</v>
      </c>
      <c r="AH213" s="5">
        <f t="shared" si="51"/>
        <v>41</v>
      </c>
      <c r="AI213" s="5">
        <f t="shared" si="57"/>
        <v>11</v>
      </c>
      <c r="AJ213" s="5">
        <f t="shared" si="52"/>
        <v>6.4747205915188921</v>
      </c>
      <c r="AK213" s="5">
        <f t="shared" si="58"/>
        <v>41.508095677087361</v>
      </c>
      <c r="AM213" s="5">
        <f t="shared" si="59"/>
        <v>44.039535102615552</v>
      </c>
      <c r="AO213" s="32">
        <f t="shared" si="53"/>
        <v>1</v>
      </c>
    </row>
    <row r="214" spans="1:41" x14ac:dyDescent="0.25">
      <c r="A214" s="14">
        <v>2062</v>
      </c>
      <c r="B214" s="15">
        <v>0</v>
      </c>
      <c r="C214" s="14">
        <v>21</v>
      </c>
      <c r="D214" s="14">
        <v>94</v>
      </c>
      <c r="E214" s="14">
        <v>23</v>
      </c>
      <c r="F214" s="14">
        <v>60</v>
      </c>
      <c r="G214" s="14">
        <v>45</v>
      </c>
      <c r="H214" s="14">
        <v>48</v>
      </c>
      <c r="I214" s="14">
        <v>35</v>
      </c>
      <c r="J214" s="14">
        <v>40</v>
      </c>
      <c r="K214" s="15">
        <v>0</v>
      </c>
      <c r="L214" s="14">
        <v>70</v>
      </c>
      <c r="M214" s="15">
        <v>0</v>
      </c>
      <c r="N214" s="14">
        <v>55</v>
      </c>
      <c r="O214" s="15">
        <v>0</v>
      </c>
      <c r="P214" s="15">
        <v>0</v>
      </c>
      <c r="Q214" s="14">
        <v>7516</v>
      </c>
      <c r="R214" s="14">
        <v>3</v>
      </c>
      <c r="S214" s="14">
        <v>44</v>
      </c>
      <c r="W214" s="3">
        <f t="shared" si="45"/>
        <v>7.5159999999999992E-3</v>
      </c>
      <c r="X214" s="4">
        <f t="shared" si="46"/>
        <v>1.9589140161788186</v>
      </c>
      <c r="Y214" s="4">
        <f t="shared" si="47"/>
        <v>2.0325708161788185</v>
      </c>
      <c r="Z214" s="3">
        <f t="shared" si="48"/>
        <v>2.0423999999999998E-2</v>
      </c>
      <c r="AA214" s="4">
        <f t="shared" si="49"/>
        <v>2.2327260161788187</v>
      </c>
      <c r="AC214" s="9">
        <f t="shared" si="54"/>
        <v>74</v>
      </c>
      <c r="AD214" s="5">
        <f t="shared" si="55"/>
        <v>43.557211252036183</v>
      </c>
      <c r="AE214" s="1">
        <f t="shared" si="50"/>
        <v>9</v>
      </c>
      <c r="AF214" s="5">
        <f t="shared" si="56"/>
        <v>44.477304909970741</v>
      </c>
      <c r="AH214" s="5">
        <f t="shared" si="51"/>
        <v>43</v>
      </c>
      <c r="AI214" s="5">
        <f t="shared" si="57"/>
        <v>15</v>
      </c>
      <c r="AJ214" s="5">
        <f t="shared" si="52"/>
        <v>8.8291644429803071</v>
      </c>
      <c r="AK214" s="5">
        <f t="shared" si="58"/>
        <v>43.897085834496892</v>
      </c>
      <c r="AM214" s="5">
        <f t="shared" si="59"/>
        <v>44.477304909970741</v>
      </c>
      <c r="AO214" s="32">
        <f t="shared" si="53"/>
        <v>2</v>
      </c>
    </row>
    <row r="215" spans="1:41" hidden="1" x14ac:dyDescent="0.25">
      <c r="A215" s="14">
        <v>2006</v>
      </c>
      <c r="B215" s="15">
        <v>0</v>
      </c>
      <c r="C215" s="14">
        <v>21</v>
      </c>
      <c r="D215" s="14">
        <v>94</v>
      </c>
      <c r="E215" s="14">
        <v>31</v>
      </c>
      <c r="F215" s="14">
        <v>66</v>
      </c>
      <c r="G215" s="14">
        <v>49</v>
      </c>
      <c r="H215" s="14">
        <v>54</v>
      </c>
      <c r="I215" s="14">
        <v>44</v>
      </c>
      <c r="J215" s="14">
        <v>47</v>
      </c>
      <c r="K215" s="15">
        <v>0</v>
      </c>
      <c r="L215" s="14">
        <v>68</v>
      </c>
      <c r="M215" s="15">
        <v>0</v>
      </c>
      <c r="N215" s="14">
        <v>58</v>
      </c>
      <c r="O215" s="15">
        <v>0</v>
      </c>
      <c r="P215" s="15">
        <v>0</v>
      </c>
      <c r="Q215" s="14">
        <v>7516</v>
      </c>
      <c r="R215" s="14">
        <v>3</v>
      </c>
      <c r="S215" s="14">
        <v>44</v>
      </c>
      <c r="W215" s="3">
        <f t="shared" si="45"/>
        <v>7.5159999999999992E-3</v>
      </c>
      <c r="X215" s="4">
        <f t="shared" si="46"/>
        <v>1.9589140161788186</v>
      </c>
      <c r="Y215" s="4">
        <f t="shared" si="47"/>
        <v>2.0325708161788185</v>
      </c>
      <c r="Z215" s="3">
        <f t="shared" si="48"/>
        <v>2.0423999999999998E-2</v>
      </c>
      <c r="AA215" s="4">
        <f t="shared" si="49"/>
        <v>2.2327260161788187</v>
      </c>
      <c r="AC215" s="9">
        <f t="shared" si="54"/>
        <v>74</v>
      </c>
      <c r="AD215" s="5">
        <f t="shared" si="55"/>
        <v>43.557211252036183</v>
      </c>
      <c r="AE215" s="1">
        <f t="shared" si="50"/>
        <v>6</v>
      </c>
      <c r="AF215" s="5">
        <f t="shared" si="56"/>
        <v>43.968518874923539</v>
      </c>
      <c r="AH215" s="5">
        <f t="shared" si="51"/>
        <v>41</v>
      </c>
      <c r="AI215" s="5">
        <f t="shared" si="57"/>
        <v>10</v>
      </c>
      <c r="AJ215" s="5">
        <f t="shared" si="52"/>
        <v>5.8861096286535384</v>
      </c>
      <c r="AK215" s="5">
        <f t="shared" si="58"/>
        <v>41.420360772940256</v>
      </c>
      <c r="AM215" s="5">
        <f t="shared" si="59"/>
        <v>43.968518874923539</v>
      </c>
      <c r="AO215" s="32">
        <f t="shared" si="53"/>
        <v>3</v>
      </c>
    </row>
    <row r="216" spans="1:41" s="7" customFormat="1" x14ac:dyDescent="0.25">
      <c r="A216" s="18">
        <v>2150</v>
      </c>
      <c r="B216" s="15">
        <v>0</v>
      </c>
      <c r="C216" s="18">
        <v>22</v>
      </c>
      <c r="D216" s="18">
        <v>96</v>
      </c>
      <c r="E216" s="18">
        <v>46</v>
      </c>
      <c r="F216" s="18">
        <v>83</v>
      </c>
      <c r="G216" s="18">
        <v>63</v>
      </c>
      <c r="H216" s="18">
        <v>66</v>
      </c>
      <c r="I216" s="18">
        <v>63</v>
      </c>
      <c r="J216" s="18">
        <v>65</v>
      </c>
      <c r="K216" s="15">
        <v>0</v>
      </c>
      <c r="L216" s="18">
        <v>68</v>
      </c>
      <c r="M216" s="15">
        <v>0</v>
      </c>
      <c r="N216" s="18">
        <v>64</v>
      </c>
      <c r="O216" s="15">
        <v>0</v>
      </c>
      <c r="P216" s="15">
        <v>0</v>
      </c>
      <c r="Q216" s="18">
        <v>7548</v>
      </c>
      <c r="R216" s="18">
        <v>3</v>
      </c>
      <c r="S216" s="18">
        <v>45</v>
      </c>
      <c r="T216" s="6"/>
      <c r="U216" s="11"/>
      <c r="V216" s="2"/>
      <c r="W216" s="33">
        <f t="shared" si="45"/>
        <v>7.548E-3</v>
      </c>
      <c r="X216" s="34">
        <f t="shared" si="46"/>
        <v>1.950296199046105</v>
      </c>
      <c r="Y216" s="34">
        <f t="shared" si="47"/>
        <v>2.0242665990461051</v>
      </c>
      <c r="Z216" s="33">
        <f t="shared" si="48"/>
        <v>2.07E-2</v>
      </c>
      <c r="AA216" s="34">
        <f t="shared" si="49"/>
        <v>2.2271265990461049</v>
      </c>
      <c r="AB216" s="2"/>
      <c r="AC216" s="11">
        <f t="shared" si="54"/>
        <v>75</v>
      </c>
      <c r="AD216" s="12">
        <f t="shared" si="55"/>
        <v>44.001919600254368</v>
      </c>
      <c r="AE216" s="11">
        <f t="shared" si="50"/>
        <v>0.5</v>
      </c>
      <c r="AF216" s="12">
        <f t="shared" si="56"/>
        <v>44.004760293714241</v>
      </c>
      <c r="AG216" s="2"/>
      <c r="AH216" s="12">
        <f t="shared" si="51"/>
        <v>43</v>
      </c>
      <c r="AI216" s="12">
        <f t="shared" si="57"/>
        <v>4</v>
      </c>
      <c r="AJ216" s="12">
        <f t="shared" si="52"/>
        <v>2.3467690453468997</v>
      </c>
      <c r="AK216" s="12">
        <f t="shared" si="58"/>
        <v>43.063991047651385</v>
      </c>
      <c r="AL216" s="2"/>
      <c r="AM216" s="12">
        <f t="shared" si="59"/>
        <v>44.004760293714241</v>
      </c>
      <c r="AN216" s="2"/>
      <c r="AO216" s="32">
        <f t="shared" si="53"/>
        <v>0</v>
      </c>
    </row>
    <row r="217" spans="1:41" s="7" customFormat="1" hidden="1" x14ac:dyDescent="0.25">
      <c r="A217" s="18">
        <v>2032</v>
      </c>
      <c r="B217" s="15">
        <v>0</v>
      </c>
      <c r="C217" s="18">
        <v>20</v>
      </c>
      <c r="D217" s="18">
        <v>94</v>
      </c>
      <c r="E217" s="18">
        <v>25</v>
      </c>
      <c r="F217" s="18">
        <v>61</v>
      </c>
      <c r="G217" s="18">
        <v>45</v>
      </c>
      <c r="H217" s="18">
        <v>47</v>
      </c>
      <c r="I217" s="18">
        <v>39</v>
      </c>
      <c r="J217" s="18">
        <v>41</v>
      </c>
      <c r="K217" s="15">
        <v>0</v>
      </c>
      <c r="L217" s="18">
        <v>66</v>
      </c>
      <c r="M217" s="15">
        <v>0</v>
      </c>
      <c r="N217" s="18">
        <v>59</v>
      </c>
      <c r="O217" s="15">
        <v>0</v>
      </c>
      <c r="P217" s="15">
        <v>0</v>
      </c>
      <c r="Q217" s="18">
        <v>7548</v>
      </c>
      <c r="R217" s="18">
        <v>3</v>
      </c>
      <c r="S217" s="18">
        <v>45</v>
      </c>
      <c r="T217" s="6"/>
      <c r="U217" s="11"/>
      <c r="V217" s="2"/>
      <c r="W217" s="33">
        <f t="shared" si="45"/>
        <v>7.548E-3</v>
      </c>
      <c r="X217" s="34">
        <f t="shared" si="46"/>
        <v>1.950296199046105</v>
      </c>
      <c r="Y217" s="34">
        <f t="shared" si="47"/>
        <v>2.0242665990461051</v>
      </c>
      <c r="Z217" s="33">
        <f t="shared" si="48"/>
        <v>2.07E-2</v>
      </c>
      <c r="AA217" s="34">
        <f t="shared" si="49"/>
        <v>2.2271265990461049</v>
      </c>
      <c r="AB217" s="2"/>
      <c r="AC217" s="11">
        <f t="shared" si="54"/>
        <v>75</v>
      </c>
      <c r="AD217" s="12">
        <f t="shared" si="55"/>
        <v>44.001919600254368</v>
      </c>
      <c r="AE217" s="11">
        <f t="shared" si="50"/>
        <v>6</v>
      </c>
      <c r="AF217" s="12">
        <f t="shared" si="56"/>
        <v>44.409108620949034</v>
      </c>
      <c r="AG217" s="2"/>
      <c r="AH217" s="12">
        <f t="shared" si="51"/>
        <v>42</v>
      </c>
      <c r="AI217" s="12">
        <f t="shared" si="57"/>
        <v>7</v>
      </c>
      <c r="AJ217" s="12">
        <f t="shared" si="52"/>
        <v>4.1068458293570744</v>
      </c>
      <c r="AK217" s="12">
        <f t="shared" si="58"/>
        <v>42.200310220022168</v>
      </c>
      <c r="AL217" s="2"/>
      <c r="AM217" s="12">
        <f t="shared" si="59"/>
        <v>44.409108620949034</v>
      </c>
      <c r="AN217" s="2"/>
      <c r="AO217" s="32">
        <f t="shared" si="53"/>
        <v>1</v>
      </c>
    </row>
    <row r="218" spans="1:41" s="7" customFormat="1" x14ac:dyDescent="0.25">
      <c r="A218" s="18">
        <v>2061</v>
      </c>
      <c r="B218" s="15">
        <v>0</v>
      </c>
      <c r="C218" s="18">
        <v>20</v>
      </c>
      <c r="D218" s="18">
        <v>94</v>
      </c>
      <c r="E218" s="18">
        <v>20</v>
      </c>
      <c r="F218" s="18">
        <v>56</v>
      </c>
      <c r="G218" s="18">
        <v>42</v>
      </c>
      <c r="H218" s="18">
        <v>45</v>
      </c>
      <c r="I218" s="18">
        <v>32</v>
      </c>
      <c r="J218" s="18">
        <v>35</v>
      </c>
      <c r="K218" s="15">
        <v>0</v>
      </c>
      <c r="L218" s="18">
        <v>75</v>
      </c>
      <c r="M218" s="15">
        <v>0</v>
      </c>
      <c r="N218" s="18">
        <v>58</v>
      </c>
      <c r="O218" s="15">
        <v>0</v>
      </c>
      <c r="P218" s="15">
        <v>0</v>
      </c>
      <c r="Q218" s="18">
        <v>7548</v>
      </c>
      <c r="R218" s="18">
        <v>3</v>
      </c>
      <c r="S218" s="18">
        <v>45</v>
      </c>
      <c r="T218" s="6"/>
      <c r="U218" s="11"/>
      <c r="V218" s="2"/>
      <c r="W218" s="33">
        <f t="shared" si="45"/>
        <v>7.548E-3</v>
      </c>
      <c r="X218" s="34">
        <f t="shared" si="46"/>
        <v>1.950296199046105</v>
      </c>
      <c r="Y218" s="34">
        <f t="shared" si="47"/>
        <v>2.0242665990461051</v>
      </c>
      <c r="Z218" s="33">
        <f t="shared" si="48"/>
        <v>2.07E-2</v>
      </c>
      <c r="AA218" s="34">
        <f t="shared" si="49"/>
        <v>2.2271265990461049</v>
      </c>
      <c r="AB218" s="2"/>
      <c r="AC218" s="11">
        <f t="shared" si="54"/>
        <v>75</v>
      </c>
      <c r="AD218" s="12">
        <f t="shared" si="55"/>
        <v>44.001919600254368</v>
      </c>
      <c r="AE218" s="11">
        <f t="shared" si="50"/>
        <v>10</v>
      </c>
      <c r="AF218" s="12">
        <f t="shared" si="56"/>
        <v>45.12392855799736</v>
      </c>
      <c r="AG218" s="2"/>
      <c r="AH218" s="12">
        <f t="shared" si="51"/>
        <v>42</v>
      </c>
      <c r="AI218" s="12">
        <f t="shared" si="57"/>
        <v>17</v>
      </c>
      <c r="AJ218" s="12">
        <f t="shared" si="52"/>
        <v>9.9737684427243245</v>
      </c>
      <c r="AK218" s="12">
        <f t="shared" si="58"/>
        <v>43.167998065107021</v>
      </c>
      <c r="AL218" s="2"/>
      <c r="AM218" s="12">
        <f t="shared" si="59"/>
        <v>45.12392855799736</v>
      </c>
      <c r="AN218" s="2"/>
      <c r="AO218" s="32">
        <f t="shared" si="53"/>
        <v>2</v>
      </c>
    </row>
    <row r="219" spans="1:41" s="7" customFormat="1" hidden="1" x14ac:dyDescent="0.25">
      <c r="A219" s="18">
        <v>2007</v>
      </c>
      <c r="B219" s="15">
        <v>0</v>
      </c>
      <c r="C219" s="18">
        <v>20</v>
      </c>
      <c r="D219" s="18">
        <v>94</v>
      </c>
      <c r="E219" s="18">
        <v>27</v>
      </c>
      <c r="F219" s="18">
        <v>62</v>
      </c>
      <c r="G219" s="18">
        <v>46</v>
      </c>
      <c r="H219" s="18">
        <v>49</v>
      </c>
      <c r="I219" s="18">
        <v>40</v>
      </c>
      <c r="J219" s="18">
        <v>41</v>
      </c>
      <c r="K219" s="15">
        <v>0</v>
      </c>
      <c r="L219" s="18">
        <v>72</v>
      </c>
      <c r="M219" s="15">
        <v>0</v>
      </c>
      <c r="N219" s="18">
        <v>60</v>
      </c>
      <c r="O219" s="15">
        <v>0</v>
      </c>
      <c r="P219" s="15">
        <v>0</v>
      </c>
      <c r="Q219" s="18">
        <v>7548</v>
      </c>
      <c r="R219" s="18">
        <v>3</v>
      </c>
      <c r="S219" s="18">
        <v>45</v>
      </c>
      <c r="T219" s="6"/>
      <c r="U219" s="11"/>
      <c r="V219" s="2"/>
      <c r="W219" s="33">
        <f t="shared" si="45"/>
        <v>7.548E-3</v>
      </c>
      <c r="X219" s="34">
        <f t="shared" si="46"/>
        <v>1.950296199046105</v>
      </c>
      <c r="Y219" s="34">
        <f t="shared" si="47"/>
        <v>2.0242665990461051</v>
      </c>
      <c r="Z219" s="33">
        <f t="shared" si="48"/>
        <v>2.07E-2</v>
      </c>
      <c r="AA219" s="34">
        <f t="shared" si="49"/>
        <v>2.2271265990461049</v>
      </c>
      <c r="AB219" s="2"/>
      <c r="AC219" s="11">
        <f t="shared" si="54"/>
        <v>75</v>
      </c>
      <c r="AD219" s="12">
        <f t="shared" si="55"/>
        <v>44.001919600254368</v>
      </c>
      <c r="AE219" s="11">
        <f t="shared" si="50"/>
        <v>7</v>
      </c>
      <c r="AF219" s="12">
        <f t="shared" si="56"/>
        <v>44.555234580318952</v>
      </c>
      <c r="AG219" s="2"/>
      <c r="AH219" s="12">
        <f t="shared" si="51"/>
        <v>41</v>
      </c>
      <c r="AI219" s="12">
        <f t="shared" si="57"/>
        <v>12</v>
      </c>
      <c r="AJ219" s="12">
        <f t="shared" si="52"/>
        <v>7.040307136040699</v>
      </c>
      <c r="AK219" s="12">
        <f t="shared" si="58"/>
        <v>41.600071208710517</v>
      </c>
      <c r="AL219" s="2"/>
      <c r="AM219" s="12">
        <f t="shared" si="59"/>
        <v>44.555234580318952</v>
      </c>
      <c r="AN219" s="2"/>
      <c r="AO219" s="32">
        <f t="shared" si="53"/>
        <v>3</v>
      </c>
    </row>
    <row r="220" spans="1:41" x14ac:dyDescent="0.25">
      <c r="A220" s="14">
        <v>2144</v>
      </c>
      <c r="B220" s="15">
        <v>0</v>
      </c>
      <c r="C220" s="14">
        <v>22</v>
      </c>
      <c r="D220" s="14">
        <v>96</v>
      </c>
      <c r="E220" s="14">
        <v>46</v>
      </c>
      <c r="F220" s="14">
        <v>83</v>
      </c>
      <c r="G220" s="14">
        <v>64</v>
      </c>
      <c r="H220" s="14">
        <v>65</v>
      </c>
      <c r="I220" s="14">
        <v>62</v>
      </c>
      <c r="J220" s="14">
        <v>67</v>
      </c>
      <c r="K220" s="15">
        <v>0</v>
      </c>
      <c r="L220" s="14">
        <v>66</v>
      </c>
      <c r="M220" s="15">
        <v>0</v>
      </c>
      <c r="N220" s="14">
        <v>66</v>
      </c>
      <c r="O220" s="15">
        <v>0</v>
      </c>
      <c r="P220" s="15">
        <v>0</v>
      </c>
      <c r="Q220" s="14">
        <v>7550</v>
      </c>
      <c r="R220" s="14">
        <v>3</v>
      </c>
      <c r="S220" s="14">
        <v>45</v>
      </c>
      <c r="W220" s="3">
        <f t="shared" si="45"/>
        <v>7.5499999999999994E-3</v>
      </c>
      <c r="X220" s="4">
        <f t="shared" si="46"/>
        <v>1.9497599668874175</v>
      </c>
      <c r="Y220" s="4">
        <f t="shared" si="47"/>
        <v>2.0237499668874177</v>
      </c>
      <c r="Z220" s="3">
        <f t="shared" si="48"/>
        <v>2.07E-2</v>
      </c>
      <c r="AA220" s="4">
        <f t="shared" si="49"/>
        <v>2.2266099668874175</v>
      </c>
      <c r="AC220" s="9">
        <f t="shared" si="54"/>
        <v>75</v>
      </c>
      <c r="AD220" s="5">
        <f t="shared" si="55"/>
        <v>43.99122531456954</v>
      </c>
      <c r="AE220" s="1">
        <f t="shared" si="50"/>
        <v>0</v>
      </c>
      <c r="AF220" s="5">
        <f t="shared" si="56"/>
        <v>43.99122531456954</v>
      </c>
      <c r="AH220" s="5">
        <f t="shared" si="51"/>
        <v>43</v>
      </c>
      <c r="AI220" s="5">
        <f t="shared" si="57"/>
        <v>0</v>
      </c>
      <c r="AJ220" s="5">
        <f t="shared" si="52"/>
        <v>0</v>
      </c>
      <c r="AK220" s="5">
        <f t="shared" si="58"/>
        <v>43</v>
      </c>
      <c r="AM220" s="5">
        <f t="shared" si="59"/>
        <v>43.99122531456954</v>
      </c>
      <c r="AO220" s="32">
        <f t="shared" si="53"/>
        <v>0</v>
      </c>
    </row>
    <row r="221" spans="1:41" hidden="1" x14ac:dyDescent="0.25">
      <c r="A221" s="14">
        <v>2034</v>
      </c>
      <c r="B221" s="15">
        <v>0</v>
      </c>
      <c r="C221" s="14">
        <v>20</v>
      </c>
      <c r="D221" s="14">
        <v>94</v>
      </c>
      <c r="E221" s="14">
        <v>24</v>
      </c>
      <c r="F221" s="14">
        <v>60</v>
      </c>
      <c r="G221" s="14">
        <v>45</v>
      </c>
      <c r="H221" s="14">
        <v>46</v>
      </c>
      <c r="I221" s="14">
        <v>37</v>
      </c>
      <c r="J221" s="14">
        <v>41</v>
      </c>
      <c r="K221" s="15">
        <v>0</v>
      </c>
      <c r="L221" s="14">
        <v>67</v>
      </c>
      <c r="M221" s="15">
        <v>0</v>
      </c>
      <c r="N221" s="14">
        <v>60</v>
      </c>
      <c r="O221" s="15">
        <v>0</v>
      </c>
      <c r="P221" s="15">
        <v>0</v>
      </c>
      <c r="Q221" s="14">
        <v>7550</v>
      </c>
      <c r="R221" s="14">
        <v>3</v>
      </c>
      <c r="S221" s="14">
        <v>45</v>
      </c>
      <c r="W221" s="3">
        <f t="shared" si="45"/>
        <v>7.5499999999999994E-3</v>
      </c>
      <c r="X221" s="4">
        <f t="shared" si="46"/>
        <v>1.9497599668874175</v>
      </c>
      <c r="Y221" s="4">
        <f t="shared" si="47"/>
        <v>2.0237499668874177</v>
      </c>
      <c r="Z221" s="3">
        <f t="shared" si="48"/>
        <v>2.07E-2</v>
      </c>
      <c r="AA221" s="4">
        <f t="shared" si="49"/>
        <v>2.2266099668874175</v>
      </c>
      <c r="AC221" s="9">
        <f t="shared" si="54"/>
        <v>75</v>
      </c>
      <c r="AD221" s="5">
        <f t="shared" si="55"/>
        <v>43.99122531456954</v>
      </c>
      <c r="AE221" s="1">
        <f t="shared" si="50"/>
        <v>6.5</v>
      </c>
      <c r="AF221" s="5">
        <f t="shared" si="56"/>
        <v>44.4688419534085</v>
      </c>
      <c r="AH221" s="5">
        <f t="shared" si="51"/>
        <v>42</v>
      </c>
      <c r="AI221" s="5">
        <f t="shared" si="57"/>
        <v>7</v>
      </c>
      <c r="AJ221" s="5">
        <f t="shared" si="52"/>
        <v>4.1058476960264905</v>
      </c>
      <c r="AK221" s="5">
        <f t="shared" si="58"/>
        <v>42.200213095468676</v>
      </c>
      <c r="AM221" s="5">
        <f t="shared" si="59"/>
        <v>44.4688419534085</v>
      </c>
      <c r="AO221" s="32">
        <f t="shared" si="53"/>
        <v>1</v>
      </c>
    </row>
    <row r="222" spans="1:41" x14ac:dyDescent="0.25">
      <c r="A222" s="14">
        <v>2082</v>
      </c>
      <c r="B222" s="15">
        <v>0</v>
      </c>
      <c r="C222" s="14">
        <v>20</v>
      </c>
      <c r="D222" s="14">
        <v>94</v>
      </c>
      <c r="E222" s="14">
        <v>18</v>
      </c>
      <c r="F222" s="14">
        <v>55</v>
      </c>
      <c r="G222" s="14">
        <v>42</v>
      </c>
      <c r="H222" s="14">
        <v>43</v>
      </c>
      <c r="I222" s="14">
        <v>30</v>
      </c>
      <c r="J222" s="14">
        <v>35</v>
      </c>
      <c r="K222" s="15">
        <v>0</v>
      </c>
      <c r="L222" s="14">
        <v>70</v>
      </c>
      <c r="M222" s="15">
        <v>0</v>
      </c>
      <c r="N222" s="14">
        <v>63</v>
      </c>
      <c r="O222" s="15">
        <v>0</v>
      </c>
      <c r="P222" s="15">
        <v>0</v>
      </c>
      <c r="Q222" s="14">
        <v>7550</v>
      </c>
      <c r="R222" s="14">
        <v>3</v>
      </c>
      <c r="S222" s="14">
        <v>45</v>
      </c>
      <c r="W222" s="3">
        <f t="shared" si="45"/>
        <v>7.5499999999999994E-3</v>
      </c>
      <c r="X222" s="4">
        <f t="shared" si="46"/>
        <v>1.9497599668874175</v>
      </c>
      <c r="Y222" s="4">
        <f t="shared" si="47"/>
        <v>2.0237499668874177</v>
      </c>
      <c r="Z222" s="3">
        <f t="shared" si="48"/>
        <v>2.07E-2</v>
      </c>
      <c r="AA222" s="4">
        <f t="shared" si="49"/>
        <v>2.2266099668874175</v>
      </c>
      <c r="AC222" s="9">
        <f t="shared" si="54"/>
        <v>75</v>
      </c>
      <c r="AD222" s="5">
        <f t="shared" si="55"/>
        <v>43.99122531456954</v>
      </c>
      <c r="AE222" s="1">
        <f t="shared" si="50"/>
        <v>10</v>
      </c>
      <c r="AF222" s="5">
        <f t="shared" si="56"/>
        <v>45.113500248564442</v>
      </c>
      <c r="AH222" s="5">
        <f t="shared" si="51"/>
        <v>43</v>
      </c>
      <c r="AI222" s="5">
        <f t="shared" si="57"/>
        <v>7</v>
      </c>
      <c r="AJ222" s="5">
        <f t="shared" si="52"/>
        <v>4.1058476960264905</v>
      </c>
      <c r="AK222" s="5">
        <f t="shared" si="58"/>
        <v>43.195578307310186</v>
      </c>
      <c r="AM222" s="5">
        <f t="shared" si="59"/>
        <v>45.113500248564442</v>
      </c>
      <c r="AO222" s="32">
        <f t="shared" si="53"/>
        <v>2</v>
      </c>
    </row>
    <row r="223" spans="1:41" hidden="1" x14ac:dyDescent="0.25">
      <c r="A223" s="14">
        <v>1998</v>
      </c>
      <c r="B223" s="15">
        <v>0</v>
      </c>
      <c r="C223" s="14">
        <v>20</v>
      </c>
      <c r="D223" s="14">
        <v>94</v>
      </c>
      <c r="E223" s="14">
        <v>27</v>
      </c>
      <c r="F223" s="14">
        <v>62</v>
      </c>
      <c r="G223" s="14">
        <v>46</v>
      </c>
      <c r="H223" s="14">
        <v>47</v>
      </c>
      <c r="I223" s="14">
        <v>39</v>
      </c>
      <c r="J223" s="14">
        <v>42</v>
      </c>
      <c r="K223" s="15">
        <v>0</v>
      </c>
      <c r="L223" s="14">
        <v>75</v>
      </c>
      <c r="M223" s="15">
        <v>0</v>
      </c>
      <c r="N223" s="14">
        <v>54</v>
      </c>
      <c r="O223" s="15">
        <v>0</v>
      </c>
      <c r="P223" s="15">
        <v>0</v>
      </c>
      <c r="Q223" s="14">
        <v>7550</v>
      </c>
      <c r="R223" s="14">
        <v>3</v>
      </c>
      <c r="S223" s="14">
        <v>45</v>
      </c>
      <c r="W223" s="3">
        <f t="shared" si="45"/>
        <v>7.5499999999999994E-3</v>
      </c>
      <c r="X223" s="4">
        <f t="shared" si="46"/>
        <v>1.9497599668874175</v>
      </c>
      <c r="Y223" s="4">
        <f t="shared" si="47"/>
        <v>2.0237499668874177</v>
      </c>
      <c r="Z223" s="3">
        <f t="shared" si="48"/>
        <v>2.07E-2</v>
      </c>
      <c r="AA223" s="4">
        <f t="shared" si="49"/>
        <v>2.2266099668874175</v>
      </c>
      <c r="AC223" s="9">
        <f t="shared" si="54"/>
        <v>75</v>
      </c>
      <c r="AD223" s="5">
        <f t="shared" si="55"/>
        <v>43.99122531456954</v>
      </c>
      <c r="AE223" s="1">
        <f t="shared" si="50"/>
        <v>6</v>
      </c>
      <c r="AF223" s="5">
        <f t="shared" si="56"/>
        <v>44.398512415138683</v>
      </c>
      <c r="AH223" s="5">
        <f t="shared" si="51"/>
        <v>41</v>
      </c>
      <c r="AI223" s="5">
        <f t="shared" si="57"/>
        <v>21</v>
      </c>
      <c r="AJ223" s="5">
        <f t="shared" si="52"/>
        <v>12.317543088079471</v>
      </c>
      <c r="AK223" s="5">
        <f t="shared" si="58"/>
        <v>42.810300953470232</v>
      </c>
      <c r="AM223" s="5">
        <f t="shared" si="59"/>
        <v>44.398512415138683</v>
      </c>
      <c r="AO223" s="32">
        <f t="shared" si="53"/>
        <v>3</v>
      </c>
    </row>
    <row r="224" spans="1:41" s="7" customFormat="1" x14ac:dyDescent="0.25">
      <c r="A224" s="18">
        <v>2100</v>
      </c>
      <c r="B224" s="15">
        <v>0</v>
      </c>
      <c r="C224" s="18">
        <v>23</v>
      </c>
      <c r="D224" s="18">
        <v>96</v>
      </c>
      <c r="E224" s="18">
        <v>43</v>
      </c>
      <c r="F224" s="18">
        <v>79</v>
      </c>
      <c r="G224" s="18">
        <v>58</v>
      </c>
      <c r="H224" s="18">
        <v>63</v>
      </c>
      <c r="I224" s="18">
        <v>59</v>
      </c>
      <c r="J224" s="18">
        <v>62</v>
      </c>
      <c r="K224" s="15">
        <v>0</v>
      </c>
      <c r="L224" s="18">
        <v>69</v>
      </c>
      <c r="M224" s="15">
        <v>0</v>
      </c>
      <c r="N224" s="18">
        <v>67</v>
      </c>
      <c r="O224" s="15">
        <v>0</v>
      </c>
      <c r="P224" s="15">
        <v>0</v>
      </c>
      <c r="Q224" s="18">
        <v>7446</v>
      </c>
      <c r="R224" s="18">
        <v>3</v>
      </c>
      <c r="S224" s="18">
        <v>45</v>
      </c>
      <c r="T224" s="6"/>
      <c r="U224" s="11"/>
      <c r="V224" s="2"/>
      <c r="W224" s="33">
        <f t="shared" si="45"/>
        <v>7.4459999999999995E-3</v>
      </c>
      <c r="X224" s="34">
        <f t="shared" si="46"/>
        <v>1.9780190319097501</v>
      </c>
      <c r="Y224" s="34">
        <f t="shared" si="47"/>
        <v>2.0509898319097504</v>
      </c>
      <c r="Z224" s="33">
        <f t="shared" si="48"/>
        <v>2.0423999999999998E-2</v>
      </c>
      <c r="AA224" s="34">
        <f t="shared" si="49"/>
        <v>2.2511450319097506</v>
      </c>
      <c r="AB224" s="2"/>
      <c r="AC224" s="11">
        <f t="shared" si="54"/>
        <v>74</v>
      </c>
      <c r="AD224" s="12">
        <f t="shared" si="55"/>
        <v>43.933401229324744</v>
      </c>
      <c r="AE224" s="11">
        <f t="shared" si="50"/>
        <v>0</v>
      </c>
      <c r="AF224" s="12">
        <f t="shared" si="56"/>
        <v>43.933401229324744</v>
      </c>
      <c r="AG224" s="2"/>
      <c r="AH224" s="12">
        <f t="shared" si="51"/>
        <v>42</v>
      </c>
      <c r="AI224" s="12">
        <f t="shared" si="57"/>
        <v>2</v>
      </c>
      <c r="AJ224" s="12">
        <f t="shared" si="52"/>
        <v>1.1873892224141822</v>
      </c>
      <c r="AK224" s="12">
        <f t="shared" si="58"/>
        <v>42.016781090006234</v>
      </c>
      <c r="AL224" s="2"/>
      <c r="AM224" s="12">
        <f t="shared" si="59"/>
        <v>43.933401229324744</v>
      </c>
      <c r="AN224" s="2"/>
      <c r="AO224" s="32">
        <f t="shared" si="53"/>
        <v>0</v>
      </c>
    </row>
    <row r="225" spans="1:41" s="7" customFormat="1" hidden="1" x14ac:dyDescent="0.25">
      <c r="A225" s="18">
        <v>2035</v>
      </c>
      <c r="B225" s="15">
        <v>0</v>
      </c>
      <c r="C225" s="18">
        <v>21</v>
      </c>
      <c r="D225" s="18">
        <v>94</v>
      </c>
      <c r="E225" s="18">
        <v>31</v>
      </c>
      <c r="F225" s="18">
        <v>67</v>
      </c>
      <c r="G225" s="18">
        <v>50</v>
      </c>
      <c r="H225" s="18">
        <v>54</v>
      </c>
      <c r="I225" s="18">
        <v>44</v>
      </c>
      <c r="J225" s="18">
        <v>47</v>
      </c>
      <c r="K225" s="15">
        <v>0</v>
      </c>
      <c r="L225" s="18">
        <v>66</v>
      </c>
      <c r="M225" s="15">
        <v>0</v>
      </c>
      <c r="N225" s="18">
        <v>60</v>
      </c>
      <c r="O225" s="15">
        <v>0</v>
      </c>
      <c r="P225" s="15">
        <v>0</v>
      </c>
      <c r="Q225" s="18">
        <v>7446</v>
      </c>
      <c r="R225" s="18">
        <v>3</v>
      </c>
      <c r="S225" s="18">
        <v>45</v>
      </c>
      <c r="T225" s="6"/>
      <c r="U225" s="11"/>
      <c r="V225" s="2"/>
      <c r="W225" s="33">
        <f t="shared" si="45"/>
        <v>7.4459999999999995E-3</v>
      </c>
      <c r="X225" s="34">
        <f t="shared" si="46"/>
        <v>1.9780190319097501</v>
      </c>
      <c r="Y225" s="34">
        <f t="shared" si="47"/>
        <v>2.0509898319097504</v>
      </c>
      <c r="Z225" s="33">
        <f t="shared" si="48"/>
        <v>2.0423999999999998E-2</v>
      </c>
      <c r="AA225" s="34">
        <f t="shared" si="49"/>
        <v>2.2511450319097506</v>
      </c>
      <c r="AB225" s="2"/>
      <c r="AC225" s="11">
        <f t="shared" si="54"/>
        <v>74</v>
      </c>
      <c r="AD225" s="12">
        <f t="shared" si="55"/>
        <v>43.933401229324744</v>
      </c>
      <c r="AE225" s="11">
        <f t="shared" si="50"/>
        <v>6.5</v>
      </c>
      <c r="AF225" s="12">
        <f t="shared" si="56"/>
        <v>44.41163973078266</v>
      </c>
      <c r="AG225" s="2"/>
      <c r="AH225" s="12">
        <f t="shared" si="51"/>
        <v>42</v>
      </c>
      <c r="AI225" s="12">
        <f t="shared" si="57"/>
        <v>6</v>
      </c>
      <c r="AJ225" s="12">
        <f t="shared" si="52"/>
        <v>3.5621676672425466</v>
      </c>
      <c r="AK225" s="12">
        <f t="shared" si="58"/>
        <v>42.150789298535656</v>
      </c>
      <c r="AL225" s="2"/>
      <c r="AM225" s="12">
        <f t="shared" si="59"/>
        <v>44.41163973078266</v>
      </c>
      <c r="AN225" s="2"/>
      <c r="AO225" s="32">
        <f t="shared" si="53"/>
        <v>1</v>
      </c>
    </row>
    <row r="226" spans="1:41" s="7" customFormat="1" x14ac:dyDescent="0.25">
      <c r="A226" s="18">
        <v>2058</v>
      </c>
      <c r="B226" s="15">
        <v>0</v>
      </c>
      <c r="C226" s="18">
        <v>20</v>
      </c>
      <c r="D226" s="18">
        <v>94</v>
      </c>
      <c r="E226" s="18">
        <v>25</v>
      </c>
      <c r="F226" s="18">
        <v>61</v>
      </c>
      <c r="G226" s="18">
        <v>47</v>
      </c>
      <c r="H226" s="18">
        <v>48</v>
      </c>
      <c r="I226" s="18">
        <v>38</v>
      </c>
      <c r="J226" s="18">
        <v>41</v>
      </c>
      <c r="K226" s="15">
        <v>0</v>
      </c>
      <c r="L226" s="18">
        <v>73</v>
      </c>
      <c r="M226" s="15">
        <v>0</v>
      </c>
      <c r="N226" s="18">
        <v>63</v>
      </c>
      <c r="O226" s="15">
        <v>0</v>
      </c>
      <c r="P226" s="15">
        <v>0</v>
      </c>
      <c r="Q226" s="18">
        <v>7446</v>
      </c>
      <c r="R226" s="18">
        <v>3</v>
      </c>
      <c r="S226" s="18">
        <v>45</v>
      </c>
      <c r="T226" s="6"/>
      <c r="U226" s="11"/>
      <c r="V226" s="2"/>
      <c r="W226" s="33">
        <f t="shared" si="45"/>
        <v>7.4459999999999995E-3</v>
      </c>
      <c r="X226" s="34">
        <f t="shared" si="46"/>
        <v>1.9780190319097501</v>
      </c>
      <c r="Y226" s="34">
        <f t="shared" si="47"/>
        <v>2.0509898319097504</v>
      </c>
      <c r="Z226" s="33">
        <f t="shared" si="48"/>
        <v>2.07E-2</v>
      </c>
      <c r="AA226" s="34">
        <f t="shared" si="49"/>
        <v>2.2538498319097502</v>
      </c>
      <c r="AB226" s="2"/>
      <c r="AC226" s="11">
        <f t="shared" si="54"/>
        <v>75</v>
      </c>
      <c r="AD226" s="12">
        <f t="shared" si="55"/>
        <v>44.55509052053182</v>
      </c>
      <c r="AE226" s="11">
        <f t="shared" si="50"/>
        <v>8</v>
      </c>
      <c r="AF226" s="12">
        <f t="shared" si="56"/>
        <v>45.267605318735214</v>
      </c>
      <c r="AG226" s="2"/>
      <c r="AH226" s="12">
        <f t="shared" si="51"/>
        <v>42</v>
      </c>
      <c r="AI226" s="12">
        <f t="shared" si="57"/>
        <v>10</v>
      </c>
      <c r="AJ226" s="12">
        <f t="shared" si="52"/>
        <v>5.9406787360709092</v>
      </c>
      <c r="AK226" s="12">
        <f t="shared" si="58"/>
        <v>42.418058228132097</v>
      </c>
      <c r="AL226" s="2"/>
      <c r="AM226" s="12">
        <f t="shared" si="59"/>
        <v>45.267605318735214</v>
      </c>
      <c r="AN226" s="2"/>
      <c r="AO226" s="32">
        <f t="shared" si="53"/>
        <v>2</v>
      </c>
    </row>
    <row r="227" spans="1:41" s="7" customFormat="1" hidden="1" x14ac:dyDescent="0.25">
      <c r="A227" s="18">
        <v>1997</v>
      </c>
      <c r="B227" s="15">
        <v>0</v>
      </c>
      <c r="C227" s="18">
        <v>20</v>
      </c>
      <c r="D227" s="18">
        <v>94</v>
      </c>
      <c r="E227" s="18">
        <v>28</v>
      </c>
      <c r="F227" s="18">
        <v>63</v>
      </c>
      <c r="G227" s="18">
        <v>47</v>
      </c>
      <c r="H227" s="18">
        <v>49</v>
      </c>
      <c r="I227" s="18">
        <v>41</v>
      </c>
      <c r="J227" s="18">
        <v>43</v>
      </c>
      <c r="K227" s="15">
        <v>0</v>
      </c>
      <c r="L227" s="18">
        <v>69</v>
      </c>
      <c r="M227" s="15">
        <v>0</v>
      </c>
      <c r="N227" s="18">
        <v>56</v>
      </c>
      <c r="O227" s="15">
        <v>0</v>
      </c>
      <c r="P227" s="15">
        <v>0</v>
      </c>
      <c r="Q227" s="18">
        <v>7446</v>
      </c>
      <c r="R227" s="18">
        <v>3</v>
      </c>
      <c r="S227" s="18">
        <v>45</v>
      </c>
      <c r="T227" s="6"/>
      <c r="U227" s="11"/>
      <c r="V227" s="2"/>
      <c r="W227" s="33">
        <f t="shared" si="45"/>
        <v>7.4459999999999995E-3</v>
      </c>
      <c r="X227" s="34">
        <f t="shared" si="46"/>
        <v>1.9780190319097501</v>
      </c>
      <c r="Y227" s="34">
        <f t="shared" si="47"/>
        <v>2.0509898319097504</v>
      </c>
      <c r="Z227" s="33">
        <f t="shared" si="48"/>
        <v>2.07E-2</v>
      </c>
      <c r="AA227" s="34">
        <f t="shared" si="49"/>
        <v>2.2538498319097502</v>
      </c>
      <c r="AB227" s="2"/>
      <c r="AC227" s="11">
        <f t="shared" si="54"/>
        <v>75</v>
      </c>
      <c r="AD227" s="12">
        <f t="shared" si="55"/>
        <v>44.55509052053182</v>
      </c>
      <c r="AE227" s="11">
        <f t="shared" si="50"/>
        <v>6</v>
      </c>
      <c r="AF227" s="12">
        <f t="shared" si="56"/>
        <v>44.957269615633734</v>
      </c>
      <c r="AG227" s="2"/>
      <c r="AH227" s="12">
        <f t="shared" si="51"/>
        <v>41</v>
      </c>
      <c r="AI227" s="12">
        <f t="shared" si="57"/>
        <v>13</v>
      </c>
      <c r="AJ227" s="12">
        <f t="shared" si="52"/>
        <v>7.7228823568921818</v>
      </c>
      <c r="AK227" s="12">
        <f t="shared" si="58"/>
        <v>41.721012834043187</v>
      </c>
      <c r="AL227" s="2"/>
      <c r="AM227" s="12">
        <f t="shared" si="59"/>
        <v>44.957269615633734</v>
      </c>
      <c r="AN227" s="2"/>
      <c r="AO227" s="32">
        <f t="shared" si="53"/>
        <v>3</v>
      </c>
    </row>
    <row r="228" spans="1:41" x14ac:dyDescent="0.25">
      <c r="A228" s="14">
        <v>2113</v>
      </c>
      <c r="B228" s="15">
        <v>0</v>
      </c>
      <c r="C228" s="14">
        <v>22</v>
      </c>
      <c r="D228" s="14">
        <v>96</v>
      </c>
      <c r="E228" s="14">
        <v>44</v>
      </c>
      <c r="F228" s="14">
        <v>80</v>
      </c>
      <c r="G228" s="14">
        <v>61</v>
      </c>
      <c r="H228" s="14">
        <v>64</v>
      </c>
      <c r="I228" s="14">
        <v>61</v>
      </c>
      <c r="J228" s="14">
        <v>62</v>
      </c>
      <c r="K228" s="15">
        <v>0</v>
      </c>
      <c r="L228" s="14">
        <v>62</v>
      </c>
      <c r="M228" s="15">
        <v>0</v>
      </c>
      <c r="N228" s="14">
        <v>71</v>
      </c>
      <c r="O228" s="15">
        <v>0</v>
      </c>
      <c r="P228" s="15">
        <v>0</v>
      </c>
      <c r="Q228" s="14">
        <v>7493</v>
      </c>
      <c r="R228" s="14">
        <v>3</v>
      </c>
      <c r="S228" s="14">
        <v>45</v>
      </c>
      <c r="W228" s="3">
        <f t="shared" si="45"/>
        <v>7.4929999999999997E-3</v>
      </c>
      <c r="X228" s="4">
        <f t="shared" si="46"/>
        <v>1.9651527105164821</v>
      </c>
      <c r="Y228" s="4">
        <f t="shared" si="47"/>
        <v>2.0385841105164819</v>
      </c>
      <c r="Z228" s="3">
        <f t="shared" si="48"/>
        <v>2.07E-2</v>
      </c>
      <c r="AA228" s="4">
        <f t="shared" si="49"/>
        <v>2.2414441105164817</v>
      </c>
      <c r="AC228" s="9">
        <f t="shared" si="54"/>
        <v>75</v>
      </c>
      <c r="AD228" s="5">
        <f t="shared" si="55"/>
        <v>44.298292087691181</v>
      </c>
      <c r="AE228" s="1">
        <f t="shared" si="50"/>
        <v>1</v>
      </c>
      <c r="AF228" s="5">
        <f t="shared" si="56"/>
        <v>44.309577766961432</v>
      </c>
      <c r="AH228" s="5">
        <f t="shared" si="51"/>
        <v>42</v>
      </c>
      <c r="AI228" s="5">
        <f t="shared" si="57"/>
        <v>9</v>
      </c>
      <c r="AJ228" s="5">
        <f t="shared" si="52"/>
        <v>5.3157950505229419</v>
      </c>
      <c r="AK228" s="5">
        <f t="shared" si="58"/>
        <v>42.335064391343074</v>
      </c>
      <c r="AM228" s="5">
        <f t="shared" si="59"/>
        <v>44.309577766961432</v>
      </c>
      <c r="AO228" s="32">
        <f t="shared" si="53"/>
        <v>0</v>
      </c>
    </row>
    <row r="229" spans="1:41" hidden="1" x14ac:dyDescent="0.25">
      <c r="A229" s="14">
        <v>2036</v>
      </c>
      <c r="B229" s="15">
        <v>0</v>
      </c>
      <c r="C229" s="14">
        <v>20</v>
      </c>
      <c r="D229" s="14">
        <v>94</v>
      </c>
      <c r="E229" s="14">
        <v>31</v>
      </c>
      <c r="F229" s="14">
        <v>66</v>
      </c>
      <c r="G229" s="14">
        <v>50</v>
      </c>
      <c r="H229" s="14">
        <v>53</v>
      </c>
      <c r="I229" s="14">
        <v>45</v>
      </c>
      <c r="J229" s="14">
        <v>46</v>
      </c>
      <c r="K229" s="15">
        <v>0</v>
      </c>
      <c r="L229" s="14">
        <v>70</v>
      </c>
      <c r="M229" s="15">
        <v>0</v>
      </c>
      <c r="N229" s="14">
        <v>62</v>
      </c>
      <c r="O229" s="15">
        <v>0</v>
      </c>
      <c r="P229" s="15">
        <v>0</v>
      </c>
      <c r="Q229" s="14">
        <v>7493</v>
      </c>
      <c r="R229" s="14">
        <v>3</v>
      </c>
      <c r="S229" s="14">
        <v>45</v>
      </c>
      <c r="W229" s="3">
        <f t="shared" si="45"/>
        <v>7.4929999999999997E-3</v>
      </c>
      <c r="X229" s="4">
        <f t="shared" si="46"/>
        <v>1.9651527105164821</v>
      </c>
      <c r="Y229" s="4">
        <f t="shared" si="47"/>
        <v>2.0385841105164819</v>
      </c>
      <c r="Z229" s="3">
        <f t="shared" si="48"/>
        <v>2.07E-2</v>
      </c>
      <c r="AA229" s="4">
        <f t="shared" si="49"/>
        <v>2.2414441105164817</v>
      </c>
      <c r="AC229" s="9">
        <f t="shared" si="54"/>
        <v>75</v>
      </c>
      <c r="AD229" s="5">
        <f t="shared" si="55"/>
        <v>44.298292087691181</v>
      </c>
      <c r="AE229" s="1">
        <f t="shared" si="50"/>
        <v>6</v>
      </c>
      <c r="AF229" s="5">
        <f t="shared" si="56"/>
        <v>44.702781590035343</v>
      </c>
      <c r="AH229" s="5">
        <f t="shared" si="51"/>
        <v>41</v>
      </c>
      <c r="AI229" s="5">
        <f t="shared" si="57"/>
        <v>8</v>
      </c>
      <c r="AJ229" s="5">
        <f t="shared" si="52"/>
        <v>4.7251511560203925</v>
      </c>
      <c r="AK229" s="5">
        <f t="shared" si="58"/>
        <v>41.271382984426886</v>
      </c>
      <c r="AM229" s="5">
        <f t="shared" si="59"/>
        <v>44.702781590035343</v>
      </c>
      <c r="AO229" s="32">
        <f t="shared" si="53"/>
        <v>1</v>
      </c>
    </row>
    <row r="230" spans="1:41" x14ac:dyDescent="0.25">
      <c r="A230" s="14">
        <v>2061</v>
      </c>
      <c r="B230" s="15">
        <v>0</v>
      </c>
      <c r="C230" s="14">
        <v>20</v>
      </c>
      <c r="D230" s="14">
        <v>94</v>
      </c>
      <c r="E230" s="14">
        <v>26</v>
      </c>
      <c r="F230" s="14">
        <v>62</v>
      </c>
      <c r="G230" s="14">
        <v>47</v>
      </c>
      <c r="H230" s="14">
        <v>50</v>
      </c>
      <c r="I230" s="14">
        <v>40</v>
      </c>
      <c r="J230" s="14">
        <v>41</v>
      </c>
      <c r="K230" s="15">
        <v>0</v>
      </c>
      <c r="L230" s="14">
        <v>72</v>
      </c>
      <c r="M230" s="15">
        <v>0</v>
      </c>
      <c r="N230" s="14">
        <v>57</v>
      </c>
      <c r="O230" s="15">
        <v>0</v>
      </c>
      <c r="P230" s="15">
        <v>0</v>
      </c>
      <c r="Q230" s="14">
        <v>7493</v>
      </c>
      <c r="R230" s="14">
        <v>3</v>
      </c>
      <c r="S230" s="14">
        <v>45</v>
      </c>
      <c r="W230" s="3">
        <f t="shared" si="45"/>
        <v>7.4929999999999997E-3</v>
      </c>
      <c r="X230" s="4">
        <f t="shared" si="46"/>
        <v>1.9651527105164821</v>
      </c>
      <c r="Y230" s="4">
        <f t="shared" si="47"/>
        <v>2.0385841105164819</v>
      </c>
      <c r="Z230" s="3">
        <f t="shared" si="48"/>
        <v>2.07E-2</v>
      </c>
      <c r="AA230" s="4">
        <f t="shared" si="49"/>
        <v>2.2414441105164817</v>
      </c>
      <c r="AC230" s="9">
        <f t="shared" si="54"/>
        <v>75</v>
      </c>
      <c r="AD230" s="5">
        <f t="shared" si="55"/>
        <v>44.298292087691181</v>
      </c>
      <c r="AE230" s="1">
        <f t="shared" si="50"/>
        <v>8</v>
      </c>
      <c r="AF230" s="5">
        <f t="shared" si="56"/>
        <v>45.014871785737689</v>
      </c>
      <c r="AH230" s="5">
        <f t="shared" si="51"/>
        <v>42</v>
      </c>
      <c r="AI230" s="5">
        <f t="shared" si="57"/>
        <v>15</v>
      </c>
      <c r="AJ230" s="5">
        <f t="shared" si="52"/>
        <v>8.8596584175382365</v>
      </c>
      <c r="AK230" s="5">
        <f t="shared" si="58"/>
        <v>42.924276898690515</v>
      </c>
      <c r="AM230" s="5">
        <f t="shared" si="59"/>
        <v>45.014871785737689</v>
      </c>
      <c r="AO230" s="32">
        <f t="shared" si="53"/>
        <v>2</v>
      </c>
    </row>
    <row r="231" spans="1:41" hidden="1" x14ac:dyDescent="0.25">
      <c r="A231" s="14">
        <v>2008</v>
      </c>
      <c r="B231" s="15">
        <v>0</v>
      </c>
      <c r="C231" s="14">
        <v>20</v>
      </c>
      <c r="D231" s="14">
        <v>93</v>
      </c>
      <c r="E231" s="14">
        <v>30</v>
      </c>
      <c r="F231" s="14">
        <v>65</v>
      </c>
      <c r="G231" s="14">
        <v>47</v>
      </c>
      <c r="H231" s="14">
        <v>52</v>
      </c>
      <c r="I231" s="14">
        <v>42</v>
      </c>
      <c r="J231" s="14">
        <v>45</v>
      </c>
      <c r="K231" s="15">
        <v>0</v>
      </c>
      <c r="L231" s="14">
        <v>68</v>
      </c>
      <c r="M231" s="15">
        <v>0</v>
      </c>
      <c r="N231" s="14">
        <v>57</v>
      </c>
      <c r="O231" s="15">
        <v>0</v>
      </c>
      <c r="P231" s="15">
        <v>0</v>
      </c>
      <c r="Q231" s="14">
        <v>7493</v>
      </c>
      <c r="R231" s="14">
        <v>3</v>
      </c>
      <c r="S231" s="14">
        <v>45</v>
      </c>
      <c r="W231" s="3">
        <f t="shared" si="45"/>
        <v>7.4929999999999997E-3</v>
      </c>
      <c r="X231" s="4">
        <f t="shared" si="46"/>
        <v>1.9651527105164821</v>
      </c>
      <c r="Y231" s="4">
        <f t="shared" si="47"/>
        <v>2.0385841105164819</v>
      </c>
      <c r="Z231" s="3">
        <f t="shared" si="48"/>
        <v>2.0423999999999998E-2</v>
      </c>
      <c r="AA231" s="4">
        <f t="shared" si="49"/>
        <v>2.2387393105164821</v>
      </c>
      <c r="AC231" s="9">
        <f t="shared" si="54"/>
        <v>74</v>
      </c>
      <c r="AD231" s="5">
        <f t="shared" si="55"/>
        <v>43.680026775588622</v>
      </c>
      <c r="AE231" s="1">
        <f t="shared" si="50"/>
        <v>6</v>
      </c>
      <c r="AF231" s="5">
        <f t="shared" si="56"/>
        <v>44.090188694494593</v>
      </c>
      <c r="AH231" s="5">
        <f t="shared" si="51"/>
        <v>41</v>
      </c>
      <c r="AI231" s="5">
        <f t="shared" si="57"/>
        <v>11</v>
      </c>
      <c r="AJ231" s="5">
        <f t="shared" si="52"/>
        <v>6.4929769531280384</v>
      </c>
      <c r="AK231" s="5">
        <f t="shared" si="58"/>
        <v>41.510947347824427</v>
      </c>
      <c r="AM231" s="5">
        <f t="shared" si="59"/>
        <v>44.090188694494593</v>
      </c>
      <c r="AO231" s="32">
        <f t="shared" si="53"/>
        <v>3</v>
      </c>
    </row>
    <row r="232" spans="1:41" s="7" customFormat="1" x14ac:dyDescent="0.25">
      <c r="A232" s="18">
        <v>2097</v>
      </c>
      <c r="B232" s="15">
        <v>0</v>
      </c>
      <c r="C232" s="18">
        <v>22</v>
      </c>
      <c r="D232" s="18">
        <v>96</v>
      </c>
      <c r="E232" s="18">
        <v>37</v>
      </c>
      <c r="F232" s="18">
        <v>73</v>
      </c>
      <c r="G232" s="18">
        <v>55</v>
      </c>
      <c r="H232" s="18">
        <v>56</v>
      </c>
      <c r="I232" s="18">
        <v>52</v>
      </c>
      <c r="J232" s="18">
        <v>55</v>
      </c>
      <c r="K232" s="15">
        <v>0</v>
      </c>
      <c r="L232" s="18">
        <v>71</v>
      </c>
      <c r="M232" s="15">
        <v>0</v>
      </c>
      <c r="N232" s="18">
        <v>64</v>
      </c>
      <c r="O232" s="15">
        <v>0</v>
      </c>
      <c r="P232" s="15">
        <v>0</v>
      </c>
      <c r="Q232" s="18">
        <v>7450</v>
      </c>
      <c r="R232" s="18">
        <v>3</v>
      </c>
      <c r="S232" s="18">
        <v>45</v>
      </c>
      <c r="T232" s="6"/>
      <c r="U232" s="11"/>
      <c r="V232" s="2"/>
      <c r="W232" s="33">
        <f t="shared" si="45"/>
        <v>7.45E-3</v>
      </c>
      <c r="X232" s="34">
        <f t="shared" si="46"/>
        <v>1.9769178187919461</v>
      </c>
      <c r="Y232" s="34">
        <f t="shared" si="47"/>
        <v>2.0499278187919461</v>
      </c>
      <c r="Z232" s="33">
        <f t="shared" si="48"/>
        <v>2.07E-2</v>
      </c>
      <c r="AA232" s="34">
        <f t="shared" si="49"/>
        <v>2.2527878187919459</v>
      </c>
      <c r="AB232" s="2"/>
      <c r="AC232" s="11">
        <f t="shared" si="54"/>
        <v>75</v>
      </c>
      <c r="AD232" s="12">
        <f t="shared" si="55"/>
        <v>44.533106848993285</v>
      </c>
      <c r="AE232" s="11">
        <f t="shared" si="50"/>
        <v>2</v>
      </c>
      <c r="AF232" s="12">
        <f t="shared" si="56"/>
        <v>44.577994634391672</v>
      </c>
      <c r="AG232" s="2"/>
      <c r="AH232" s="12">
        <f t="shared" si="51"/>
        <v>42</v>
      </c>
      <c r="AI232" s="12">
        <f t="shared" si="57"/>
        <v>7</v>
      </c>
      <c r="AJ232" s="12">
        <f t="shared" si="52"/>
        <v>4.1564233059060394</v>
      </c>
      <c r="AK232" s="12">
        <f t="shared" si="58"/>
        <v>42.205163839249323</v>
      </c>
      <c r="AL232" s="2"/>
      <c r="AM232" s="12">
        <f t="shared" si="59"/>
        <v>44.577994634391672</v>
      </c>
      <c r="AN232" s="2"/>
      <c r="AO232" s="32">
        <f t="shared" si="53"/>
        <v>0</v>
      </c>
    </row>
    <row r="233" spans="1:41" s="7" customFormat="1" hidden="1" x14ac:dyDescent="0.25">
      <c r="A233" s="18">
        <v>2029</v>
      </c>
      <c r="B233" s="15">
        <v>0</v>
      </c>
      <c r="C233" s="18">
        <v>20</v>
      </c>
      <c r="D233" s="18">
        <v>94</v>
      </c>
      <c r="E233" s="18">
        <v>35</v>
      </c>
      <c r="F233" s="18">
        <v>70</v>
      </c>
      <c r="G233" s="18">
        <v>54</v>
      </c>
      <c r="H233" s="18">
        <v>57</v>
      </c>
      <c r="I233" s="18">
        <v>49</v>
      </c>
      <c r="J233" s="18">
        <v>51</v>
      </c>
      <c r="K233" s="15">
        <v>0</v>
      </c>
      <c r="L233" s="18">
        <v>69</v>
      </c>
      <c r="M233" s="15">
        <v>0</v>
      </c>
      <c r="N233" s="18">
        <v>64</v>
      </c>
      <c r="O233" s="15">
        <v>0</v>
      </c>
      <c r="P233" s="15">
        <v>0</v>
      </c>
      <c r="Q233" s="18">
        <v>7450</v>
      </c>
      <c r="R233" s="18">
        <v>3</v>
      </c>
      <c r="S233" s="18">
        <v>45</v>
      </c>
      <c r="T233" s="6"/>
      <c r="U233" s="11"/>
      <c r="V233" s="2"/>
      <c r="W233" s="33">
        <f t="shared" si="45"/>
        <v>7.45E-3</v>
      </c>
      <c r="X233" s="34">
        <f t="shared" si="46"/>
        <v>1.9769178187919461</v>
      </c>
      <c r="Y233" s="34">
        <f t="shared" si="47"/>
        <v>2.0499278187919461</v>
      </c>
      <c r="Z233" s="33">
        <f t="shared" si="48"/>
        <v>2.07E-2</v>
      </c>
      <c r="AA233" s="34">
        <f t="shared" si="49"/>
        <v>2.2527878187919459</v>
      </c>
      <c r="AB233" s="2"/>
      <c r="AC233" s="11">
        <f t="shared" si="54"/>
        <v>75</v>
      </c>
      <c r="AD233" s="12">
        <f t="shared" si="55"/>
        <v>44.533106848993285</v>
      </c>
      <c r="AE233" s="11">
        <f t="shared" si="50"/>
        <v>5.5</v>
      </c>
      <c r="AF233" s="12">
        <f t="shared" si="56"/>
        <v>44.871456468715749</v>
      </c>
      <c r="AG233" s="2"/>
      <c r="AH233" s="12">
        <f t="shared" si="51"/>
        <v>41</v>
      </c>
      <c r="AI233" s="12">
        <f t="shared" si="57"/>
        <v>5</v>
      </c>
      <c r="AJ233" s="12">
        <f t="shared" si="52"/>
        <v>2.9688737899328856</v>
      </c>
      <c r="AK233" s="12">
        <f t="shared" si="58"/>
        <v>41.107349848665145</v>
      </c>
      <c r="AL233" s="2"/>
      <c r="AM233" s="12">
        <f t="shared" si="59"/>
        <v>44.871456468715749</v>
      </c>
      <c r="AN233" s="2"/>
      <c r="AO233" s="32">
        <f t="shared" si="53"/>
        <v>1</v>
      </c>
    </row>
    <row r="234" spans="1:41" s="7" customFormat="1" x14ac:dyDescent="0.25">
      <c r="A234" s="18">
        <v>2071</v>
      </c>
      <c r="B234" s="15">
        <v>0</v>
      </c>
      <c r="C234" s="18">
        <v>20</v>
      </c>
      <c r="D234" s="18">
        <v>94</v>
      </c>
      <c r="E234" s="18">
        <v>24</v>
      </c>
      <c r="F234" s="18">
        <v>61</v>
      </c>
      <c r="G234" s="18">
        <v>46</v>
      </c>
      <c r="H234" s="18">
        <v>48</v>
      </c>
      <c r="I234" s="18">
        <v>37</v>
      </c>
      <c r="J234" s="18">
        <v>39</v>
      </c>
      <c r="K234" s="15">
        <v>0</v>
      </c>
      <c r="L234" s="18">
        <v>69</v>
      </c>
      <c r="M234" s="15">
        <v>0</v>
      </c>
      <c r="N234" s="18">
        <v>53</v>
      </c>
      <c r="O234" s="15">
        <v>0</v>
      </c>
      <c r="P234" s="15">
        <v>0</v>
      </c>
      <c r="Q234" s="18">
        <v>7450</v>
      </c>
      <c r="R234" s="18">
        <v>3</v>
      </c>
      <c r="S234" s="18">
        <v>45</v>
      </c>
      <c r="T234" s="6"/>
      <c r="U234" s="11"/>
      <c r="V234" s="2"/>
      <c r="W234" s="33">
        <f t="shared" si="45"/>
        <v>7.45E-3</v>
      </c>
      <c r="X234" s="34">
        <f t="shared" si="46"/>
        <v>1.9769178187919461</v>
      </c>
      <c r="Y234" s="34">
        <f t="shared" si="47"/>
        <v>2.0499278187919461</v>
      </c>
      <c r="Z234" s="33">
        <f t="shared" si="48"/>
        <v>2.07E-2</v>
      </c>
      <c r="AA234" s="34">
        <f t="shared" si="49"/>
        <v>2.2527878187919459</v>
      </c>
      <c r="AB234" s="2"/>
      <c r="AC234" s="11">
        <f t="shared" si="54"/>
        <v>75</v>
      </c>
      <c r="AD234" s="12">
        <f t="shared" si="55"/>
        <v>44.533106848993285</v>
      </c>
      <c r="AE234" s="11">
        <f t="shared" si="50"/>
        <v>9</v>
      </c>
      <c r="AF234" s="12">
        <f t="shared" si="56"/>
        <v>45.433441489984588</v>
      </c>
      <c r="AG234" s="2"/>
      <c r="AH234" s="12">
        <f t="shared" si="51"/>
        <v>43</v>
      </c>
      <c r="AI234" s="12">
        <f t="shared" si="57"/>
        <v>16</v>
      </c>
      <c r="AJ234" s="12">
        <f t="shared" si="52"/>
        <v>9.5003961277852333</v>
      </c>
      <c r="AK234" s="12">
        <f t="shared" si="58"/>
        <v>44.037001789232164</v>
      </c>
      <c r="AL234" s="2"/>
      <c r="AM234" s="12">
        <f t="shared" si="59"/>
        <v>45.433441489984588</v>
      </c>
      <c r="AN234" s="2"/>
      <c r="AO234" s="32">
        <f t="shared" si="53"/>
        <v>2</v>
      </c>
    </row>
    <row r="235" spans="1:41" s="7" customFormat="1" hidden="1" x14ac:dyDescent="0.25">
      <c r="A235" s="18">
        <v>2020</v>
      </c>
      <c r="B235" s="15">
        <v>0</v>
      </c>
      <c r="C235" s="18">
        <v>20</v>
      </c>
      <c r="D235" s="18">
        <v>94</v>
      </c>
      <c r="E235" s="18">
        <v>23</v>
      </c>
      <c r="F235" s="18">
        <v>59</v>
      </c>
      <c r="G235" s="18">
        <v>42</v>
      </c>
      <c r="H235" s="18">
        <v>45</v>
      </c>
      <c r="I235" s="18">
        <v>36</v>
      </c>
      <c r="J235" s="18">
        <v>37</v>
      </c>
      <c r="K235" s="15">
        <v>0</v>
      </c>
      <c r="L235" s="18">
        <v>71</v>
      </c>
      <c r="M235" s="15">
        <v>0</v>
      </c>
      <c r="N235" s="18">
        <v>56</v>
      </c>
      <c r="O235" s="15">
        <v>0</v>
      </c>
      <c r="P235" s="15">
        <v>0</v>
      </c>
      <c r="Q235" s="18">
        <v>7450</v>
      </c>
      <c r="R235" s="18">
        <v>3</v>
      </c>
      <c r="S235" s="18">
        <v>45</v>
      </c>
      <c r="T235" s="6"/>
      <c r="U235" s="11"/>
      <c r="V235" s="2"/>
      <c r="W235" s="33">
        <f t="shared" si="45"/>
        <v>7.45E-3</v>
      </c>
      <c r="X235" s="34">
        <f t="shared" si="46"/>
        <v>1.9769178187919461</v>
      </c>
      <c r="Y235" s="34">
        <f t="shared" si="47"/>
        <v>2.0499278187919461</v>
      </c>
      <c r="Z235" s="33">
        <f t="shared" si="48"/>
        <v>2.07E-2</v>
      </c>
      <c r="AA235" s="34">
        <f t="shared" si="49"/>
        <v>2.2527878187919459</v>
      </c>
      <c r="AB235" s="2"/>
      <c r="AC235" s="11">
        <f t="shared" si="54"/>
        <v>75</v>
      </c>
      <c r="AD235" s="12">
        <f t="shared" si="55"/>
        <v>44.533106848993285</v>
      </c>
      <c r="AE235" s="11">
        <f t="shared" si="50"/>
        <v>7</v>
      </c>
      <c r="AF235" s="12">
        <f t="shared" si="56"/>
        <v>45.079902458011738</v>
      </c>
      <c r="AG235" s="2"/>
      <c r="AH235" s="12">
        <f t="shared" si="51"/>
        <v>42</v>
      </c>
      <c r="AI235" s="12">
        <f t="shared" si="57"/>
        <v>15</v>
      </c>
      <c r="AJ235" s="12">
        <f t="shared" si="52"/>
        <v>8.9066213697986569</v>
      </c>
      <c r="AK235" s="12">
        <f t="shared" si="58"/>
        <v>42.933994738726028</v>
      </c>
      <c r="AL235" s="2"/>
      <c r="AM235" s="12">
        <f t="shared" si="59"/>
        <v>45.079902458011738</v>
      </c>
      <c r="AN235" s="2"/>
      <c r="AO235" s="32">
        <f t="shared" si="53"/>
        <v>3</v>
      </c>
    </row>
    <row r="236" spans="1:41" x14ac:dyDescent="0.25">
      <c r="A236" s="14">
        <v>2081</v>
      </c>
      <c r="B236" s="15">
        <v>0</v>
      </c>
      <c r="C236" s="14">
        <v>23</v>
      </c>
      <c r="D236" s="14">
        <v>96</v>
      </c>
      <c r="E236" s="14">
        <v>31</v>
      </c>
      <c r="F236" s="14">
        <v>68</v>
      </c>
      <c r="G236" s="14">
        <v>47</v>
      </c>
      <c r="H236" s="14">
        <v>52</v>
      </c>
      <c r="I236" s="14">
        <v>46</v>
      </c>
      <c r="J236" s="14">
        <v>50</v>
      </c>
      <c r="K236" s="15">
        <v>0</v>
      </c>
      <c r="L236" s="14">
        <v>66</v>
      </c>
      <c r="M236" s="15">
        <v>0</v>
      </c>
      <c r="N236" s="14">
        <v>64</v>
      </c>
      <c r="O236" s="15">
        <v>0</v>
      </c>
      <c r="P236" s="15">
        <v>0</v>
      </c>
      <c r="Q236" s="14">
        <v>7403</v>
      </c>
      <c r="R236" s="14">
        <v>3</v>
      </c>
      <c r="S236" s="14">
        <v>45</v>
      </c>
      <c r="W236" s="3">
        <f t="shared" si="45"/>
        <v>7.4029999999999999E-3</v>
      </c>
      <c r="X236" s="4">
        <f t="shared" si="46"/>
        <v>1.9899308923274346</v>
      </c>
      <c r="Y236" s="4">
        <f t="shared" si="47"/>
        <v>2.0624802923274346</v>
      </c>
      <c r="Z236" s="3">
        <f t="shared" si="48"/>
        <v>2.0423999999999998E-2</v>
      </c>
      <c r="AA236" s="4">
        <f t="shared" si="49"/>
        <v>2.2626354923274348</v>
      </c>
      <c r="AC236" s="9">
        <f t="shared" si="54"/>
        <v>74</v>
      </c>
      <c r="AD236" s="5">
        <f t="shared" si="55"/>
        <v>44.168082392895521</v>
      </c>
      <c r="AE236" s="1">
        <f t="shared" si="50"/>
        <v>1.5</v>
      </c>
      <c r="AF236" s="5">
        <f t="shared" si="56"/>
        <v>44.193545934509572</v>
      </c>
      <c r="AH236" s="5">
        <f t="shared" si="51"/>
        <v>43</v>
      </c>
      <c r="AI236" s="5">
        <f t="shared" si="57"/>
        <v>2</v>
      </c>
      <c r="AJ236" s="5">
        <f t="shared" si="52"/>
        <v>1.1937319565647437</v>
      </c>
      <c r="AK236" s="5">
        <f t="shared" si="58"/>
        <v>43.016566529467738</v>
      </c>
      <c r="AM236" s="5">
        <f t="shared" si="59"/>
        <v>44.193545934509572</v>
      </c>
      <c r="AO236" s="32">
        <f t="shared" si="53"/>
        <v>0</v>
      </c>
    </row>
    <row r="237" spans="1:41" hidden="1" x14ac:dyDescent="0.25">
      <c r="A237" s="14">
        <v>2048</v>
      </c>
      <c r="B237" s="15">
        <v>0</v>
      </c>
      <c r="C237" s="14">
        <v>20</v>
      </c>
      <c r="D237" s="14">
        <v>94</v>
      </c>
      <c r="E237" s="14">
        <v>34</v>
      </c>
      <c r="F237" s="14">
        <v>70</v>
      </c>
      <c r="G237" s="14">
        <v>54</v>
      </c>
      <c r="H237" s="14">
        <v>56</v>
      </c>
      <c r="I237" s="14">
        <v>47</v>
      </c>
      <c r="J237" s="14">
        <v>51</v>
      </c>
      <c r="K237" s="15">
        <v>0</v>
      </c>
      <c r="L237" s="14">
        <v>66</v>
      </c>
      <c r="M237" s="15">
        <v>0</v>
      </c>
      <c r="N237" s="14">
        <v>59</v>
      </c>
      <c r="O237" s="15">
        <v>0</v>
      </c>
      <c r="P237" s="15">
        <v>0</v>
      </c>
      <c r="Q237" s="14">
        <v>7403</v>
      </c>
      <c r="R237" s="14">
        <v>3</v>
      </c>
      <c r="S237" s="14">
        <v>45</v>
      </c>
      <c r="W237" s="3">
        <f t="shared" si="45"/>
        <v>7.4029999999999999E-3</v>
      </c>
      <c r="X237" s="4">
        <f t="shared" si="46"/>
        <v>1.9899308923274346</v>
      </c>
      <c r="Y237" s="4">
        <f t="shared" si="47"/>
        <v>2.0624802923274346</v>
      </c>
      <c r="Z237" s="3">
        <f t="shared" si="48"/>
        <v>2.07E-2</v>
      </c>
      <c r="AA237" s="4">
        <f t="shared" si="49"/>
        <v>2.2653402923274344</v>
      </c>
      <c r="AC237" s="9">
        <f t="shared" si="54"/>
        <v>75</v>
      </c>
      <c r="AD237" s="5">
        <f t="shared" si="55"/>
        <v>44.792943051177893</v>
      </c>
      <c r="AE237" s="1">
        <f t="shared" si="50"/>
        <v>6</v>
      </c>
      <c r="AF237" s="5">
        <f t="shared" si="56"/>
        <v>45.193005511761065</v>
      </c>
      <c r="AH237" s="5">
        <f t="shared" si="51"/>
        <v>42</v>
      </c>
      <c r="AI237" s="5">
        <f t="shared" si="57"/>
        <v>7</v>
      </c>
      <c r="AJ237" s="5">
        <f t="shared" si="52"/>
        <v>4.1806746847766032</v>
      </c>
      <c r="AK237" s="5">
        <f t="shared" si="58"/>
        <v>42.207559048349765</v>
      </c>
      <c r="AM237" s="5">
        <f t="shared" si="59"/>
        <v>45.193005511761065</v>
      </c>
      <c r="AO237" s="32">
        <f t="shared" si="53"/>
        <v>1</v>
      </c>
    </row>
    <row r="238" spans="1:41" x14ac:dyDescent="0.25">
      <c r="A238" s="14">
        <v>2085</v>
      </c>
      <c r="B238" s="15">
        <v>0</v>
      </c>
      <c r="C238" s="14">
        <v>20</v>
      </c>
      <c r="D238" s="14">
        <v>94</v>
      </c>
      <c r="E238" s="14">
        <v>17</v>
      </c>
      <c r="F238" s="14">
        <v>55</v>
      </c>
      <c r="G238" s="14">
        <v>40</v>
      </c>
      <c r="H238" s="14">
        <v>43</v>
      </c>
      <c r="I238" s="14">
        <v>29</v>
      </c>
      <c r="J238" s="14">
        <v>33</v>
      </c>
      <c r="K238" s="15">
        <v>0</v>
      </c>
      <c r="L238" s="14">
        <v>68</v>
      </c>
      <c r="M238" s="15">
        <v>0</v>
      </c>
      <c r="N238" s="14">
        <v>50</v>
      </c>
      <c r="O238" s="15">
        <v>0</v>
      </c>
      <c r="P238" s="15">
        <v>0</v>
      </c>
      <c r="Q238" s="14">
        <v>7403</v>
      </c>
      <c r="R238" s="14">
        <v>3</v>
      </c>
      <c r="S238" s="14">
        <v>45</v>
      </c>
      <c r="W238" s="3">
        <f t="shared" si="45"/>
        <v>7.4029999999999999E-3</v>
      </c>
      <c r="X238" s="4">
        <f t="shared" si="46"/>
        <v>1.9899308923274346</v>
      </c>
      <c r="Y238" s="4">
        <f t="shared" si="47"/>
        <v>2.0624802923274346</v>
      </c>
      <c r="Z238" s="3">
        <f t="shared" si="48"/>
        <v>2.07E-2</v>
      </c>
      <c r="AA238" s="4">
        <f t="shared" si="49"/>
        <v>2.2653402923274344</v>
      </c>
      <c r="AC238" s="9">
        <f t="shared" si="54"/>
        <v>75</v>
      </c>
      <c r="AD238" s="5">
        <f t="shared" si="55"/>
        <v>44.792943051177893</v>
      </c>
      <c r="AE238" s="1">
        <f t="shared" si="50"/>
        <v>10.5</v>
      </c>
      <c r="AF238" s="5">
        <f t="shared" si="56"/>
        <v>46.007148870431713</v>
      </c>
      <c r="AH238" s="5">
        <f t="shared" si="51"/>
        <v>44</v>
      </c>
      <c r="AI238" s="5">
        <f t="shared" si="57"/>
        <v>18</v>
      </c>
      <c r="AJ238" s="5">
        <f t="shared" si="52"/>
        <v>10.750306332282694</v>
      </c>
      <c r="AK238" s="5">
        <f t="shared" si="58"/>
        <v>45.29425003505321</v>
      </c>
      <c r="AM238" s="5">
        <f t="shared" si="59"/>
        <v>46.007148870431713</v>
      </c>
      <c r="AO238" s="32">
        <f t="shared" si="53"/>
        <v>2</v>
      </c>
    </row>
    <row r="239" spans="1:41" hidden="1" x14ac:dyDescent="0.25">
      <c r="A239" s="14">
        <v>1971</v>
      </c>
      <c r="B239" s="15">
        <v>0</v>
      </c>
      <c r="C239" s="14">
        <v>20</v>
      </c>
      <c r="D239" s="14">
        <v>94</v>
      </c>
      <c r="E239" s="14">
        <v>15</v>
      </c>
      <c r="F239" s="14">
        <v>49</v>
      </c>
      <c r="G239" s="14">
        <v>35</v>
      </c>
      <c r="H239" s="14">
        <v>37</v>
      </c>
      <c r="I239" s="14">
        <v>27</v>
      </c>
      <c r="J239" s="14">
        <v>30</v>
      </c>
      <c r="K239" s="15">
        <v>0</v>
      </c>
      <c r="L239" s="14">
        <v>69</v>
      </c>
      <c r="M239" s="15">
        <v>0</v>
      </c>
      <c r="N239" s="14">
        <v>63</v>
      </c>
      <c r="O239" s="15">
        <v>0</v>
      </c>
      <c r="P239" s="15">
        <v>0</v>
      </c>
      <c r="Q239" s="14">
        <v>7403</v>
      </c>
      <c r="R239" s="14">
        <v>3</v>
      </c>
      <c r="S239" s="14">
        <v>45</v>
      </c>
      <c r="W239" s="3">
        <f t="shared" si="45"/>
        <v>7.4029999999999999E-3</v>
      </c>
      <c r="X239" s="4">
        <f t="shared" si="46"/>
        <v>1.9899308923274346</v>
      </c>
      <c r="Y239" s="4">
        <f t="shared" si="47"/>
        <v>2.0624802923274346</v>
      </c>
      <c r="Z239" s="3">
        <f t="shared" si="48"/>
        <v>2.07E-2</v>
      </c>
      <c r="AA239" s="4">
        <f t="shared" si="49"/>
        <v>2.2653402923274344</v>
      </c>
      <c r="AC239" s="9">
        <f t="shared" si="54"/>
        <v>75</v>
      </c>
      <c r="AD239" s="5">
        <f t="shared" si="55"/>
        <v>44.792943051177893</v>
      </c>
      <c r="AE239" s="1">
        <f t="shared" si="50"/>
        <v>7.5</v>
      </c>
      <c r="AF239" s="5">
        <f t="shared" si="56"/>
        <v>45.416492017614772</v>
      </c>
      <c r="AH239" s="5">
        <f t="shared" si="51"/>
        <v>40</v>
      </c>
      <c r="AI239" s="5">
        <f t="shared" si="57"/>
        <v>6</v>
      </c>
      <c r="AJ239" s="5">
        <f t="shared" si="52"/>
        <v>3.5834354440942313</v>
      </c>
      <c r="AK239" s="5">
        <f t="shared" si="58"/>
        <v>40.160191851907165</v>
      </c>
      <c r="AM239" s="5">
        <f t="shared" si="59"/>
        <v>45.416492017614772</v>
      </c>
      <c r="AO239" s="32">
        <f t="shared" si="53"/>
        <v>3</v>
      </c>
    </row>
    <row r="240" spans="1:41" s="7" customFormat="1" x14ac:dyDescent="0.25">
      <c r="A240" s="18">
        <v>2080</v>
      </c>
      <c r="B240" s="15">
        <v>0</v>
      </c>
      <c r="C240" s="18">
        <v>22</v>
      </c>
      <c r="D240" s="18">
        <v>96</v>
      </c>
      <c r="E240" s="18">
        <v>34</v>
      </c>
      <c r="F240" s="18">
        <v>70</v>
      </c>
      <c r="G240" s="18">
        <v>52</v>
      </c>
      <c r="H240" s="18">
        <v>53</v>
      </c>
      <c r="I240" s="18">
        <v>50</v>
      </c>
      <c r="J240" s="18">
        <v>51</v>
      </c>
      <c r="K240" s="15">
        <v>0</v>
      </c>
      <c r="L240" s="18">
        <v>70</v>
      </c>
      <c r="M240" s="15">
        <v>0</v>
      </c>
      <c r="N240" s="18">
        <v>67</v>
      </c>
      <c r="O240" s="15">
        <v>0</v>
      </c>
      <c r="P240" s="15">
        <v>0</v>
      </c>
      <c r="Q240" s="18">
        <v>7424</v>
      </c>
      <c r="R240" s="18">
        <v>3</v>
      </c>
      <c r="S240" s="18">
        <v>44</v>
      </c>
      <c r="T240" s="6"/>
      <c r="U240" s="11"/>
      <c r="V240" s="2"/>
      <c r="W240" s="33">
        <f t="shared" si="45"/>
        <v>7.424E-3</v>
      </c>
      <c r="X240" s="34">
        <f t="shared" si="46"/>
        <v>1.9840965379310342</v>
      </c>
      <c r="Y240" s="34">
        <f t="shared" si="47"/>
        <v>2.056851737931034</v>
      </c>
      <c r="Z240" s="33">
        <f t="shared" si="48"/>
        <v>2.07E-2</v>
      </c>
      <c r="AA240" s="34">
        <f t="shared" si="49"/>
        <v>2.2597117379310339</v>
      </c>
      <c r="AB240" s="2"/>
      <c r="AC240" s="11">
        <f t="shared" si="54"/>
        <v>75</v>
      </c>
      <c r="AD240" s="12">
        <f t="shared" si="55"/>
        <v>44.676431975172406</v>
      </c>
      <c r="AE240" s="11">
        <f t="shared" si="50"/>
        <v>2</v>
      </c>
      <c r="AF240" s="12">
        <f t="shared" si="56"/>
        <v>44.721175901715817</v>
      </c>
      <c r="AG240" s="2"/>
      <c r="AH240" s="12">
        <f t="shared" si="51"/>
        <v>42</v>
      </c>
      <c r="AI240" s="12">
        <f t="shared" si="57"/>
        <v>3</v>
      </c>
      <c r="AJ240" s="12">
        <f t="shared" si="52"/>
        <v>1.7870572790068961</v>
      </c>
      <c r="AK240" s="12">
        <f t="shared" si="58"/>
        <v>42.038001542871321</v>
      </c>
      <c r="AL240" s="2"/>
      <c r="AM240" s="12">
        <f t="shared" si="59"/>
        <v>44.721175901715817</v>
      </c>
      <c r="AN240" s="2"/>
      <c r="AO240" s="32">
        <f t="shared" si="53"/>
        <v>0</v>
      </c>
    </row>
    <row r="241" spans="1:41" s="7" customFormat="1" hidden="1" x14ac:dyDescent="0.25">
      <c r="A241" s="18">
        <v>2026</v>
      </c>
      <c r="B241" s="15">
        <v>0</v>
      </c>
      <c r="C241" s="18">
        <v>20</v>
      </c>
      <c r="D241" s="18">
        <v>93</v>
      </c>
      <c r="E241" s="18">
        <v>38</v>
      </c>
      <c r="F241" s="18">
        <v>73</v>
      </c>
      <c r="G241" s="18">
        <v>57</v>
      </c>
      <c r="H241" s="18">
        <v>60</v>
      </c>
      <c r="I241" s="18">
        <v>50</v>
      </c>
      <c r="J241" s="18">
        <v>55</v>
      </c>
      <c r="K241" s="15">
        <v>0</v>
      </c>
      <c r="L241" s="18">
        <v>69</v>
      </c>
      <c r="M241" s="15">
        <v>0</v>
      </c>
      <c r="N241" s="18">
        <v>61</v>
      </c>
      <c r="O241" s="15">
        <v>0</v>
      </c>
      <c r="P241" s="15">
        <v>0</v>
      </c>
      <c r="Q241" s="18">
        <v>7424</v>
      </c>
      <c r="R241" s="18">
        <v>3</v>
      </c>
      <c r="S241" s="18">
        <v>44</v>
      </c>
      <c r="T241" s="6"/>
      <c r="U241" s="11"/>
      <c r="V241" s="2"/>
      <c r="W241" s="33">
        <f t="shared" si="45"/>
        <v>7.424E-3</v>
      </c>
      <c r="X241" s="34">
        <f t="shared" si="46"/>
        <v>1.9840965379310342</v>
      </c>
      <c r="Y241" s="34">
        <f t="shared" si="47"/>
        <v>2.056851737931034</v>
      </c>
      <c r="Z241" s="33">
        <f t="shared" si="48"/>
        <v>2.0423999999999998E-2</v>
      </c>
      <c r="AA241" s="34">
        <f t="shared" si="49"/>
        <v>2.2570069379310342</v>
      </c>
      <c r="AB241" s="2"/>
      <c r="AC241" s="11">
        <f t="shared" si="54"/>
        <v>74</v>
      </c>
      <c r="AD241" s="12">
        <f t="shared" si="55"/>
        <v>44.053124797903436</v>
      </c>
      <c r="AE241" s="11">
        <f t="shared" si="50"/>
        <v>6</v>
      </c>
      <c r="AF241" s="12">
        <f t="shared" si="56"/>
        <v>44.459844854201357</v>
      </c>
      <c r="AG241" s="2"/>
      <c r="AH241" s="12">
        <f t="shared" si="51"/>
        <v>41</v>
      </c>
      <c r="AI241" s="12">
        <f t="shared" si="57"/>
        <v>8</v>
      </c>
      <c r="AJ241" s="12">
        <f t="shared" si="52"/>
        <v>4.7624999781517232</v>
      </c>
      <c r="AK241" s="12">
        <f t="shared" si="58"/>
        <v>41.275675718780121</v>
      </c>
      <c r="AL241" s="2"/>
      <c r="AM241" s="12">
        <f t="shared" si="59"/>
        <v>44.459844854201357</v>
      </c>
      <c r="AN241" s="2"/>
      <c r="AO241" s="32">
        <f t="shared" si="53"/>
        <v>1</v>
      </c>
    </row>
    <row r="242" spans="1:41" s="7" customFormat="1" x14ac:dyDescent="0.25">
      <c r="A242" s="18">
        <v>2063</v>
      </c>
      <c r="B242" s="15">
        <v>0</v>
      </c>
      <c r="C242" s="18">
        <v>20</v>
      </c>
      <c r="D242" s="18">
        <v>93</v>
      </c>
      <c r="E242" s="18">
        <v>25</v>
      </c>
      <c r="F242" s="18">
        <v>61</v>
      </c>
      <c r="G242" s="18">
        <v>46</v>
      </c>
      <c r="H242" s="18">
        <v>49</v>
      </c>
      <c r="I242" s="18">
        <v>37</v>
      </c>
      <c r="J242" s="18">
        <v>42</v>
      </c>
      <c r="K242" s="15">
        <v>0</v>
      </c>
      <c r="L242" s="18">
        <v>74</v>
      </c>
      <c r="M242" s="15">
        <v>0</v>
      </c>
      <c r="N242" s="18">
        <v>60</v>
      </c>
      <c r="O242" s="15">
        <v>0</v>
      </c>
      <c r="P242" s="15">
        <v>0</v>
      </c>
      <c r="Q242" s="18">
        <v>7424</v>
      </c>
      <c r="R242" s="18">
        <v>3</v>
      </c>
      <c r="S242" s="18">
        <v>44</v>
      </c>
      <c r="T242" s="6"/>
      <c r="U242" s="11"/>
      <c r="V242" s="2"/>
      <c r="W242" s="33">
        <f t="shared" si="45"/>
        <v>7.424E-3</v>
      </c>
      <c r="X242" s="34">
        <f t="shared" si="46"/>
        <v>1.9840965379310342</v>
      </c>
      <c r="Y242" s="34">
        <f t="shared" si="47"/>
        <v>2.056851737931034</v>
      </c>
      <c r="Z242" s="33">
        <f t="shared" si="48"/>
        <v>2.0423999999999998E-2</v>
      </c>
      <c r="AA242" s="34">
        <f t="shared" si="49"/>
        <v>2.2570069379310342</v>
      </c>
      <c r="AB242" s="2"/>
      <c r="AC242" s="11">
        <f t="shared" si="54"/>
        <v>74</v>
      </c>
      <c r="AD242" s="12">
        <f t="shared" si="55"/>
        <v>44.053124797903436</v>
      </c>
      <c r="AE242" s="11">
        <f t="shared" si="50"/>
        <v>8</v>
      </c>
      <c r="AF242" s="12">
        <f t="shared" si="56"/>
        <v>44.773628448671154</v>
      </c>
      <c r="AG242" s="2"/>
      <c r="AH242" s="12">
        <f t="shared" si="51"/>
        <v>42</v>
      </c>
      <c r="AI242" s="12">
        <f t="shared" si="57"/>
        <v>14</v>
      </c>
      <c r="AJ242" s="12">
        <f t="shared" si="52"/>
        <v>8.3343749617655156</v>
      </c>
      <c r="AK242" s="12">
        <f t="shared" si="58"/>
        <v>42.818942140170911</v>
      </c>
      <c r="AL242" s="2"/>
      <c r="AM242" s="12">
        <f t="shared" si="59"/>
        <v>44.773628448671154</v>
      </c>
      <c r="AN242" s="2"/>
      <c r="AO242" s="32">
        <f t="shared" si="53"/>
        <v>2</v>
      </c>
    </row>
    <row r="243" spans="1:41" s="7" customFormat="1" hidden="1" x14ac:dyDescent="0.25">
      <c r="A243" s="18">
        <v>2005</v>
      </c>
      <c r="B243" s="15">
        <v>0</v>
      </c>
      <c r="C243" s="18">
        <v>20</v>
      </c>
      <c r="D243" s="18">
        <v>93</v>
      </c>
      <c r="E243" s="18">
        <v>21</v>
      </c>
      <c r="F243" s="18">
        <v>57</v>
      </c>
      <c r="G243" s="18">
        <v>41</v>
      </c>
      <c r="H243" s="18">
        <v>44</v>
      </c>
      <c r="I243" s="18">
        <v>34</v>
      </c>
      <c r="J243" s="18">
        <v>38</v>
      </c>
      <c r="K243" s="15">
        <v>0</v>
      </c>
      <c r="L243" s="18">
        <v>64</v>
      </c>
      <c r="M243" s="15">
        <v>0</v>
      </c>
      <c r="N243" s="18">
        <v>63</v>
      </c>
      <c r="O243" s="15">
        <v>0</v>
      </c>
      <c r="P243" s="15">
        <v>0</v>
      </c>
      <c r="Q243" s="18">
        <v>7424</v>
      </c>
      <c r="R243" s="18">
        <v>3</v>
      </c>
      <c r="S243" s="18">
        <v>44</v>
      </c>
      <c r="T243" s="6"/>
      <c r="U243" s="11"/>
      <c r="V243" s="2"/>
      <c r="W243" s="33">
        <f t="shared" si="45"/>
        <v>7.424E-3</v>
      </c>
      <c r="X243" s="34">
        <f t="shared" si="46"/>
        <v>1.9840965379310342</v>
      </c>
      <c r="Y243" s="34">
        <f t="shared" si="47"/>
        <v>2.056851737931034</v>
      </c>
      <c r="Z243" s="33">
        <f t="shared" si="48"/>
        <v>2.0423999999999998E-2</v>
      </c>
      <c r="AA243" s="34">
        <f t="shared" si="49"/>
        <v>2.2570069379310342</v>
      </c>
      <c r="AB243" s="2"/>
      <c r="AC243" s="11">
        <f t="shared" si="54"/>
        <v>74</v>
      </c>
      <c r="AD243" s="12">
        <f t="shared" si="55"/>
        <v>44.053124797903436</v>
      </c>
      <c r="AE243" s="11">
        <f t="shared" si="50"/>
        <v>6.5</v>
      </c>
      <c r="AF243" s="12">
        <f t="shared" si="56"/>
        <v>44.530077525866204</v>
      </c>
      <c r="AG243" s="2"/>
      <c r="AH243" s="12">
        <f t="shared" si="51"/>
        <v>42</v>
      </c>
      <c r="AI243" s="12">
        <f t="shared" si="57"/>
        <v>1</v>
      </c>
      <c r="AJ243" s="12">
        <f t="shared" si="52"/>
        <v>0.5953124972689654</v>
      </c>
      <c r="AK243" s="12">
        <f t="shared" si="58"/>
        <v>42.004218799656357</v>
      </c>
      <c r="AL243" s="2"/>
      <c r="AM243" s="12">
        <f t="shared" si="59"/>
        <v>44.530077525866204</v>
      </c>
      <c r="AN243" s="2"/>
      <c r="AO243" s="32">
        <f t="shared" si="53"/>
        <v>3</v>
      </c>
    </row>
    <row r="244" spans="1:41" x14ac:dyDescent="0.25">
      <c r="A244" s="14">
        <v>2090</v>
      </c>
      <c r="B244" s="15">
        <v>0</v>
      </c>
      <c r="C244" s="14">
        <v>23</v>
      </c>
      <c r="D244" s="14">
        <v>96</v>
      </c>
      <c r="E244" s="14">
        <v>35</v>
      </c>
      <c r="F244" s="14">
        <v>71</v>
      </c>
      <c r="G244" s="14">
        <v>50</v>
      </c>
      <c r="H244" s="14">
        <v>56</v>
      </c>
      <c r="I244" s="14">
        <v>50</v>
      </c>
      <c r="J244" s="14">
        <v>53</v>
      </c>
      <c r="K244" s="15">
        <v>0</v>
      </c>
      <c r="L244" s="14">
        <v>69</v>
      </c>
      <c r="M244" s="15">
        <v>0</v>
      </c>
      <c r="N244" s="14">
        <v>68</v>
      </c>
      <c r="O244" s="15">
        <v>0</v>
      </c>
      <c r="P244" s="15">
        <v>0</v>
      </c>
      <c r="Q244" s="14">
        <v>7471</v>
      </c>
      <c r="R244" s="14">
        <v>3</v>
      </c>
      <c r="S244" s="14">
        <v>45</v>
      </c>
      <c r="W244" s="3">
        <f t="shared" si="45"/>
        <v>7.4709999999999993E-3</v>
      </c>
      <c r="X244" s="4">
        <f t="shared" si="46"/>
        <v>1.9711554516262884</v>
      </c>
      <c r="Y244" s="4">
        <f t="shared" si="47"/>
        <v>2.0443712516262882</v>
      </c>
      <c r="Z244" s="3">
        <f t="shared" si="48"/>
        <v>2.0423999999999998E-2</v>
      </c>
      <c r="AA244" s="4">
        <f t="shared" si="49"/>
        <v>2.2445264516262884</v>
      </c>
      <c r="AC244" s="9">
        <f t="shared" si="54"/>
        <v>74</v>
      </c>
      <c r="AD244" s="5">
        <f t="shared" si="55"/>
        <v>43.798223345615305</v>
      </c>
      <c r="AE244" s="1">
        <f t="shared" si="50"/>
        <v>1.5</v>
      </c>
      <c r="AF244" s="5">
        <f t="shared" si="56"/>
        <v>43.823901791515567</v>
      </c>
      <c r="AH244" s="5">
        <f t="shared" si="51"/>
        <v>42</v>
      </c>
      <c r="AI244" s="5">
        <f t="shared" si="57"/>
        <v>1</v>
      </c>
      <c r="AJ244" s="5">
        <f t="shared" si="52"/>
        <v>0.59186788304885551</v>
      </c>
      <c r="AK244" s="5">
        <f t="shared" si="58"/>
        <v>42.004170121441334</v>
      </c>
      <c r="AM244" s="5">
        <f t="shared" si="59"/>
        <v>43.823901791515567</v>
      </c>
      <c r="AO244" s="32">
        <f t="shared" si="53"/>
        <v>0</v>
      </c>
    </row>
    <row r="245" spans="1:41" hidden="1" x14ac:dyDescent="0.25">
      <c r="A245" s="14">
        <v>2040</v>
      </c>
      <c r="B245" s="15">
        <v>0</v>
      </c>
      <c r="C245" s="14">
        <v>20</v>
      </c>
      <c r="D245" s="14">
        <v>94</v>
      </c>
      <c r="E245" s="14">
        <v>35</v>
      </c>
      <c r="F245" s="14">
        <v>70</v>
      </c>
      <c r="G245" s="14">
        <v>54</v>
      </c>
      <c r="H245" s="14">
        <v>57</v>
      </c>
      <c r="I245" s="14">
        <v>49</v>
      </c>
      <c r="J245" s="14">
        <v>51</v>
      </c>
      <c r="K245" s="15">
        <v>0</v>
      </c>
      <c r="L245" s="14">
        <v>70</v>
      </c>
      <c r="M245" s="15">
        <v>0</v>
      </c>
      <c r="N245" s="14">
        <v>64</v>
      </c>
      <c r="O245" s="15">
        <v>0</v>
      </c>
      <c r="P245" s="15">
        <v>0</v>
      </c>
      <c r="Q245" s="14">
        <v>7471</v>
      </c>
      <c r="R245" s="14">
        <v>3</v>
      </c>
      <c r="S245" s="14">
        <v>45</v>
      </c>
      <c r="W245" s="3">
        <f t="shared" si="45"/>
        <v>7.4709999999999993E-3</v>
      </c>
      <c r="X245" s="4">
        <f t="shared" si="46"/>
        <v>1.9711554516262884</v>
      </c>
      <c r="Y245" s="4">
        <f t="shared" si="47"/>
        <v>2.0443712516262882</v>
      </c>
      <c r="Z245" s="3">
        <f t="shared" si="48"/>
        <v>2.07E-2</v>
      </c>
      <c r="AA245" s="4">
        <f t="shared" si="49"/>
        <v>2.247231251626288</v>
      </c>
      <c r="AC245" s="9">
        <f t="shared" si="54"/>
        <v>75</v>
      </c>
      <c r="AD245" s="5">
        <f t="shared" si="55"/>
        <v>44.418085908664168</v>
      </c>
      <c r="AE245" s="1">
        <f t="shared" si="50"/>
        <v>5.5</v>
      </c>
      <c r="AF245" s="5">
        <f t="shared" si="56"/>
        <v>44.757305055035097</v>
      </c>
      <c r="AH245" s="5">
        <f t="shared" si="51"/>
        <v>41</v>
      </c>
      <c r="AI245" s="5">
        <f t="shared" si="57"/>
        <v>6</v>
      </c>
      <c r="AJ245" s="5">
        <f t="shared" si="52"/>
        <v>3.553446872693133</v>
      </c>
      <c r="AK245" s="5">
        <f t="shared" si="58"/>
        <v>41.153699526009234</v>
      </c>
      <c r="AM245" s="5">
        <f t="shared" si="59"/>
        <v>44.757305055035097</v>
      </c>
      <c r="AO245" s="32">
        <f t="shared" si="53"/>
        <v>1</v>
      </c>
    </row>
    <row r="246" spans="1:41" x14ac:dyDescent="0.25">
      <c r="A246" s="14">
        <v>2089</v>
      </c>
      <c r="B246" s="15">
        <v>0</v>
      </c>
      <c r="C246" s="14">
        <v>20</v>
      </c>
      <c r="D246" s="14">
        <v>94</v>
      </c>
      <c r="E246" s="14">
        <v>22</v>
      </c>
      <c r="F246" s="14">
        <v>59</v>
      </c>
      <c r="G246" s="14">
        <v>44</v>
      </c>
      <c r="H246" s="14">
        <v>47</v>
      </c>
      <c r="I246" s="14">
        <v>35</v>
      </c>
      <c r="J246" s="14">
        <v>38</v>
      </c>
      <c r="K246" s="15">
        <v>0</v>
      </c>
      <c r="L246" s="14">
        <v>74</v>
      </c>
      <c r="M246" s="15">
        <v>0</v>
      </c>
      <c r="N246" s="14">
        <v>60</v>
      </c>
      <c r="O246" s="15">
        <v>0</v>
      </c>
      <c r="P246" s="15">
        <v>0</v>
      </c>
      <c r="Q246" s="14">
        <v>7471</v>
      </c>
      <c r="R246" s="14">
        <v>3</v>
      </c>
      <c r="S246" s="14">
        <v>45</v>
      </c>
      <c r="W246" s="3">
        <f t="shared" si="45"/>
        <v>7.4709999999999993E-3</v>
      </c>
      <c r="X246" s="4">
        <f t="shared" si="46"/>
        <v>1.9711554516262884</v>
      </c>
      <c r="Y246" s="4">
        <f t="shared" si="47"/>
        <v>2.0443712516262882</v>
      </c>
      <c r="Z246" s="3">
        <f t="shared" si="48"/>
        <v>2.07E-2</v>
      </c>
      <c r="AA246" s="4">
        <f t="shared" si="49"/>
        <v>2.247231251626288</v>
      </c>
      <c r="AC246" s="9">
        <f t="shared" si="54"/>
        <v>75</v>
      </c>
      <c r="AD246" s="5">
        <f t="shared" si="55"/>
        <v>44.418085908664168</v>
      </c>
      <c r="AE246" s="1">
        <f t="shared" si="50"/>
        <v>9</v>
      </c>
      <c r="AF246" s="5">
        <f t="shared" si="56"/>
        <v>45.32070559677409</v>
      </c>
      <c r="AH246" s="5">
        <f t="shared" si="51"/>
        <v>43</v>
      </c>
      <c r="AI246" s="5">
        <f t="shared" si="57"/>
        <v>14</v>
      </c>
      <c r="AJ246" s="5">
        <f t="shared" si="52"/>
        <v>8.2913760362839781</v>
      </c>
      <c r="AK246" s="5">
        <f t="shared" si="58"/>
        <v>43.792087374034416</v>
      </c>
      <c r="AM246" s="5">
        <f t="shared" si="59"/>
        <v>45.32070559677409</v>
      </c>
      <c r="AO246" s="32">
        <f t="shared" si="53"/>
        <v>2</v>
      </c>
    </row>
    <row r="247" spans="1:41" hidden="1" x14ac:dyDescent="0.25">
      <c r="A247" s="14">
        <v>1987</v>
      </c>
      <c r="B247" s="15">
        <v>0</v>
      </c>
      <c r="C247" s="14">
        <v>20</v>
      </c>
      <c r="D247" s="14">
        <v>94</v>
      </c>
      <c r="E247" s="14">
        <v>21</v>
      </c>
      <c r="F247" s="14">
        <v>56</v>
      </c>
      <c r="G247" s="14">
        <v>40</v>
      </c>
      <c r="H247" s="14">
        <v>43</v>
      </c>
      <c r="I247" s="14">
        <v>34</v>
      </c>
      <c r="J247" s="14">
        <v>35</v>
      </c>
      <c r="K247" s="15">
        <v>0</v>
      </c>
      <c r="L247" s="14">
        <v>76</v>
      </c>
      <c r="M247" s="15">
        <v>0</v>
      </c>
      <c r="N247" s="14">
        <v>58</v>
      </c>
      <c r="O247" s="15">
        <v>0</v>
      </c>
      <c r="P247" s="15">
        <v>0</v>
      </c>
      <c r="Q247" s="14">
        <v>7471</v>
      </c>
      <c r="R247" s="14">
        <v>3</v>
      </c>
      <c r="S247" s="14">
        <v>45</v>
      </c>
      <c r="W247" s="3">
        <f t="shared" si="45"/>
        <v>7.4709999999999993E-3</v>
      </c>
      <c r="X247" s="4">
        <f t="shared" si="46"/>
        <v>1.9711554516262884</v>
      </c>
      <c r="Y247" s="4">
        <f t="shared" si="47"/>
        <v>2.0443712516262882</v>
      </c>
      <c r="Z247" s="3">
        <f t="shared" si="48"/>
        <v>2.07E-2</v>
      </c>
      <c r="AA247" s="4">
        <f t="shared" si="49"/>
        <v>2.247231251626288</v>
      </c>
      <c r="AC247" s="9">
        <f t="shared" si="54"/>
        <v>75</v>
      </c>
      <c r="AD247" s="5">
        <f t="shared" si="55"/>
        <v>44.418085908664168</v>
      </c>
      <c r="AE247" s="1">
        <f t="shared" si="50"/>
        <v>7</v>
      </c>
      <c r="AF247" s="5">
        <f t="shared" si="56"/>
        <v>44.966280208501459</v>
      </c>
      <c r="AH247" s="5">
        <f t="shared" si="51"/>
        <v>41</v>
      </c>
      <c r="AI247" s="5">
        <f t="shared" si="57"/>
        <v>18</v>
      </c>
      <c r="AJ247" s="5">
        <f t="shared" si="52"/>
        <v>10.660340618079399</v>
      </c>
      <c r="AK247" s="5">
        <f t="shared" si="58"/>
        <v>42.363225350455473</v>
      </c>
      <c r="AM247" s="5">
        <f t="shared" si="59"/>
        <v>44.966280208501459</v>
      </c>
      <c r="AO247" s="32">
        <f t="shared" si="53"/>
        <v>3</v>
      </c>
    </row>
    <row r="248" spans="1:41" s="7" customFormat="1" x14ac:dyDescent="0.25">
      <c r="A248" s="18">
        <v>2089</v>
      </c>
      <c r="B248" s="15">
        <v>0</v>
      </c>
      <c r="C248" s="18">
        <v>23</v>
      </c>
      <c r="D248" s="18">
        <v>96</v>
      </c>
      <c r="E248" s="18">
        <v>43</v>
      </c>
      <c r="F248" s="18">
        <v>78</v>
      </c>
      <c r="G248" s="18">
        <v>58</v>
      </c>
      <c r="H248" s="18">
        <v>62</v>
      </c>
      <c r="I248" s="18">
        <v>57</v>
      </c>
      <c r="J248" s="18">
        <v>61</v>
      </c>
      <c r="K248" s="15">
        <v>0</v>
      </c>
      <c r="L248" s="18">
        <v>73</v>
      </c>
      <c r="M248" s="15">
        <v>0</v>
      </c>
      <c r="N248" s="18">
        <v>66</v>
      </c>
      <c r="O248" s="15">
        <v>0</v>
      </c>
      <c r="P248" s="15">
        <v>0</v>
      </c>
      <c r="Q248" s="18">
        <v>7540</v>
      </c>
      <c r="R248" s="18">
        <v>3</v>
      </c>
      <c r="S248" s="18">
        <v>46</v>
      </c>
      <c r="T248" s="6"/>
      <c r="U248" s="11"/>
      <c r="V248" s="2"/>
      <c r="W248" s="33">
        <f t="shared" si="45"/>
        <v>7.5399999999999998E-3</v>
      </c>
      <c r="X248" s="34">
        <f t="shared" si="46"/>
        <v>1.9524439204244033</v>
      </c>
      <c r="Y248" s="34">
        <f t="shared" si="47"/>
        <v>2.0263359204244034</v>
      </c>
      <c r="Z248" s="33">
        <f t="shared" si="48"/>
        <v>2.0423999999999998E-2</v>
      </c>
      <c r="AA248" s="34">
        <f t="shared" si="49"/>
        <v>2.2264911204244036</v>
      </c>
      <c r="AB248" s="2"/>
      <c r="AC248" s="11">
        <f t="shared" si="54"/>
        <v>74</v>
      </c>
      <c r="AD248" s="12">
        <f t="shared" si="55"/>
        <v>43.429869741148011</v>
      </c>
      <c r="AE248" s="11">
        <f t="shared" si="50"/>
        <v>1</v>
      </c>
      <c r="AF248" s="12">
        <f t="shared" si="56"/>
        <v>43.441381029302967</v>
      </c>
      <c r="AG248" s="2"/>
      <c r="AH248" s="12">
        <f t="shared" si="51"/>
        <v>41</v>
      </c>
      <c r="AI248" s="12">
        <f t="shared" si="57"/>
        <v>7</v>
      </c>
      <c r="AJ248" s="12">
        <f t="shared" si="52"/>
        <v>4.1082309214599473</v>
      </c>
      <c r="AK248" s="12">
        <f t="shared" si="58"/>
        <v>41.205309867831836</v>
      </c>
      <c r="AL248" s="2"/>
      <c r="AM248" s="12">
        <f t="shared" si="59"/>
        <v>43.441381029302967</v>
      </c>
      <c r="AN248" s="2"/>
      <c r="AO248" s="32">
        <f t="shared" si="53"/>
        <v>0</v>
      </c>
    </row>
    <row r="249" spans="1:41" s="7" customFormat="1" hidden="1" x14ac:dyDescent="0.25">
      <c r="A249" s="18">
        <v>2046</v>
      </c>
      <c r="B249" s="15">
        <v>0</v>
      </c>
      <c r="C249" s="18">
        <v>21</v>
      </c>
      <c r="D249" s="18">
        <v>94</v>
      </c>
      <c r="E249" s="18">
        <v>29</v>
      </c>
      <c r="F249" s="18">
        <v>64</v>
      </c>
      <c r="G249" s="18">
        <v>47</v>
      </c>
      <c r="H249" s="18">
        <v>52</v>
      </c>
      <c r="I249" s="18">
        <v>41</v>
      </c>
      <c r="J249" s="18">
        <v>45</v>
      </c>
      <c r="K249" s="15">
        <v>0</v>
      </c>
      <c r="L249" s="18">
        <v>75</v>
      </c>
      <c r="M249" s="15">
        <v>0</v>
      </c>
      <c r="N249" s="18">
        <v>63</v>
      </c>
      <c r="O249" s="15">
        <v>0</v>
      </c>
      <c r="P249" s="15">
        <v>0</v>
      </c>
      <c r="Q249" s="18">
        <v>7540</v>
      </c>
      <c r="R249" s="18">
        <v>3</v>
      </c>
      <c r="S249" s="18">
        <v>46</v>
      </c>
      <c r="T249" s="6"/>
      <c r="U249" s="11"/>
      <c r="V249" s="2"/>
      <c r="W249" s="33">
        <f t="shared" si="45"/>
        <v>7.5399999999999998E-3</v>
      </c>
      <c r="X249" s="34">
        <f t="shared" si="46"/>
        <v>1.9524439204244033</v>
      </c>
      <c r="Y249" s="34">
        <f t="shared" si="47"/>
        <v>2.0263359204244034</v>
      </c>
      <c r="Z249" s="33">
        <f t="shared" si="48"/>
        <v>2.0423999999999998E-2</v>
      </c>
      <c r="AA249" s="34">
        <f t="shared" si="49"/>
        <v>2.2264911204244036</v>
      </c>
      <c r="AB249" s="2"/>
      <c r="AC249" s="11">
        <f t="shared" si="54"/>
        <v>74</v>
      </c>
      <c r="AD249" s="12">
        <f t="shared" si="55"/>
        <v>43.429869741148011</v>
      </c>
      <c r="AE249" s="11">
        <f t="shared" si="50"/>
        <v>6.5</v>
      </c>
      <c r="AF249" s="12">
        <f t="shared" si="56"/>
        <v>43.913592266325509</v>
      </c>
      <c r="AG249" s="2"/>
      <c r="AH249" s="12">
        <f t="shared" si="51"/>
        <v>41</v>
      </c>
      <c r="AI249" s="12">
        <f t="shared" si="57"/>
        <v>12</v>
      </c>
      <c r="AJ249" s="12">
        <f t="shared" si="52"/>
        <v>7.0426815796456239</v>
      </c>
      <c r="AK249" s="12">
        <f t="shared" si="58"/>
        <v>41.600473120293714</v>
      </c>
      <c r="AL249" s="2"/>
      <c r="AM249" s="12">
        <f t="shared" si="59"/>
        <v>43.913592266325509</v>
      </c>
      <c r="AN249" s="2"/>
      <c r="AO249" s="32">
        <f t="shared" si="53"/>
        <v>1</v>
      </c>
    </row>
    <row r="250" spans="1:41" s="7" customFormat="1" x14ac:dyDescent="0.25">
      <c r="A250" s="18">
        <v>2083</v>
      </c>
      <c r="B250" s="15">
        <v>0</v>
      </c>
      <c r="C250" s="18">
        <v>20</v>
      </c>
      <c r="D250" s="18">
        <v>94</v>
      </c>
      <c r="E250" s="18">
        <v>21</v>
      </c>
      <c r="F250" s="18">
        <v>58</v>
      </c>
      <c r="G250" s="18">
        <v>44</v>
      </c>
      <c r="H250" s="18">
        <v>45</v>
      </c>
      <c r="I250" s="18">
        <v>32</v>
      </c>
      <c r="J250" s="18">
        <v>37</v>
      </c>
      <c r="K250" s="15">
        <v>0</v>
      </c>
      <c r="L250" s="18">
        <v>79</v>
      </c>
      <c r="M250" s="15">
        <v>0</v>
      </c>
      <c r="N250" s="18">
        <v>52</v>
      </c>
      <c r="O250" s="15">
        <v>0</v>
      </c>
      <c r="P250" s="15">
        <v>0</v>
      </c>
      <c r="Q250" s="18">
        <v>7540</v>
      </c>
      <c r="R250" s="18">
        <v>3</v>
      </c>
      <c r="S250" s="18">
        <v>46</v>
      </c>
      <c r="T250" s="6"/>
      <c r="U250" s="11"/>
      <c r="V250" s="2"/>
      <c r="W250" s="33">
        <f t="shared" si="45"/>
        <v>7.5399999999999998E-3</v>
      </c>
      <c r="X250" s="34">
        <f t="shared" si="46"/>
        <v>1.9524439204244033</v>
      </c>
      <c r="Y250" s="34">
        <f t="shared" si="47"/>
        <v>2.0263359204244034</v>
      </c>
      <c r="Z250" s="33">
        <f t="shared" si="48"/>
        <v>2.07E-2</v>
      </c>
      <c r="AA250" s="34">
        <f t="shared" si="49"/>
        <v>2.2291959204244032</v>
      </c>
      <c r="AB250" s="2"/>
      <c r="AC250" s="11">
        <f t="shared" si="54"/>
        <v>75</v>
      </c>
      <c r="AD250" s="12">
        <f t="shared" si="55"/>
        <v>44.044754552785157</v>
      </c>
      <c r="AE250" s="11">
        <f t="shared" si="50"/>
        <v>10</v>
      </c>
      <c r="AF250" s="12">
        <f t="shared" si="56"/>
        <v>45.165699414656352</v>
      </c>
      <c r="AG250" s="2"/>
      <c r="AH250" s="12">
        <f t="shared" si="51"/>
        <v>43</v>
      </c>
      <c r="AI250" s="12">
        <f t="shared" si="57"/>
        <v>27</v>
      </c>
      <c r="AJ250" s="12">
        <f t="shared" si="52"/>
        <v>15.856111639002657</v>
      </c>
      <c r="AK250" s="12">
        <f t="shared" si="58"/>
        <v>45.830298671386764</v>
      </c>
      <c r="AL250" s="2"/>
      <c r="AM250" s="12">
        <f t="shared" si="59"/>
        <v>45.830298671386764</v>
      </c>
      <c r="AN250" s="2"/>
      <c r="AO250" s="32">
        <f t="shared" si="53"/>
        <v>2</v>
      </c>
    </row>
    <row r="251" spans="1:41" s="7" customFormat="1" hidden="1" x14ac:dyDescent="0.25">
      <c r="A251" s="18">
        <v>2025</v>
      </c>
      <c r="B251" s="15">
        <v>0</v>
      </c>
      <c r="C251" s="18">
        <v>20</v>
      </c>
      <c r="D251" s="18">
        <v>94</v>
      </c>
      <c r="E251" s="18">
        <v>24</v>
      </c>
      <c r="F251" s="18">
        <v>60</v>
      </c>
      <c r="G251" s="18">
        <v>44</v>
      </c>
      <c r="H251" s="18">
        <v>46</v>
      </c>
      <c r="I251" s="18">
        <v>37</v>
      </c>
      <c r="J251" s="18">
        <v>40</v>
      </c>
      <c r="K251" s="15">
        <v>0</v>
      </c>
      <c r="L251" s="18">
        <v>69</v>
      </c>
      <c r="M251" s="15">
        <v>0</v>
      </c>
      <c r="N251" s="18">
        <v>64</v>
      </c>
      <c r="O251" s="15">
        <v>0</v>
      </c>
      <c r="P251" s="15">
        <v>0</v>
      </c>
      <c r="Q251" s="18">
        <v>7540</v>
      </c>
      <c r="R251" s="18">
        <v>3</v>
      </c>
      <c r="S251" s="18">
        <v>46</v>
      </c>
      <c r="T251" s="6"/>
      <c r="U251" s="11"/>
      <c r="V251" s="2"/>
      <c r="W251" s="33">
        <f t="shared" si="45"/>
        <v>7.5399999999999998E-3</v>
      </c>
      <c r="X251" s="34">
        <f t="shared" si="46"/>
        <v>1.9524439204244033</v>
      </c>
      <c r="Y251" s="34">
        <f t="shared" si="47"/>
        <v>2.0263359204244034</v>
      </c>
      <c r="Z251" s="33">
        <f t="shared" si="48"/>
        <v>2.07E-2</v>
      </c>
      <c r="AA251" s="34">
        <f t="shared" si="49"/>
        <v>2.2291959204244032</v>
      </c>
      <c r="AB251" s="2"/>
      <c r="AC251" s="11">
        <f t="shared" si="54"/>
        <v>75</v>
      </c>
      <c r="AD251" s="12">
        <f t="shared" si="55"/>
        <v>44.044754552785157</v>
      </c>
      <c r="AE251" s="11">
        <f t="shared" si="50"/>
        <v>6.5</v>
      </c>
      <c r="AF251" s="12">
        <f t="shared" si="56"/>
        <v>44.521796949528991</v>
      </c>
      <c r="AG251" s="2"/>
      <c r="AH251" s="12">
        <f t="shared" si="51"/>
        <v>42</v>
      </c>
      <c r="AI251" s="12">
        <f t="shared" si="57"/>
        <v>5</v>
      </c>
      <c r="AJ251" s="12">
        <f t="shared" si="52"/>
        <v>2.9363169701856773</v>
      </c>
      <c r="AK251" s="12">
        <f t="shared" si="58"/>
        <v>42.102517232932762</v>
      </c>
      <c r="AL251" s="2"/>
      <c r="AM251" s="12">
        <f t="shared" si="59"/>
        <v>44.521796949528991</v>
      </c>
      <c r="AN251" s="2"/>
      <c r="AO251" s="32">
        <f t="shared" si="53"/>
        <v>3</v>
      </c>
    </row>
    <row r="252" spans="1:41" x14ac:dyDescent="0.25">
      <c r="A252" s="14">
        <v>2087</v>
      </c>
      <c r="B252" s="15">
        <v>0</v>
      </c>
      <c r="C252" s="14">
        <v>22</v>
      </c>
      <c r="D252" s="14">
        <v>96</v>
      </c>
      <c r="E252" s="14">
        <v>38</v>
      </c>
      <c r="F252" s="14">
        <v>74</v>
      </c>
      <c r="G252" s="14">
        <v>56</v>
      </c>
      <c r="H252" s="14">
        <v>57</v>
      </c>
      <c r="I252" s="14">
        <v>54</v>
      </c>
      <c r="J252" s="14">
        <v>56</v>
      </c>
      <c r="K252" s="15">
        <v>0</v>
      </c>
      <c r="L252" s="14">
        <v>64</v>
      </c>
      <c r="M252" s="15">
        <v>0</v>
      </c>
      <c r="N252" s="14">
        <v>62</v>
      </c>
      <c r="O252" s="15">
        <v>0</v>
      </c>
      <c r="P252" s="15">
        <v>0</v>
      </c>
      <c r="Q252" s="14">
        <v>7448</v>
      </c>
      <c r="R252" s="14">
        <v>3</v>
      </c>
      <c r="S252" s="14">
        <v>45</v>
      </c>
      <c r="W252" s="3">
        <f t="shared" si="45"/>
        <v>7.4479999999999998E-3</v>
      </c>
      <c r="X252" s="4">
        <f t="shared" si="46"/>
        <v>1.9774682801288934</v>
      </c>
      <c r="Y252" s="4">
        <f t="shared" si="47"/>
        <v>2.0504586801288935</v>
      </c>
      <c r="Z252" s="3">
        <f t="shared" si="48"/>
        <v>2.07E-2</v>
      </c>
      <c r="AA252" s="4">
        <f t="shared" si="49"/>
        <v>2.2533186801288934</v>
      </c>
      <c r="AC252" s="9">
        <f t="shared" si="54"/>
        <v>75</v>
      </c>
      <c r="AD252" s="5">
        <f t="shared" si="55"/>
        <v>44.544095678668086</v>
      </c>
      <c r="AE252" s="1">
        <f t="shared" si="50"/>
        <v>1.5</v>
      </c>
      <c r="AF252" s="5">
        <f t="shared" si="56"/>
        <v>44.569344395339009</v>
      </c>
      <c r="AH252" s="5">
        <f t="shared" si="51"/>
        <v>42</v>
      </c>
      <c r="AI252" s="5">
        <f t="shared" si="57"/>
        <v>2</v>
      </c>
      <c r="AJ252" s="5">
        <f t="shared" si="52"/>
        <v>1.187842551431149</v>
      </c>
      <c r="AK252" s="5">
        <f t="shared" si="58"/>
        <v>42.016793903473769</v>
      </c>
      <c r="AM252" s="5">
        <f t="shared" si="59"/>
        <v>44.569344395339009</v>
      </c>
      <c r="AO252" s="32">
        <f t="shared" si="53"/>
        <v>0</v>
      </c>
    </row>
    <row r="253" spans="1:41" hidden="1" x14ac:dyDescent="0.25">
      <c r="A253" s="14">
        <v>2046</v>
      </c>
      <c r="B253" s="15">
        <v>0</v>
      </c>
      <c r="C253" s="14">
        <v>20</v>
      </c>
      <c r="D253" s="14">
        <v>94</v>
      </c>
      <c r="E253" s="14">
        <v>32</v>
      </c>
      <c r="F253" s="14">
        <v>67</v>
      </c>
      <c r="G253" s="14">
        <v>51</v>
      </c>
      <c r="H253" s="14">
        <v>53</v>
      </c>
      <c r="I253" s="14">
        <v>44</v>
      </c>
      <c r="J253" s="14">
        <v>47</v>
      </c>
      <c r="K253" s="15">
        <v>0</v>
      </c>
      <c r="L253" s="14">
        <v>76</v>
      </c>
      <c r="M253" s="15">
        <v>0</v>
      </c>
      <c r="N253" s="14">
        <v>60</v>
      </c>
      <c r="O253" s="15">
        <v>0</v>
      </c>
      <c r="P253" s="15">
        <v>0</v>
      </c>
      <c r="Q253" s="14">
        <v>7448</v>
      </c>
      <c r="R253" s="14">
        <v>3</v>
      </c>
      <c r="S253" s="14">
        <v>45</v>
      </c>
      <c r="W253" s="3">
        <f t="shared" si="45"/>
        <v>7.4479999999999998E-3</v>
      </c>
      <c r="X253" s="4">
        <f t="shared" si="46"/>
        <v>1.9774682801288934</v>
      </c>
      <c r="Y253" s="4">
        <f t="shared" si="47"/>
        <v>2.0504586801288935</v>
      </c>
      <c r="Z253" s="3">
        <f t="shared" si="48"/>
        <v>2.07E-2</v>
      </c>
      <c r="AA253" s="4">
        <f t="shared" si="49"/>
        <v>2.2533186801288934</v>
      </c>
      <c r="AC253" s="9">
        <f t="shared" si="54"/>
        <v>75</v>
      </c>
      <c r="AD253" s="5">
        <f t="shared" si="55"/>
        <v>44.544095678668086</v>
      </c>
      <c r="AE253" s="1">
        <f t="shared" si="50"/>
        <v>6.5</v>
      </c>
      <c r="AF253" s="5">
        <f t="shared" si="56"/>
        <v>45.015846763449169</v>
      </c>
      <c r="AH253" s="5">
        <f t="shared" si="51"/>
        <v>41</v>
      </c>
      <c r="AI253" s="5">
        <f t="shared" si="57"/>
        <v>16</v>
      </c>
      <c r="AJ253" s="5">
        <f t="shared" si="52"/>
        <v>9.5027404114491922</v>
      </c>
      <c r="AK253" s="5">
        <f t="shared" si="58"/>
        <v>42.08683969279933</v>
      </c>
      <c r="AM253" s="5">
        <f t="shared" si="59"/>
        <v>45.015846763449169</v>
      </c>
      <c r="AO253" s="32">
        <f t="shared" si="53"/>
        <v>1</v>
      </c>
    </row>
    <row r="254" spans="1:41" x14ac:dyDescent="0.25">
      <c r="A254" s="14">
        <v>2077</v>
      </c>
      <c r="B254" s="15">
        <v>0</v>
      </c>
      <c r="C254" s="14">
        <v>20</v>
      </c>
      <c r="D254" s="14">
        <v>94</v>
      </c>
      <c r="E254" s="14">
        <v>20</v>
      </c>
      <c r="F254" s="14">
        <v>57</v>
      </c>
      <c r="G254" s="14">
        <v>42</v>
      </c>
      <c r="H254" s="14">
        <v>46</v>
      </c>
      <c r="I254" s="14">
        <v>32</v>
      </c>
      <c r="J254" s="14">
        <v>35</v>
      </c>
      <c r="K254" s="15">
        <v>0</v>
      </c>
      <c r="L254" s="14">
        <v>70</v>
      </c>
      <c r="M254" s="15">
        <v>0</v>
      </c>
      <c r="N254" s="14">
        <v>56</v>
      </c>
      <c r="O254" s="15">
        <v>0</v>
      </c>
      <c r="P254" s="15">
        <v>0</v>
      </c>
      <c r="Q254" s="14">
        <v>7448</v>
      </c>
      <c r="R254" s="14">
        <v>3</v>
      </c>
      <c r="S254" s="14">
        <v>45</v>
      </c>
      <c r="W254" s="3">
        <f t="shared" si="45"/>
        <v>7.4479999999999998E-3</v>
      </c>
      <c r="X254" s="4">
        <f t="shared" si="46"/>
        <v>1.9774682801288934</v>
      </c>
      <c r="Y254" s="4">
        <f t="shared" si="47"/>
        <v>2.0504586801288935</v>
      </c>
      <c r="Z254" s="3">
        <f t="shared" si="48"/>
        <v>2.07E-2</v>
      </c>
      <c r="AA254" s="4">
        <f t="shared" si="49"/>
        <v>2.2533186801288934</v>
      </c>
      <c r="AC254" s="9">
        <f t="shared" si="54"/>
        <v>75</v>
      </c>
      <c r="AD254" s="5">
        <f t="shared" si="55"/>
        <v>44.544095678668086</v>
      </c>
      <c r="AE254" s="1">
        <f t="shared" si="50"/>
        <v>10.5</v>
      </c>
      <c r="AF254" s="5">
        <f t="shared" si="56"/>
        <v>45.764904237093482</v>
      </c>
      <c r="AH254" s="5">
        <f t="shared" si="51"/>
        <v>43</v>
      </c>
      <c r="AI254" s="5">
        <f t="shared" si="57"/>
        <v>14</v>
      </c>
      <c r="AJ254" s="5">
        <f t="shared" si="52"/>
        <v>8.3148978600180428</v>
      </c>
      <c r="AK254" s="5">
        <f t="shared" si="58"/>
        <v>43.796546969167927</v>
      </c>
      <c r="AM254" s="5">
        <f t="shared" si="59"/>
        <v>45.764904237093482</v>
      </c>
      <c r="AO254" s="32">
        <f t="shared" si="53"/>
        <v>2</v>
      </c>
    </row>
    <row r="255" spans="1:41" hidden="1" x14ac:dyDescent="0.25">
      <c r="A255" s="14">
        <v>2010</v>
      </c>
      <c r="B255" s="15">
        <v>0</v>
      </c>
      <c r="C255" s="14">
        <v>20</v>
      </c>
      <c r="D255" s="14">
        <v>94</v>
      </c>
      <c r="E255" s="14">
        <v>21</v>
      </c>
      <c r="F255" s="14">
        <v>57</v>
      </c>
      <c r="G255" s="14">
        <v>41</v>
      </c>
      <c r="H255" s="14">
        <v>44</v>
      </c>
      <c r="I255" s="14">
        <v>35</v>
      </c>
      <c r="J255" s="14">
        <v>36</v>
      </c>
      <c r="K255" s="15">
        <v>0</v>
      </c>
      <c r="L255" s="14">
        <v>69</v>
      </c>
      <c r="M255" s="15">
        <v>0</v>
      </c>
      <c r="N255" s="14">
        <v>61</v>
      </c>
      <c r="O255" s="15">
        <v>0</v>
      </c>
      <c r="P255" s="15">
        <v>0</v>
      </c>
      <c r="Q255" s="14">
        <v>7448</v>
      </c>
      <c r="R255" s="14">
        <v>3</v>
      </c>
      <c r="S255" s="14">
        <v>45</v>
      </c>
      <c r="W255" s="3">
        <f t="shared" si="45"/>
        <v>7.4479999999999998E-3</v>
      </c>
      <c r="X255" s="4">
        <f t="shared" si="46"/>
        <v>1.9774682801288934</v>
      </c>
      <c r="Y255" s="4">
        <f t="shared" si="47"/>
        <v>2.0504586801288935</v>
      </c>
      <c r="Z255" s="3">
        <f t="shared" si="48"/>
        <v>2.07E-2</v>
      </c>
      <c r="AA255" s="4">
        <f t="shared" si="49"/>
        <v>2.2533186801288934</v>
      </c>
      <c r="AC255" s="9">
        <f t="shared" si="54"/>
        <v>75</v>
      </c>
      <c r="AD255" s="5">
        <f t="shared" si="55"/>
        <v>44.544095678668086</v>
      </c>
      <c r="AE255" s="1">
        <f t="shared" si="50"/>
        <v>7</v>
      </c>
      <c r="AF255" s="5">
        <f t="shared" si="56"/>
        <v>45.090758031223395</v>
      </c>
      <c r="AH255" s="5">
        <f t="shared" si="51"/>
        <v>42</v>
      </c>
      <c r="AI255" s="5">
        <f t="shared" si="57"/>
        <v>8</v>
      </c>
      <c r="AJ255" s="5">
        <f t="shared" si="52"/>
        <v>4.7513702057245961</v>
      </c>
      <c r="AK255" s="5">
        <f t="shared" si="58"/>
        <v>42.267901755727685</v>
      </c>
      <c r="AM255" s="5">
        <f t="shared" si="59"/>
        <v>45.090758031223395</v>
      </c>
      <c r="AO255" s="32">
        <f t="shared" si="53"/>
        <v>3</v>
      </c>
    </row>
    <row r="256" spans="1:41" s="7" customFormat="1" x14ac:dyDescent="0.25">
      <c r="A256" s="18">
        <v>2060</v>
      </c>
      <c r="B256" s="15">
        <v>0</v>
      </c>
      <c r="C256" s="18">
        <v>23</v>
      </c>
      <c r="D256" s="18">
        <v>96</v>
      </c>
      <c r="E256" s="18">
        <v>33</v>
      </c>
      <c r="F256" s="18">
        <v>69</v>
      </c>
      <c r="G256" s="18">
        <v>49</v>
      </c>
      <c r="H256" s="18">
        <v>53</v>
      </c>
      <c r="I256" s="18">
        <v>47</v>
      </c>
      <c r="J256" s="18">
        <v>51</v>
      </c>
      <c r="K256" s="15">
        <v>0</v>
      </c>
      <c r="L256" s="18">
        <v>68</v>
      </c>
      <c r="M256" s="15">
        <v>0</v>
      </c>
      <c r="N256" s="18">
        <v>59</v>
      </c>
      <c r="O256" s="15">
        <v>0</v>
      </c>
      <c r="P256" s="15">
        <v>0</v>
      </c>
      <c r="Q256" s="18">
        <v>7415</v>
      </c>
      <c r="R256" s="18">
        <v>3</v>
      </c>
      <c r="S256" s="18">
        <v>45</v>
      </c>
      <c r="T256" s="6"/>
      <c r="U256" s="11"/>
      <c r="V256" s="2"/>
      <c r="W256" s="33">
        <f t="shared" si="45"/>
        <v>7.4149999999999997E-3</v>
      </c>
      <c r="X256" s="34">
        <f t="shared" si="46"/>
        <v>1.9865930003371544</v>
      </c>
      <c r="Y256" s="34">
        <f t="shared" si="47"/>
        <v>2.0592600003371544</v>
      </c>
      <c r="Z256" s="33">
        <f t="shared" si="48"/>
        <v>2.0423999999999998E-2</v>
      </c>
      <c r="AA256" s="34">
        <f t="shared" si="49"/>
        <v>2.2594152003371546</v>
      </c>
      <c r="AB256" s="2"/>
      <c r="AC256" s="11">
        <f t="shared" si="54"/>
        <v>74</v>
      </c>
      <c r="AD256" s="12">
        <f t="shared" si="55"/>
        <v>44.102311149286038</v>
      </c>
      <c r="AE256" s="11">
        <f t="shared" si="50"/>
        <v>2</v>
      </c>
      <c r="AF256" s="12">
        <f t="shared" si="56"/>
        <v>44.147636954976875</v>
      </c>
      <c r="AG256" s="2"/>
      <c r="AH256" s="12">
        <f t="shared" si="51"/>
        <v>42</v>
      </c>
      <c r="AI256" s="12">
        <f t="shared" si="57"/>
        <v>9</v>
      </c>
      <c r="AJ256" s="12">
        <f t="shared" si="52"/>
        <v>5.3637945992374911</v>
      </c>
      <c r="AK256" s="12">
        <f t="shared" si="58"/>
        <v>42.341118224520351</v>
      </c>
      <c r="AL256" s="2"/>
      <c r="AM256" s="12">
        <f t="shared" si="59"/>
        <v>44.147636954976875</v>
      </c>
      <c r="AN256" s="2"/>
      <c r="AO256" s="32">
        <f t="shared" si="53"/>
        <v>0</v>
      </c>
    </row>
    <row r="257" spans="1:41" s="7" customFormat="1" hidden="1" x14ac:dyDescent="0.25">
      <c r="A257" s="18">
        <v>2042</v>
      </c>
      <c r="B257" s="15">
        <v>0</v>
      </c>
      <c r="C257" s="18">
        <v>20</v>
      </c>
      <c r="D257" s="18">
        <v>94</v>
      </c>
      <c r="E257" s="18">
        <v>36</v>
      </c>
      <c r="F257" s="18">
        <v>72</v>
      </c>
      <c r="G257" s="18">
        <v>56</v>
      </c>
      <c r="H257" s="18">
        <v>58</v>
      </c>
      <c r="I257" s="18">
        <v>50</v>
      </c>
      <c r="J257" s="18">
        <v>52</v>
      </c>
      <c r="K257" s="15">
        <v>0</v>
      </c>
      <c r="L257" s="18">
        <v>68</v>
      </c>
      <c r="M257" s="15">
        <v>0</v>
      </c>
      <c r="N257" s="18">
        <v>56</v>
      </c>
      <c r="O257" s="15">
        <v>0</v>
      </c>
      <c r="P257" s="15">
        <v>0</v>
      </c>
      <c r="Q257" s="18">
        <v>7415</v>
      </c>
      <c r="R257" s="18">
        <v>3</v>
      </c>
      <c r="S257" s="18">
        <v>45</v>
      </c>
      <c r="T257" s="6"/>
      <c r="U257" s="11"/>
      <c r="V257" s="2"/>
      <c r="W257" s="33">
        <f t="shared" si="45"/>
        <v>7.4149999999999997E-3</v>
      </c>
      <c r="X257" s="34">
        <f t="shared" si="46"/>
        <v>1.9865930003371544</v>
      </c>
      <c r="Y257" s="34">
        <f t="shared" si="47"/>
        <v>2.0592600003371544</v>
      </c>
      <c r="Z257" s="33">
        <f t="shared" si="48"/>
        <v>2.07E-2</v>
      </c>
      <c r="AA257" s="34">
        <f t="shared" si="49"/>
        <v>2.2621200003371542</v>
      </c>
      <c r="AB257" s="2"/>
      <c r="AC257" s="11">
        <f t="shared" si="54"/>
        <v>75</v>
      </c>
      <c r="AD257" s="12">
        <f t="shared" si="55"/>
        <v>44.726283006979095</v>
      </c>
      <c r="AE257" s="11">
        <f t="shared" si="50"/>
        <v>6</v>
      </c>
      <c r="AF257" s="12">
        <f t="shared" si="56"/>
        <v>45.126936430699423</v>
      </c>
      <c r="AG257" s="2"/>
      <c r="AH257" s="12">
        <f t="shared" si="51"/>
        <v>42</v>
      </c>
      <c r="AI257" s="12">
        <f t="shared" si="57"/>
        <v>12</v>
      </c>
      <c r="AJ257" s="12">
        <f t="shared" si="52"/>
        <v>7.1562052811166552</v>
      </c>
      <c r="AK257" s="12">
        <f t="shared" si="58"/>
        <v>42.605296314255135</v>
      </c>
      <c r="AL257" s="2"/>
      <c r="AM257" s="12">
        <f t="shared" si="59"/>
        <v>45.126936430699423</v>
      </c>
      <c r="AN257" s="2"/>
      <c r="AO257" s="32">
        <f t="shared" si="53"/>
        <v>1</v>
      </c>
    </row>
    <row r="258" spans="1:41" s="7" customFormat="1" x14ac:dyDescent="0.25">
      <c r="A258" s="18">
        <v>2102</v>
      </c>
      <c r="B258" s="15">
        <v>0</v>
      </c>
      <c r="C258" s="18">
        <v>20</v>
      </c>
      <c r="D258" s="18">
        <v>94</v>
      </c>
      <c r="E258" s="18">
        <v>21</v>
      </c>
      <c r="F258" s="18">
        <v>59</v>
      </c>
      <c r="G258" s="18">
        <v>44</v>
      </c>
      <c r="H258" s="18">
        <v>46</v>
      </c>
      <c r="I258" s="18">
        <v>34</v>
      </c>
      <c r="J258" s="18">
        <v>37</v>
      </c>
      <c r="K258" s="15">
        <v>0</v>
      </c>
      <c r="L258" s="18">
        <v>72</v>
      </c>
      <c r="M258" s="15">
        <v>0</v>
      </c>
      <c r="N258" s="18">
        <v>58</v>
      </c>
      <c r="O258" s="15">
        <v>0</v>
      </c>
      <c r="P258" s="15">
        <v>0</v>
      </c>
      <c r="Q258" s="18">
        <v>7415</v>
      </c>
      <c r="R258" s="18">
        <v>3</v>
      </c>
      <c r="S258" s="18">
        <v>45</v>
      </c>
      <c r="T258" s="6"/>
      <c r="U258" s="11"/>
      <c r="V258" s="2"/>
      <c r="W258" s="33">
        <f t="shared" si="45"/>
        <v>7.4149999999999997E-3</v>
      </c>
      <c r="X258" s="34">
        <f t="shared" si="46"/>
        <v>1.9865930003371544</v>
      </c>
      <c r="Y258" s="34">
        <f t="shared" si="47"/>
        <v>2.0592600003371544</v>
      </c>
      <c r="Z258" s="33">
        <f t="shared" si="48"/>
        <v>2.07E-2</v>
      </c>
      <c r="AA258" s="34">
        <f t="shared" si="49"/>
        <v>2.2621200003371542</v>
      </c>
      <c r="AB258" s="2"/>
      <c r="AC258" s="11">
        <f t="shared" si="54"/>
        <v>75</v>
      </c>
      <c r="AD258" s="12">
        <f t="shared" si="55"/>
        <v>44.726283006979095</v>
      </c>
      <c r="AE258" s="11">
        <f t="shared" si="50"/>
        <v>9.5</v>
      </c>
      <c r="AF258" s="12">
        <f t="shared" si="56"/>
        <v>45.724067968854072</v>
      </c>
      <c r="AG258" s="2"/>
      <c r="AH258" s="12">
        <f t="shared" si="51"/>
        <v>44</v>
      </c>
      <c r="AI258" s="12">
        <f t="shared" si="57"/>
        <v>14</v>
      </c>
      <c r="AJ258" s="12">
        <f t="shared" si="52"/>
        <v>8.3489061613027644</v>
      </c>
      <c r="AK258" s="12">
        <f t="shared" si="58"/>
        <v>44.785089417017346</v>
      </c>
      <c r="AL258" s="2"/>
      <c r="AM258" s="12">
        <f t="shared" si="59"/>
        <v>45.724067968854072</v>
      </c>
      <c r="AN258" s="2"/>
      <c r="AO258" s="32">
        <f t="shared" si="53"/>
        <v>2</v>
      </c>
    </row>
    <row r="259" spans="1:41" s="7" customFormat="1" hidden="1" x14ac:dyDescent="0.25">
      <c r="A259" s="18">
        <v>1972</v>
      </c>
      <c r="B259" s="15">
        <v>0</v>
      </c>
      <c r="C259" s="18">
        <v>20</v>
      </c>
      <c r="D259" s="18">
        <v>94</v>
      </c>
      <c r="E259" s="18">
        <v>18</v>
      </c>
      <c r="F259" s="18">
        <v>53</v>
      </c>
      <c r="G259" s="18">
        <v>39</v>
      </c>
      <c r="H259" s="18">
        <v>41</v>
      </c>
      <c r="I259" s="18">
        <v>32</v>
      </c>
      <c r="J259" s="18">
        <v>34</v>
      </c>
      <c r="K259" s="15">
        <v>0</v>
      </c>
      <c r="L259" s="18">
        <v>70</v>
      </c>
      <c r="M259" s="15">
        <v>0</v>
      </c>
      <c r="N259" s="18">
        <v>57</v>
      </c>
      <c r="O259" s="15">
        <v>0</v>
      </c>
      <c r="P259" s="15">
        <v>0</v>
      </c>
      <c r="Q259" s="18">
        <v>7415</v>
      </c>
      <c r="R259" s="18">
        <v>3</v>
      </c>
      <c r="S259" s="18">
        <v>45</v>
      </c>
      <c r="T259" s="6"/>
      <c r="U259" s="11"/>
      <c r="V259" s="2"/>
      <c r="W259" s="33">
        <f t="shared" si="45"/>
        <v>7.4149999999999997E-3</v>
      </c>
      <c r="X259" s="34">
        <f t="shared" si="46"/>
        <v>1.9865930003371544</v>
      </c>
      <c r="Y259" s="34">
        <f t="shared" si="47"/>
        <v>2.0592600003371544</v>
      </c>
      <c r="Z259" s="33">
        <f t="shared" si="48"/>
        <v>2.07E-2</v>
      </c>
      <c r="AA259" s="34">
        <f t="shared" si="49"/>
        <v>2.2621200003371542</v>
      </c>
      <c r="AB259" s="2"/>
      <c r="AC259" s="11">
        <f t="shared" si="54"/>
        <v>75</v>
      </c>
      <c r="AD259" s="12">
        <f t="shared" si="55"/>
        <v>44.726283006979095</v>
      </c>
      <c r="AE259" s="11">
        <f t="shared" si="50"/>
        <v>7</v>
      </c>
      <c r="AF259" s="12">
        <f t="shared" si="56"/>
        <v>45.270745428150249</v>
      </c>
      <c r="AG259" s="2"/>
      <c r="AH259" s="12">
        <f t="shared" si="51"/>
        <v>41</v>
      </c>
      <c r="AI259" s="12">
        <f t="shared" si="57"/>
        <v>13</v>
      </c>
      <c r="AJ259" s="12">
        <f t="shared" si="52"/>
        <v>7.7525557212097098</v>
      </c>
      <c r="AK259" s="12">
        <f t="shared" si="58"/>
        <v>41.726515792844019</v>
      </c>
      <c r="AL259" s="2"/>
      <c r="AM259" s="12">
        <f t="shared" si="59"/>
        <v>45.270745428150249</v>
      </c>
      <c r="AN259" s="2"/>
      <c r="AO259" s="32">
        <f t="shared" si="53"/>
        <v>3</v>
      </c>
    </row>
    <row r="260" spans="1:41" s="10" customFormat="1" x14ac:dyDescent="0.25">
      <c r="A260" s="19">
        <v>2017</v>
      </c>
      <c r="B260" s="15">
        <v>0</v>
      </c>
      <c r="C260" s="19">
        <v>19</v>
      </c>
      <c r="D260" s="19">
        <v>93</v>
      </c>
      <c r="E260" s="19">
        <v>41</v>
      </c>
      <c r="F260" s="19">
        <v>75</v>
      </c>
      <c r="G260" s="19">
        <v>57</v>
      </c>
      <c r="H260" s="19">
        <v>58</v>
      </c>
      <c r="I260" s="19">
        <v>57</v>
      </c>
      <c r="J260" s="19">
        <v>60</v>
      </c>
      <c r="K260" s="15">
        <v>0</v>
      </c>
      <c r="L260" s="19">
        <v>62</v>
      </c>
      <c r="M260" s="15">
        <v>0</v>
      </c>
      <c r="N260" s="19">
        <v>65</v>
      </c>
      <c r="O260" s="15">
        <v>0</v>
      </c>
      <c r="P260" s="15">
        <v>0</v>
      </c>
      <c r="Q260" s="19">
        <v>7392</v>
      </c>
      <c r="R260" s="19">
        <v>3</v>
      </c>
      <c r="S260" s="19">
        <v>45</v>
      </c>
      <c r="T260" s="6"/>
      <c r="U260" s="9"/>
      <c r="V260" s="2"/>
      <c r="W260" s="35">
        <f>Q260*0.000001</f>
        <v>7.3919999999999993E-3</v>
      </c>
      <c r="X260" s="36">
        <f>H_1 / W260 - G_ * W260 / 2</f>
        <v>1.9929999792207795</v>
      </c>
      <c r="Y260" s="36">
        <f>X260 + G_ * W260</f>
        <v>2.0654415792207796</v>
      </c>
      <c r="Z260" s="35">
        <f>(1+D260-C260)*LineDuration</f>
        <v>2.07E-2</v>
      </c>
      <c r="AA260" s="36">
        <f>Y260 + G_ * Z260</f>
        <v>2.2683015792207795</v>
      </c>
      <c r="AB260" s="2"/>
      <c r="AC260" s="9">
        <f>D260-C260+1</f>
        <v>75</v>
      </c>
      <c r="AD260" s="13">
        <f>1000*(AA260+Y260)*Z260/2</f>
        <v>44.854241689870136</v>
      </c>
      <c r="AE260" s="9">
        <f>ABS(J260+I260-H260-G260)/2</f>
        <v>1</v>
      </c>
      <c r="AF260" s="13">
        <f>SQRT(AD260^2+AE260^2)</f>
        <v>44.865387522825259</v>
      </c>
      <c r="AG260" s="2"/>
      <c r="AH260" s="13">
        <f>1+(F260-3)-(E260-8)</f>
        <v>40</v>
      </c>
      <c r="AI260" s="13">
        <f>ABS(N260-L260)</f>
        <v>3</v>
      </c>
      <c r="AJ260" s="13">
        <f>AD260/(1+D260-C260)*ABS(N260-L260)</f>
        <v>1.7941696675948053</v>
      </c>
      <c r="AK260" s="13">
        <f>SQRT(AH260^2+AJ260^2)</f>
        <v>40.040217841516764</v>
      </c>
      <c r="AL260" s="2"/>
      <c r="AM260" s="13">
        <f>MAX(AF260,AK260)</f>
        <v>44.865387522825259</v>
      </c>
      <c r="AN260" s="2"/>
      <c r="AO260" s="32">
        <f t="shared" ref="AO260:AO323" si="60">MOD(ROW(),4)</f>
        <v>0</v>
      </c>
    </row>
    <row r="261" spans="1:41" hidden="1" x14ac:dyDescent="0.25">
      <c r="A261" s="14">
        <v>2109</v>
      </c>
      <c r="B261" s="15">
        <v>0</v>
      </c>
      <c r="C261" s="14">
        <v>22</v>
      </c>
      <c r="D261" s="14">
        <v>95</v>
      </c>
      <c r="E261" s="14">
        <v>60</v>
      </c>
      <c r="F261" s="14">
        <v>97</v>
      </c>
      <c r="G261" s="14">
        <v>73</v>
      </c>
      <c r="H261" s="14">
        <v>77</v>
      </c>
      <c r="I261" s="14">
        <v>79</v>
      </c>
      <c r="J261" s="14">
        <v>84</v>
      </c>
      <c r="K261" s="15">
        <v>0</v>
      </c>
      <c r="L261" s="14">
        <v>62</v>
      </c>
      <c r="M261" s="15">
        <v>0</v>
      </c>
      <c r="N261" s="14">
        <v>71</v>
      </c>
      <c r="O261" s="15">
        <v>0</v>
      </c>
      <c r="P261" s="15">
        <v>0</v>
      </c>
      <c r="Q261" s="14">
        <v>7384</v>
      </c>
      <c r="R261" s="14">
        <v>3</v>
      </c>
      <c r="S261" s="14">
        <v>45</v>
      </c>
      <c r="W261" s="3">
        <f t="shared" ref="W261:W324" si="61">Q261*0.000001</f>
        <v>7.3839999999999999E-3</v>
      </c>
      <c r="X261" s="4">
        <f t="shared" ref="X261:X324" si="62">H_1 / W261 - G_ * W261 / 2</f>
        <v>1.9952376849404119</v>
      </c>
      <c r="Y261" s="4">
        <f t="shared" ref="Y261:Y324" si="63">X261 + G_ * W261</f>
        <v>2.0676008849404117</v>
      </c>
      <c r="Z261" s="3">
        <f t="shared" ref="Z261:Z324" si="64">(1+D261-C261)*LineDuration</f>
        <v>2.0423999999999998E-2</v>
      </c>
      <c r="AA261" s="4">
        <f t="shared" ref="AA261:AA324" si="65">Y261 + G_ * Z261</f>
        <v>2.2677560849404119</v>
      </c>
      <c r="AC261" s="9">
        <f t="shared" si="54"/>
        <v>74</v>
      </c>
      <c r="AD261" s="5">
        <f t="shared" si="55"/>
        <v>44.272665376422964</v>
      </c>
      <c r="AE261" s="1">
        <f t="shared" ref="AE261:AE324" si="66">ABS(J261+I261-H261-G261)/2</f>
        <v>6.5</v>
      </c>
      <c r="AF261" s="5">
        <f t="shared" si="56"/>
        <v>44.747278124291768</v>
      </c>
      <c r="AH261" s="5">
        <f t="shared" ref="AH261:AH324" si="67">1+(F261-3)-(E261-8)</f>
        <v>43</v>
      </c>
      <c r="AI261" s="5">
        <f t="shared" si="57"/>
        <v>9</v>
      </c>
      <c r="AJ261" s="5">
        <f t="shared" ref="AJ261:AJ324" si="68">AD261/(1+D261-C261)*ABS(N261-L261)</f>
        <v>5.3845133565919818</v>
      </c>
      <c r="AK261" s="5">
        <f t="shared" si="58"/>
        <v>43.33581641191634</v>
      </c>
      <c r="AM261" s="5">
        <f t="shared" si="59"/>
        <v>44.747278124291768</v>
      </c>
      <c r="AO261" s="32">
        <f t="shared" si="60"/>
        <v>1</v>
      </c>
    </row>
    <row r="262" spans="1:41" x14ac:dyDescent="0.25">
      <c r="A262" s="14">
        <v>2005</v>
      </c>
      <c r="B262" s="15">
        <v>0</v>
      </c>
      <c r="C262" s="14">
        <v>20</v>
      </c>
      <c r="D262" s="14">
        <v>93</v>
      </c>
      <c r="E262" s="14">
        <v>21</v>
      </c>
      <c r="F262" s="14">
        <v>57</v>
      </c>
      <c r="G262" s="14">
        <v>42</v>
      </c>
      <c r="H262" s="14">
        <v>45</v>
      </c>
      <c r="I262" s="14">
        <v>32</v>
      </c>
      <c r="J262" s="14">
        <v>37</v>
      </c>
      <c r="K262" s="15">
        <v>0</v>
      </c>
      <c r="L262" s="14">
        <v>71</v>
      </c>
      <c r="M262" s="15">
        <v>0</v>
      </c>
      <c r="N262" s="14">
        <v>57</v>
      </c>
      <c r="O262" s="15">
        <v>0</v>
      </c>
      <c r="P262" s="15">
        <v>0</v>
      </c>
      <c r="Q262" s="14">
        <v>7384</v>
      </c>
      <c r="R262" s="14">
        <v>3</v>
      </c>
      <c r="S262" s="14">
        <v>45</v>
      </c>
      <c r="W262" s="3">
        <f t="shared" si="61"/>
        <v>7.3839999999999999E-3</v>
      </c>
      <c r="X262" s="4">
        <f t="shared" si="62"/>
        <v>1.9952376849404119</v>
      </c>
      <c r="Y262" s="4">
        <f t="shared" si="63"/>
        <v>2.0676008849404117</v>
      </c>
      <c r="Z262" s="3">
        <f t="shared" si="64"/>
        <v>2.0423999999999998E-2</v>
      </c>
      <c r="AA262" s="4">
        <f t="shared" si="65"/>
        <v>2.2677560849404119</v>
      </c>
      <c r="AC262" s="9">
        <f t="shared" ref="AC262:AC325" si="69">D262-C262+1</f>
        <v>74</v>
      </c>
      <c r="AD262" s="5">
        <f t="shared" ref="AD262:AD325" si="70">1000*(AA262+Y262)*Z262/2</f>
        <v>44.272665376422964</v>
      </c>
      <c r="AE262" s="1">
        <f t="shared" si="66"/>
        <v>9</v>
      </c>
      <c r="AF262" s="5">
        <f t="shared" ref="AF262:AF325" si="71">SQRT(AD262^2+AE262^2)</f>
        <v>45.178190529642961</v>
      </c>
      <c r="AH262" s="5">
        <f t="shared" si="67"/>
        <v>42</v>
      </c>
      <c r="AI262" s="5">
        <f t="shared" ref="AI262:AI325" si="72">ABS(N262-L262)</f>
        <v>14</v>
      </c>
      <c r="AJ262" s="5">
        <f t="shared" si="68"/>
        <v>8.3759096658097487</v>
      </c>
      <c r="AK262" s="5">
        <f t="shared" ref="AK262:AK325" si="73">SQRT(AH262^2+AJ262^2)</f>
        <v>42.827045925790927</v>
      </c>
      <c r="AM262" s="5">
        <f t="shared" ref="AM262:AM325" si="74">MAX(AF262,AK262)</f>
        <v>45.178190529642961</v>
      </c>
      <c r="AO262" s="32">
        <f t="shared" si="60"/>
        <v>2</v>
      </c>
    </row>
    <row r="263" spans="1:41" hidden="1" x14ac:dyDescent="0.25">
      <c r="A263" s="14">
        <v>2049</v>
      </c>
      <c r="B263" s="15">
        <v>0</v>
      </c>
      <c r="C263" s="14">
        <v>20</v>
      </c>
      <c r="D263" s="14">
        <v>93</v>
      </c>
      <c r="E263" s="14">
        <v>29</v>
      </c>
      <c r="F263" s="14">
        <v>65</v>
      </c>
      <c r="G263" s="14">
        <v>48</v>
      </c>
      <c r="H263" s="14">
        <v>52</v>
      </c>
      <c r="I263" s="14">
        <v>43</v>
      </c>
      <c r="J263" s="14">
        <v>47</v>
      </c>
      <c r="K263" s="15">
        <v>0</v>
      </c>
      <c r="L263" s="14">
        <v>68</v>
      </c>
      <c r="M263" s="15">
        <v>0</v>
      </c>
      <c r="N263" s="14">
        <v>54</v>
      </c>
      <c r="O263" s="15">
        <v>0</v>
      </c>
      <c r="P263" s="15">
        <v>0</v>
      </c>
      <c r="Q263" s="14">
        <v>7384</v>
      </c>
      <c r="R263" s="14">
        <v>3</v>
      </c>
      <c r="S263" s="14">
        <v>45</v>
      </c>
      <c r="W263" s="3">
        <f t="shared" si="61"/>
        <v>7.3839999999999999E-3</v>
      </c>
      <c r="X263" s="4">
        <f t="shared" si="62"/>
        <v>1.9952376849404119</v>
      </c>
      <c r="Y263" s="4">
        <f t="shared" si="63"/>
        <v>2.0676008849404117</v>
      </c>
      <c r="Z263" s="3">
        <f t="shared" si="64"/>
        <v>2.0423999999999998E-2</v>
      </c>
      <c r="AA263" s="4">
        <f t="shared" si="65"/>
        <v>2.2677560849404119</v>
      </c>
      <c r="AC263" s="9">
        <f t="shared" si="69"/>
        <v>74</v>
      </c>
      <c r="AD263" s="5">
        <f t="shared" si="70"/>
        <v>44.272665376422964</v>
      </c>
      <c r="AE263" s="1">
        <f t="shared" si="66"/>
        <v>5</v>
      </c>
      <c r="AF263" s="5">
        <f t="shared" si="71"/>
        <v>44.554112038427171</v>
      </c>
      <c r="AH263" s="5">
        <f t="shared" si="67"/>
        <v>42</v>
      </c>
      <c r="AI263" s="5">
        <f t="shared" si="72"/>
        <v>14</v>
      </c>
      <c r="AJ263" s="5">
        <f t="shared" si="68"/>
        <v>8.3759096658097487</v>
      </c>
      <c r="AK263" s="5">
        <f t="shared" si="73"/>
        <v>42.827045925790927</v>
      </c>
      <c r="AM263" s="5">
        <f t="shared" si="74"/>
        <v>44.554112038427171</v>
      </c>
      <c r="AO263" s="32">
        <f t="shared" si="60"/>
        <v>3</v>
      </c>
    </row>
    <row r="264" spans="1:41" s="7" customFormat="1" x14ac:dyDescent="0.25">
      <c r="A264" s="18">
        <v>2030</v>
      </c>
      <c r="B264" s="15">
        <v>0</v>
      </c>
      <c r="C264" s="18">
        <v>20</v>
      </c>
      <c r="D264" s="18">
        <v>93</v>
      </c>
      <c r="E264" s="18">
        <v>43</v>
      </c>
      <c r="F264" s="18">
        <v>77</v>
      </c>
      <c r="G264" s="18">
        <v>57</v>
      </c>
      <c r="H264" s="18">
        <v>62</v>
      </c>
      <c r="I264" s="18">
        <v>60</v>
      </c>
      <c r="J264" s="18">
        <v>62</v>
      </c>
      <c r="K264" s="15">
        <v>0</v>
      </c>
      <c r="L264" s="18">
        <v>63</v>
      </c>
      <c r="M264" s="15">
        <v>0</v>
      </c>
      <c r="N264" s="18">
        <v>71</v>
      </c>
      <c r="O264" s="15">
        <v>0</v>
      </c>
      <c r="P264" s="15">
        <v>0</v>
      </c>
      <c r="Q264" s="18">
        <v>7384</v>
      </c>
      <c r="R264" s="18">
        <v>3</v>
      </c>
      <c r="S264" s="18">
        <v>45</v>
      </c>
      <c r="T264" s="6"/>
      <c r="U264" s="11"/>
      <c r="V264" s="2"/>
      <c r="W264" s="33">
        <f t="shared" si="61"/>
        <v>7.3839999999999999E-3</v>
      </c>
      <c r="X264" s="34">
        <f t="shared" si="62"/>
        <v>1.9952376849404119</v>
      </c>
      <c r="Y264" s="34">
        <f t="shared" si="63"/>
        <v>2.0676008849404117</v>
      </c>
      <c r="Z264" s="33">
        <f t="shared" si="64"/>
        <v>2.0423999999999998E-2</v>
      </c>
      <c r="AA264" s="34">
        <f t="shared" si="65"/>
        <v>2.2677560849404119</v>
      </c>
      <c r="AB264" s="2"/>
      <c r="AC264" s="11">
        <f t="shared" si="69"/>
        <v>74</v>
      </c>
      <c r="AD264" s="12">
        <f t="shared" si="70"/>
        <v>44.272665376422964</v>
      </c>
      <c r="AE264" s="11">
        <f t="shared" si="66"/>
        <v>1.5</v>
      </c>
      <c r="AF264" s="12">
        <f t="shared" si="71"/>
        <v>44.298068801390436</v>
      </c>
      <c r="AG264" s="2"/>
      <c r="AH264" s="12">
        <f t="shared" si="67"/>
        <v>40</v>
      </c>
      <c r="AI264" s="12">
        <f t="shared" si="72"/>
        <v>8</v>
      </c>
      <c r="AJ264" s="12">
        <f t="shared" si="68"/>
        <v>4.7862340947484281</v>
      </c>
      <c r="AK264" s="12">
        <f t="shared" si="73"/>
        <v>40.285332775214009</v>
      </c>
      <c r="AL264" s="2"/>
      <c r="AM264" s="12">
        <f t="shared" si="74"/>
        <v>44.298068801390436</v>
      </c>
      <c r="AN264" s="2"/>
      <c r="AO264" s="32">
        <f t="shared" si="60"/>
        <v>0</v>
      </c>
    </row>
    <row r="265" spans="1:41" s="7" customFormat="1" hidden="1" x14ac:dyDescent="0.25">
      <c r="A265" s="18">
        <v>2111</v>
      </c>
      <c r="B265" s="15">
        <v>0</v>
      </c>
      <c r="C265" s="18">
        <v>21</v>
      </c>
      <c r="D265" s="18">
        <v>95</v>
      </c>
      <c r="E265" s="18">
        <v>67</v>
      </c>
      <c r="F265" s="18">
        <v>104</v>
      </c>
      <c r="G265" s="18">
        <v>81</v>
      </c>
      <c r="H265" s="18">
        <v>83</v>
      </c>
      <c r="I265" s="18">
        <v>88</v>
      </c>
      <c r="J265" s="18">
        <v>90</v>
      </c>
      <c r="K265" s="15">
        <v>0</v>
      </c>
      <c r="L265" s="18">
        <v>55</v>
      </c>
      <c r="M265" s="15">
        <v>0</v>
      </c>
      <c r="N265" s="18">
        <v>70</v>
      </c>
      <c r="O265" s="15">
        <v>0</v>
      </c>
      <c r="P265" s="15">
        <v>0</v>
      </c>
      <c r="Q265" s="18">
        <v>7420</v>
      </c>
      <c r="R265" s="18">
        <v>3</v>
      </c>
      <c r="S265" s="18">
        <v>45</v>
      </c>
      <c r="T265" s="6"/>
      <c r="U265" s="11"/>
      <c r="V265" s="2"/>
      <c r="W265" s="33">
        <f t="shared" si="61"/>
        <v>7.4199999999999995E-3</v>
      </c>
      <c r="X265" s="34">
        <f t="shared" si="62"/>
        <v>1.9852053423180593</v>
      </c>
      <c r="Y265" s="34">
        <f t="shared" si="63"/>
        <v>2.0579213423180596</v>
      </c>
      <c r="Z265" s="33">
        <f t="shared" si="64"/>
        <v>2.07E-2</v>
      </c>
      <c r="AA265" s="34">
        <f t="shared" si="65"/>
        <v>2.2607813423180594</v>
      </c>
      <c r="AB265" s="2"/>
      <c r="AC265" s="11">
        <f t="shared" si="69"/>
        <v>75</v>
      </c>
      <c r="AD265" s="12">
        <f t="shared" si="70"/>
        <v>44.698572785983828</v>
      </c>
      <c r="AE265" s="11">
        <f t="shared" si="66"/>
        <v>7</v>
      </c>
      <c r="AF265" s="12">
        <f t="shared" si="71"/>
        <v>45.243368675463302</v>
      </c>
      <c r="AG265" s="2"/>
      <c r="AH265" s="12">
        <f t="shared" si="67"/>
        <v>43</v>
      </c>
      <c r="AI265" s="12">
        <f t="shared" si="72"/>
        <v>15</v>
      </c>
      <c r="AJ265" s="12">
        <f t="shared" si="68"/>
        <v>8.9397145571967656</v>
      </c>
      <c r="AK265" s="12">
        <f t="shared" si="73"/>
        <v>43.919454645568585</v>
      </c>
      <c r="AL265" s="2"/>
      <c r="AM265" s="12">
        <f t="shared" si="74"/>
        <v>45.243368675463302</v>
      </c>
      <c r="AN265" s="2"/>
      <c r="AO265" s="32">
        <f t="shared" si="60"/>
        <v>1</v>
      </c>
    </row>
    <row r="266" spans="1:41" s="7" customFormat="1" x14ac:dyDescent="0.25">
      <c r="A266" s="18">
        <v>2010</v>
      </c>
      <c r="B266" s="15">
        <v>0</v>
      </c>
      <c r="C266" s="18">
        <v>20</v>
      </c>
      <c r="D266" s="18">
        <v>93</v>
      </c>
      <c r="E266" s="18">
        <v>23</v>
      </c>
      <c r="F266" s="18">
        <v>59</v>
      </c>
      <c r="G266" s="18">
        <v>43</v>
      </c>
      <c r="H266" s="18">
        <v>46</v>
      </c>
      <c r="I266" s="18">
        <v>34</v>
      </c>
      <c r="J266" s="18">
        <v>38</v>
      </c>
      <c r="K266" s="15">
        <v>0</v>
      </c>
      <c r="L266" s="18">
        <v>76</v>
      </c>
      <c r="M266" s="15">
        <v>0</v>
      </c>
      <c r="N266" s="18">
        <v>58</v>
      </c>
      <c r="O266" s="15">
        <v>0</v>
      </c>
      <c r="P266" s="15">
        <v>0</v>
      </c>
      <c r="Q266" s="18">
        <v>7420</v>
      </c>
      <c r="R266" s="18">
        <v>3</v>
      </c>
      <c r="S266" s="18">
        <v>45</v>
      </c>
      <c r="T266" s="6"/>
      <c r="U266" s="11"/>
      <c r="V266" s="2"/>
      <c r="W266" s="33">
        <f t="shared" si="61"/>
        <v>7.4199999999999995E-3</v>
      </c>
      <c r="X266" s="34">
        <f t="shared" si="62"/>
        <v>1.9852053423180593</v>
      </c>
      <c r="Y266" s="34">
        <f t="shared" si="63"/>
        <v>2.0579213423180596</v>
      </c>
      <c r="Z266" s="33">
        <f t="shared" si="64"/>
        <v>2.0423999999999998E-2</v>
      </c>
      <c r="AA266" s="34">
        <f t="shared" si="65"/>
        <v>2.2580765423180598</v>
      </c>
      <c r="AB266" s="2"/>
      <c r="AC266" s="11">
        <f t="shared" si="69"/>
        <v>74</v>
      </c>
      <c r="AD266" s="12">
        <f t="shared" si="70"/>
        <v>44.074970397904046</v>
      </c>
      <c r="AE266" s="11">
        <f t="shared" si="66"/>
        <v>8.5</v>
      </c>
      <c r="AF266" s="12">
        <f t="shared" si="71"/>
        <v>44.88711413731248</v>
      </c>
      <c r="AG266" s="2"/>
      <c r="AH266" s="12">
        <f t="shared" si="67"/>
        <v>42</v>
      </c>
      <c r="AI266" s="12">
        <f t="shared" si="72"/>
        <v>18</v>
      </c>
      <c r="AJ266" s="12">
        <f t="shared" si="68"/>
        <v>10.720938745436118</v>
      </c>
      <c r="AK266" s="12">
        <f t="shared" si="73"/>
        <v>43.346724531196053</v>
      </c>
      <c r="AL266" s="2"/>
      <c r="AM266" s="12">
        <f t="shared" si="74"/>
        <v>44.88711413731248</v>
      </c>
      <c r="AN266" s="2"/>
      <c r="AO266" s="32">
        <f t="shared" si="60"/>
        <v>2</v>
      </c>
    </row>
    <row r="267" spans="1:41" s="7" customFormat="1" hidden="1" x14ac:dyDescent="0.25">
      <c r="A267" s="18">
        <v>2030</v>
      </c>
      <c r="B267" s="15">
        <v>0</v>
      </c>
      <c r="C267" s="18">
        <v>19</v>
      </c>
      <c r="D267" s="18">
        <v>93</v>
      </c>
      <c r="E267" s="18">
        <v>39</v>
      </c>
      <c r="F267" s="18">
        <v>74</v>
      </c>
      <c r="G267" s="18">
        <v>58</v>
      </c>
      <c r="H267" s="18">
        <v>60</v>
      </c>
      <c r="I267" s="18">
        <v>53</v>
      </c>
      <c r="J267" s="18">
        <v>56</v>
      </c>
      <c r="K267" s="15">
        <v>0</v>
      </c>
      <c r="L267" s="18">
        <v>63</v>
      </c>
      <c r="M267" s="15">
        <v>0</v>
      </c>
      <c r="N267" s="18">
        <v>66</v>
      </c>
      <c r="O267" s="15">
        <v>0</v>
      </c>
      <c r="P267" s="15">
        <v>0</v>
      </c>
      <c r="Q267" s="18">
        <v>7420</v>
      </c>
      <c r="R267" s="18">
        <v>3</v>
      </c>
      <c r="S267" s="18">
        <v>45</v>
      </c>
      <c r="T267" s="6"/>
      <c r="U267" s="11"/>
      <c r="V267" s="2"/>
      <c r="W267" s="33">
        <f t="shared" si="61"/>
        <v>7.4199999999999995E-3</v>
      </c>
      <c r="X267" s="34">
        <f t="shared" si="62"/>
        <v>1.9852053423180593</v>
      </c>
      <c r="Y267" s="34">
        <f t="shared" si="63"/>
        <v>2.0579213423180596</v>
      </c>
      <c r="Z267" s="33">
        <f t="shared" si="64"/>
        <v>2.07E-2</v>
      </c>
      <c r="AA267" s="34">
        <f t="shared" si="65"/>
        <v>2.2607813423180594</v>
      </c>
      <c r="AB267" s="2"/>
      <c r="AC267" s="11">
        <f t="shared" si="69"/>
        <v>75</v>
      </c>
      <c r="AD267" s="12">
        <f t="shared" si="70"/>
        <v>44.698572785983828</v>
      </c>
      <c r="AE267" s="11">
        <f t="shared" si="66"/>
        <v>4.5</v>
      </c>
      <c r="AF267" s="12">
        <f t="shared" si="71"/>
        <v>44.924519019171413</v>
      </c>
      <c r="AG267" s="2"/>
      <c r="AH267" s="12">
        <f t="shared" si="67"/>
        <v>41</v>
      </c>
      <c r="AI267" s="12">
        <f t="shared" si="72"/>
        <v>3</v>
      </c>
      <c r="AJ267" s="12">
        <f t="shared" si="68"/>
        <v>1.787942911439353</v>
      </c>
      <c r="AK267" s="12">
        <f t="shared" si="73"/>
        <v>41.038966115809572</v>
      </c>
      <c r="AL267" s="2"/>
      <c r="AM267" s="12">
        <f t="shared" si="74"/>
        <v>44.924519019171413</v>
      </c>
      <c r="AN267" s="2"/>
      <c r="AO267" s="32">
        <f t="shared" si="60"/>
        <v>3</v>
      </c>
    </row>
    <row r="268" spans="1:41" x14ac:dyDescent="0.25">
      <c r="A268" s="14">
        <v>1957</v>
      </c>
      <c r="B268" s="15">
        <v>0</v>
      </c>
      <c r="C268" s="14">
        <v>19</v>
      </c>
      <c r="D268" s="14">
        <v>92</v>
      </c>
      <c r="E268" s="14">
        <v>54</v>
      </c>
      <c r="F268" s="14">
        <v>89</v>
      </c>
      <c r="G268" s="14">
        <v>71</v>
      </c>
      <c r="H268" s="14">
        <v>73</v>
      </c>
      <c r="I268" s="14">
        <v>71</v>
      </c>
      <c r="J268" s="14">
        <v>75</v>
      </c>
      <c r="K268" s="15">
        <v>0</v>
      </c>
      <c r="L268" s="14">
        <v>54</v>
      </c>
      <c r="M268" s="15">
        <v>0</v>
      </c>
      <c r="N268" s="14">
        <v>59</v>
      </c>
      <c r="O268" s="15">
        <v>0</v>
      </c>
      <c r="P268" s="15">
        <v>0</v>
      </c>
      <c r="Q268" s="14">
        <v>7420</v>
      </c>
      <c r="R268" s="14">
        <v>3</v>
      </c>
      <c r="S268" s="14">
        <v>45</v>
      </c>
      <c r="W268" s="3">
        <f t="shared" si="61"/>
        <v>7.4199999999999995E-3</v>
      </c>
      <c r="X268" s="4">
        <f t="shared" si="62"/>
        <v>1.9852053423180593</v>
      </c>
      <c r="Y268" s="4">
        <f t="shared" si="63"/>
        <v>2.0579213423180596</v>
      </c>
      <c r="Z268" s="3">
        <f t="shared" si="64"/>
        <v>2.0423999999999998E-2</v>
      </c>
      <c r="AA268" s="4">
        <f t="shared" si="65"/>
        <v>2.2580765423180598</v>
      </c>
      <c r="AC268" s="9">
        <f t="shared" si="69"/>
        <v>74</v>
      </c>
      <c r="AD268" s="5">
        <f t="shared" si="70"/>
        <v>44.074970397904046</v>
      </c>
      <c r="AE268" s="1">
        <f t="shared" si="66"/>
        <v>1</v>
      </c>
      <c r="AF268" s="5">
        <f t="shared" si="71"/>
        <v>44.086313245452018</v>
      </c>
      <c r="AH268" s="5">
        <f t="shared" si="67"/>
        <v>41</v>
      </c>
      <c r="AI268" s="5">
        <f t="shared" si="72"/>
        <v>5</v>
      </c>
      <c r="AJ268" s="5">
        <f t="shared" si="68"/>
        <v>2.9780385403989218</v>
      </c>
      <c r="AK268" s="5">
        <f t="shared" si="73"/>
        <v>41.10801276573828</v>
      </c>
      <c r="AM268" s="5">
        <f t="shared" si="74"/>
        <v>44.086313245452018</v>
      </c>
      <c r="AO268" s="32">
        <f t="shared" si="60"/>
        <v>0</v>
      </c>
    </row>
    <row r="269" spans="1:41" hidden="1" x14ac:dyDescent="0.25">
      <c r="A269" s="14">
        <v>2110</v>
      </c>
      <c r="B269" s="15">
        <v>0</v>
      </c>
      <c r="C269" s="14">
        <v>22</v>
      </c>
      <c r="D269" s="14">
        <v>95</v>
      </c>
      <c r="E269" s="14">
        <v>69</v>
      </c>
      <c r="F269" s="14">
        <v>106</v>
      </c>
      <c r="G269" s="14">
        <v>81</v>
      </c>
      <c r="H269" s="14">
        <v>87</v>
      </c>
      <c r="I269" s="14">
        <v>90</v>
      </c>
      <c r="J269" s="14">
        <v>93</v>
      </c>
      <c r="K269" s="15">
        <v>0</v>
      </c>
      <c r="L269" s="14">
        <v>59</v>
      </c>
      <c r="M269" s="15">
        <v>0</v>
      </c>
      <c r="N269" s="14">
        <v>75</v>
      </c>
      <c r="O269" s="15">
        <v>0</v>
      </c>
      <c r="P269" s="15">
        <v>0</v>
      </c>
      <c r="Q269" s="14">
        <v>7398</v>
      </c>
      <c r="R269" s="14">
        <v>3</v>
      </c>
      <c r="S269" s="14">
        <v>45</v>
      </c>
      <c r="W269" s="3">
        <f t="shared" si="61"/>
        <v>7.3980000000000001E-3</v>
      </c>
      <c r="X269" s="4">
        <f t="shared" si="62"/>
        <v>1.9913248202757501</v>
      </c>
      <c r="Y269" s="4">
        <f t="shared" si="63"/>
        <v>2.0638252202757501</v>
      </c>
      <c r="Z269" s="3">
        <f t="shared" si="64"/>
        <v>2.0423999999999998E-2</v>
      </c>
      <c r="AA269" s="4">
        <f t="shared" si="65"/>
        <v>2.2639804202757503</v>
      </c>
      <c r="AC269" s="9">
        <f t="shared" si="69"/>
        <v>74</v>
      </c>
      <c r="AD269" s="5">
        <f t="shared" si="70"/>
        <v>44.195551201311922</v>
      </c>
      <c r="AE269" s="1">
        <f t="shared" si="66"/>
        <v>7.5</v>
      </c>
      <c r="AF269" s="5">
        <f t="shared" si="71"/>
        <v>44.827410654506735</v>
      </c>
      <c r="AH269" s="5">
        <f t="shared" si="67"/>
        <v>43</v>
      </c>
      <c r="AI269" s="5">
        <f t="shared" si="72"/>
        <v>16</v>
      </c>
      <c r="AJ269" s="5">
        <f t="shared" si="68"/>
        <v>9.5557948543377123</v>
      </c>
      <c r="AK269" s="5">
        <f t="shared" si="73"/>
        <v>44.048986541102025</v>
      </c>
      <c r="AM269" s="5">
        <f t="shared" si="74"/>
        <v>44.827410654506735</v>
      </c>
      <c r="AO269" s="32">
        <f t="shared" si="60"/>
        <v>1</v>
      </c>
    </row>
    <row r="270" spans="1:41" x14ac:dyDescent="0.25">
      <c r="A270" s="14">
        <v>2005</v>
      </c>
      <c r="B270" s="15">
        <v>0</v>
      </c>
      <c r="C270" s="14">
        <v>20</v>
      </c>
      <c r="D270" s="14">
        <v>94</v>
      </c>
      <c r="E270" s="14">
        <v>23</v>
      </c>
      <c r="F270" s="14">
        <v>59</v>
      </c>
      <c r="G270" s="14">
        <v>44</v>
      </c>
      <c r="H270" s="14">
        <v>46</v>
      </c>
      <c r="I270" s="14">
        <v>36</v>
      </c>
      <c r="J270" s="14">
        <v>37</v>
      </c>
      <c r="K270" s="15">
        <v>0</v>
      </c>
      <c r="L270" s="14">
        <v>75</v>
      </c>
      <c r="M270" s="15">
        <v>0</v>
      </c>
      <c r="N270" s="14">
        <v>58</v>
      </c>
      <c r="O270" s="15">
        <v>0</v>
      </c>
      <c r="P270" s="15">
        <v>0</v>
      </c>
      <c r="Q270" s="14">
        <v>7398</v>
      </c>
      <c r="R270" s="14">
        <v>3</v>
      </c>
      <c r="S270" s="14">
        <v>45</v>
      </c>
      <c r="W270" s="3">
        <f t="shared" si="61"/>
        <v>7.3980000000000001E-3</v>
      </c>
      <c r="X270" s="4">
        <f t="shared" si="62"/>
        <v>1.9913248202757501</v>
      </c>
      <c r="Y270" s="4">
        <f t="shared" si="63"/>
        <v>2.0638252202757501</v>
      </c>
      <c r="Z270" s="3">
        <f t="shared" si="64"/>
        <v>2.07E-2</v>
      </c>
      <c r="AA270" s="4">
        <f t="shared" si="65"/>
        <v>2.2666852202757499</v>
      </c>
      <c r="AC270" s="9">
        <f t="shared" si="69"/>
        <v>75</v>
      </c>
      <c r="AD270" s="5">
        <f t="shared" si="70"/>
        <v>44.82078305970802</v>
      </c>
      <c r="AE270" s="1">
        <f t="shared" si="66"/>
        <v>8.5</v>
      </c>
      <c r="AF270" s="5">
        <f t="shared" si="71"/>
        <v>45.619651402497688</v>
      </c>
      <c r="AH270" s="5">
        <f t="shared" si="67"/>
        <v>42</v>
      </c>
      <c r="AI270" s="5">
        <f t="shared" si="72"/>
        <v>17</v>
      </c>
      <c r="AJ270" s="5">
        <f t="shared" si="68"/>
        <v>10.159377493533817</v>
      </c>
      <c r="AK270" s="5">
        <f t="shared" si="73"/>
        <v>43.211259540264749</v>
      </c>
      <c r="AM270" s="5">
        <f t="shared" si="74"/>
        <v>45.619651402497688</v>
      </c>
      <c r="AO270" s="32">
        <f t="shared" si="60"/>
        <v>2</v>
      </c>
    </row>
    <row r="271" spans="1:41" hidden="1" x14ac:dyDescent="0.25">
      <c r="A271" s="14">
        <v>2011</v>
      </c>
      <c r="B271" s="15">
        <v>0</v>
      </c>
      <c r="C271" s="14">
        <v>20</v>
      </c>
      <c r="D271" s="14">
        <v>93</v>
      </c>
      <c r="E271" s="14">
        <v>41</v>
      </c>
      <c r="F271" s="14">
        <v>76</v>
      </c>
      <c r="G271" s="14">
        <v>58</v>
      </c>
      <c r="H271" s="14">
        <v>63</v>
      </c>
      <c r="I271" s="14">
        <v>54</v>
      </c>
      <c r="J271" s="14">
        <v>59</v>
      </c>
      <c r="K271" s="15">
        <v>0</v>
      </c>
      <c r="L271" s="14">
        <v>66</v>
      </c>
      <c r="M271" s="15">
        <v>0</v>
      </c>
      <c r="N271" s="14">
        <v>54</v>
      </c>
      <c r="O271" s="15">
        <v>0</v>
      </c>
      <c r="P271" s="15">
        <v>0</v>
      </c>
      <c r="Q271" s="14">
        <v>7398</v>
      </c>
      <c r="R271" s="14">
        <v>3</v>
      </c>
      <c r="S271" s="14">
        <v>45</v>
      </c>
      <c r="W271" s="3">
        <f t="shared" si="61"/>
        <v>7.3980000000000001E-3</v>
      </c>
      <c r="X271" s="4">
        <f t="shared" si="62"/>
        <v>1.9913248202757501</v>
      </c>
      <c r="Y271" s="4">
        <f t="shared" si="63"/>
        <v>2.0638252202757501</v>
      </c>
      <c r="Z271" s="3">
        <f t="shared" si="64"/>
        <v>2.0423999999999998E-2</v>
      </c>
      <c r="AA271" s="4">
        <f t="shared" si="65"/>
        <v>2.2639804202757503</v>
      </c>
      <c r="AC271" s="9">
        <f t="shared" si="69"/>
        <v>74</v>
      </c>
      <c r="AD271" s="5">
        <f t="shared" si="70"/>
        <v>44.195551201311922</v>
      </c>
      <c r="AE271" s="1">
        <f t="shared" si="66"/>
        <v>4</v>
      </c>
      <c r="AF271" s="5">
        <f t="shared" si="71"/>
        <v>44.376195713330176</v>
      </c>
      <c r="AH271" s="5">
        <f t="shared" si="67"/>
        <v>41</v>
      </c>
      <c r="AI271" s="5">
        <f t="shared" si="72"/>
        <v>12</v>
      </c>
      <c r="AJ271" s="5">
        <f t="shared" si="68"/>
        <v>7.1668461407532842</v>
      </c>
      <c r="AK271" s="5">
        <f t="shared" si="73"/>
        <v>41.621673243698773</v>
      </c>
      <c r="AM271" s="5">
        <f t="shared" si="74"/>
        <v>44.376195713330176</v>
      </c>
      <c r="AO271" s="32">
        <f t="shared" si="60"/>
        <v>3</v>
      </c>
    </row>
    <row r="272" spans="1:41" s="7" customFormat="1" x14ac:dyDescent="0.25">
      <c r="A272" s="18">
        <v>1941</v>
      </c>
      <c r="B272" s="15">
        <v>0</v>
      </c>
      <c r="C272" s="18">
        <v>19</v>
      </c>
      <c r="D272" s="18">
        <v>92</v>
      </c>
      <c r="E272" s="18">
        <v>57</v>
      </c>
      <c r="F272" s="18">
        <v>91</v>
      </c>
      <c r="G272" s="18">
        <v>74</v>
      </c>
      <c r="H272" s="18">
        <v>75</v>
      </c>
      <c r="I272" s="18">
        <v>74</v>
      </c>
      <c r="J272" s="18">
        <v>78</v>
      </c>
      <c r="K272" s="15">
        <v>0</v>
      </c>
      <c r="L272" s="18">
        <v>60</v>
      </c>
      <c r="M272" s="15">
        <v>0</v>
      </c>
      <c r="N272" s="18">
        <v>65</v>
      </c>
      <c r="O272" s="15">
        <v>0</v>
      </c>
      <c r="P272" s="15">
        <v>0</v>
      </c>
      <c r="Q272" s="18">
        <v>7398</v>
      </c>
      <c r="R272" s="18">
        <v>3</v>
      </c>
      <c r="S272" s="18">
        <v>45</v>
      </c>
      <c r="T272" s="6"/>
      <c r="U272" s="11"/>
      <c r="V272" s="2"/>
      <c r="W272" s="33">
        <f t="shared" si="61"/>
        <v>7.3980000000000001E-3</v>
      </c>
      <c r="X272" s="34">
        <f t="shared" si="62"/>
        <v>1.9913248202757501</v>
      </c>
      <c r="Y272" s="34">
        <f t="shared" si="63"/>
        <v>2.0638252202757501</v>
      </c>
      <c r="Z272" s="33">
        <f t="shared" si="64"/>
        <v>2.0423999999999998E-2</v>
      </c>
      <c r="AA272" s="34">
        <f t="shared" si="65"/>
        <v>2.2639804202757503</v>
      </c>
      <c r="AB272" s="2"/>
      <c r="AC272" s="11">
        <f t="shared" si="69"/>
        <v>74</v>
      </c>
      <c r="AD272" s="12">
        <f t="shared" si="70"/>
        <v>44.195551201311922</v>
      </c>
      <c r="AE272" s="11">
        <f t="shared" si="66"/>
        <v>1.5</v>
      </c>
      <c r="AF272" s="12">
        <f t="shared" si="71"/>
        <v>44.220998925711569</v>
      </c>
      <c r="AG272" s="2"/>
      <c r="AH272" s="12">
        <f t="shared" si="67"/>
        <v>40</v>
      </c>
      <c r="AI272" s="12">
        <f t="shared" si="72"/>
        <v>5</v>
      </c>
      <c r="AJ272" s="12">
        <f t="shared" si="68"/>
        <v>2.9861858919805351</v>
      </c>
      <c r="AK272" s="12">
        <f t="shared" si="73"/>
        <v>40.111311449284024</v>
      </c>
      <c r="AL272" s="2"/>
      <c r="AM272" s="12">
        <f t="shared" si="74"/>
        <v>44.220998925711569</v>
      </c>
      <c r="AN272" s="2"/>
      <c r="AO272" s="32">
        <f t="shared" si="60"/>
        <v>0</v>
      </c>
    </row>
    <row r="273" spans="1:41" s="7" customFormat="1" hidden="1" x14ac:dyDescent="0.25">
      <c r="A273" s="18">
        <v>2130</v>
      </c>
      <c r="B273" s="15">
        <v>0</v>
      </c>
      <c r="C273" s="18">
        <v>21</v>
      </c>
      <c r="D273" s="18">
        <v>95</v>
      </c>
      <c r="E273" s="18">
        <v>68</v>
      </c>
      <c r="F273" s="18">
        <v>106</v>
      </c>
      <c r="G273" s="18">
        <v>83</v>
      </c>
      <c r="H273" s="18">
        <v>84</v>
      </c>
      <c r="I273" s="18">
        <v>89</v>
      </c>
      <c r="J273" s="18">
        <v>92</v>
      </c>
      <c r="K273" s="15">
        <v>0</v>
      </c>
      <c r="L273" s="18">
        <v>60</v>
      </c>
      <c r="M273" s="15">
        <v>0</v>
      </c>
      <c r="N273" s="18">
        <v>69</v>
      </c>
      <c r="O273" s="15">
        <v>0</v>
      </c>
      <c r="P273" s="15">
        <v>0</v>
      </c>
      <c r="Q273" s="18">
        <v>7397</v>
      </c>
      <c r="R273" s="18">
        <v>3</v>
      </c>
      <c r="S273" s="18">
        <v>45</v>
      </c>
      <c r="T273" s="6"/>
      <c r="U273" s="11"/>
      <c r="V273" s="2"/>
      <c r="W273" s="33">
        <f t="shared" si="61"/>
        <v>7.3969999999999999E-3</v>
      </c>
      <c r="X273" s="34">
        <f t="shared" si="62"/>
        <v>1.9916038280248749</v>
      </c>
      <c r="Y273" s="34">
        <f t="shared" si="63"/>
        <v>2.064094428024875</v>
      </c>
      <c r="Z273" s="33">
        <f t="shared" si="64"/>
        <v>2.07E-2</v>
      </c>
      <c r="AA273" s="34">
        <f t="shared" si="65"/>
        <v>2.2669544280248748</v>
      </c>
      <c r="AB273" s="2"/>
      <c r="AC273" s="11">
        <f t="shared" si="69"/>
        <v>75</v>
      </c>
      <c r="AD273" s="12">
        <f t="shared" si="70"/>
        <v>44.826355660114906</v>
      </c>
      <c r="AE273" s="11">
        <f t="shared" si="66"/>
        <v>7</v>
      </c>
      <c r="AF273" s="12">
        <f t="shared" si="71"/>
        <v>45.369617165754399</v>
      </c>
      <c r="AG273" s="2"/>
      <c r="AH273" s="12">
        <f t="shared" si="67"/>
        <v>44</v>
      </c>
      <c r="AI273" s="12">
        <f t="shared" si="72"/>
        <v>9</v>
      </c>
      <c r="AJ273" s="12">
        <f t="shared" si="68"/>
        <v>5.3791626792137892</v>
      </c>
      <c r="AK273" s="12">
        <f t="shared" si="73"/>
        <v>44.327591758739239</v>
      </c>
      <c r="AL273" s="2"/>
      <c r="AM273" s="12">
        <f t="shared" si="74"/>
        <v>45.369617165754399</v>
      </c>
      <c r="AN273" s="2"/>
      <c r="AO273" s="32">
        <f t="shared" si="60"/>
        <v>1</v>
      </c>
    </row>
    <row r="274" spans="1:41" s="7" customFormat="1" x14ac:dyDescent="0.25">
      <c r="A274" s="18">
        <v>2011</v>
      </c>
      <c r="B274" s="15">
        <v>0</v>
      </c>
      <c r="C274" s="18">
        <v>20</v>
      </c>
      <c r="D274" s="18">
        <v>93</v>
      </c>
      <c r="E274" s="18">
        <v>23</v>
      </c>
      <c r="F274" s="18">
        <v>59</v>
      </c>
      <c r="G274" s="18">
        <v>43</v>
      </c>
      <c r="H274" s="18">
        <v>46</v>
      </c>
      <c r="I274" s="18">
        <v>33</v>
      </c>
      <c r="J274" s="18">
        <v>39</v>
      </c>
      <c r="K274" s="15">
        <v>0</v>
      </c>
      <c r="L274" s="18">
        <v>76</v>
      </c>
      <c r="M274" s="15">
        <v>0</v>
      </c>
      <c r="N274" s="18">
        <v>57</v>
      </c>
      <c r="O274" s="15">
        <v>0</v>
      </c>
      <c r="P274" s="15">
        <v>0</v>
      </c>
      <c r="Q274" s="18">
        <v>7397</v>
      </c>
      <c r="R274" s="18">
        <v>3</v>
      </c>
      <c r="S274" s="18">
        <v>45</v>
      </c>
      <c r="T274" s="6"/>
      <c r="U274" s="11"/>
      <c r="V274" s="2"/>
      <c r="W274" s="33">
        <f t="shared" si="61"/>
        <v>7.3969999999999999E-3</v>
      </c>
      <c r="X274" s="34">
        <f t="shared" si="62"/>
        <v>1.9916038280248749</v>
      </c>
      <c r="Y274" s="34">
        <f t="shared" si="63"/>
        <v>2.064094428024875</v>
      </c>
      <c r="Z274" s="33">
        <f t="shared" si="64"/>
        <v>2.0423999999999998E-2</v>
      </c>
      <c r="AA274" s="34">
        <f t="shared" si="65"/>
        <v>2.2642496280248752</v>
      </c>
      <c r="AB274" s="2"/>
      <c r="AC274" s="11">
        <f t="shared" si="69"/>
        <v>74</v>
      </c>
      <c r="AD274" s="12">
        <f t="shared" si="70"/>
        <v>44.201049500380044</v>
      </c>
      <c r="AE274" s="11">
        <f t="shared" si="66"/>
        <v>8.5</v>
      </c>
      <c r="AF274" s="12">
        <f t="shared" si="71"/>
        <v>45.010918419146336</v>
      </c>
      <c r="AG274" s="2"/>
      <c r="AH274" s="12">
        <f t="shared" si="67"/>
        <v>42</v>
      </c>
      <c r="AI274" s="12">
        <f t="shared" si="72"/>
        <v>19</v>
      </c>
      <c r="AJ274" s="12">
        <f t="shared" si="68"/>
        <v>11.348918114962443</v>
      </c>
      <c r="AK274" s="12">
        <f t="shared" si="73"/>
        <v>43.506297732398728</v>
      </c>
      <c r="AL274" s="2"/>
      <c r="AM274" s="12">
        <f t="shared" si="74"/>
        <v>45.010918419146336</v>
      </c>
      <c r="AN274" s="2"/>
      <c r="AO274" s="32">
        <f t="shared" si="60"/>
        <v>2</v>
      </c>
    </row>
    <row r="275" spans="1:41" s="7" customFormat="1" hidden="1" x14ac:dyDescent="0.25">
      <c r="A275" s="18">
        <v>2033</v>
      </c>
      <c r="B275" s="15">
        <v>0</v>
      </c>
      <c r="C275" s="18">
        <v>19</v>
      </c>
      <c r="D275" s="18">
        <v>93</v>
      </c>
      <c r="E275" s="18">
        <v>41</v>
      </c>
      <c r="F275" s="18">
        <v>75</v>
      </c>
      <c r="G275" s="18">
        <v>59</v>
      </c>
      <c r="H275" s="18">
        <v>60</v>
      </c>
      <c r="I275" s="18">
        <v>53</v>
      </c>
      <c r="J275" s="18">
        <v>57</v>
      </c>
      <c r="K275" s="15">
        <v>0</v>
      </c>
      <c r="L275" s="18">
        <v>74</v>
      </c>
      <c r="M275" s="15">
        <v>0</v>
      </c>
      <c r="N275" s="18">
        <v>63</v>
      </c>
      <c r="O275" s="15">
        <v>0</v>
      </c>
      <c r="P275" s="15">
        <v>0</v>
      </c>
      <c r="Q275" s="18">
        <v>7397</v>
      </c>
      <c r="R275" s="18">
        <v>3</v>
      </c>
      <c r="S275" s="18">
        <v>45</v>
      </c>
      <c r="T275" s="6"/>
      <c r="U275" s="11"/>
      <c r="V275" s="2"/>
      <c r="W275" s="33">
        <f t="shared" si="61"/>
        <v>7.3969999999999999E-3</v>
      </c>
      <c r="X275" s="34">
        <f t="shared" si="62"/>
        <v>1.9916038280248749</v>
      </c>
      <c r="Y275" s="34">
        <f t="shared" si="63"/>
        <v>2.064094428024875</v>
      </c>
      <c r="Z275" s="33">
        <f t="shared" si="64"/>
        <v>2.07E-2</v>
      </c>
      <c r="AA275" s="34">
        <f t="shared" si="65"/>
        <v>2.2669544280248748</v>
      </c>
      <c r="AB275" s="2"/>
      <c r="AC275" s="11">
        <f t="shared" si="69"/>
        <v>75</v>
      </c>
      <c r="AD275" s="12">
        <f t="shared" si="70"/>
        <v>44.826355660114906</v>
      </c>
      <c r="AE275" s="11">
        <f t="shared" si="66"/>
        <v>4.5</v>
      </c>
      <c r="AF275" s="12">
        <f t="shared" si="71"/>
        <v>45.051661032276222</v>
      </c>
      <c r="AG275" s="2"/>
      <c r="AH275" s="12">
        <f t="shared" si="67"/>
        <v>40</v>
      </c>
      <c r="AI275" s="12">
        <f t="shared" si="72"/>
        <v>11</v>
      </c>
      <c r="AJ275" s="12">
        <f t="shared" si="68"/>
        <v>6.5745321634835197</v>
      </c>
      <c r="AK275" s="12">
        <f t="shared" si="73"/>
        <v>40.536705257934806</v>
      </c>
      <c r="AL275" s="2"/>
      <c r="AM275" s="12">
        <f t="shared" si="74"/>
        <v>45.051661032276222</v>
      </c>
      <c r="AN275" s="2"/>
      <c r="AO275" s="32">
        <f t="shared" si="60"/>
        <v>3</v>
      </c>
    </row>
    <row r="276" spans="1:41" x14ac:dyDescent="0.25">
      <c r="A276" s="14">
        <v>1953</v>
      </c>
      <c r="B276" s="15">
        <v>0</v>
      </c>
      <c r="C276" s="14">
        <v>19</v>
      </c>
      <c r="D276" s="14">
        <v>92</v>
      </c>
      <c r="E276" s="14">
        <v>57</v>
      </c>
      <c r="F276" s="14">
        <v>90</v>
      </c>
      <c r="G276" s="14">
        <v>72</v>
      </c>
      <c r="H276" s="14">
        <v>74</v>
      </c>
      <c r="I276" s="14">
        <v>73</v>
      </c>
      <c r="J276" s="14">
        <v>77</v>
      </c>
      <c r="K276" s="15">
        <v>0</v>
      </c>
      <c r="L276" s="14">
        <v>68</v>
      </c>
      <c r="M276" s="15">
        <v>0</v>
      </c>
      <c r="N276" s="14">
        <v>69</v>
      </c>
      <c r="O276" s="15">
        <v>0</v>
      </c>
      <c r="P276" s="15">
        <v>0</v>
      </c>
      <c r="Q276" s="14">
        <v>7397</v>
      </c>
      <c r="R276" s="14">
        <v>3</v>
      </c>
      <c r="S276" s="14">
        <v>45</v>
      </c>
      <c r="W276" s="3">
        <f t="shared" si="61"/>
        <v>7.3969999999999999E-3</v>
      </c>
      <c r="X276" s="4">
        <f t="shared" si="62"/>
        <v>1.9916038280248749</v>
      </c>
      <c r="Y276" s="4">
        <f t="shared" si="63"/>
        <v>2.064094428024875</v>
      </c>
      <c r="Z276" s="3">
        <f t="shared" si="64"/>
        <v>2.0423999999999998E-2</v>
      </c>
      <c r="AA276" s="4">
        <f t="shared" si="65"/>
        <v>2.2642496280248752</v>
      </c>
      <c r="AC276" s="9">
        <f t="shared" si="69"/>
        <v>74</v>
      </c>
      <c r="AD276" s="5">
        <f t="shared" si="70"/>
        <v>44.201049500380044</v>
      </c>
      <c r="AE276" s="1">
        <f t="shared" si="66"/>
        <v>2</v>
      </c>
      <c r="AF276" s="5">
        <f t="shared" si="71"/>
        <v>44.246274158792701</v>
      </c>
      <c r="AH276" s="5">
        <f t="shared" si="67"/>
        <v>39</v>
      </c>
      <c r="AI276" s="5">
        <f t="shared" si="72"/>
        <v>1</v>
      </c>
      <c r="AJ276" s="5">
        <f t="shared" si="68"/>
        <v>0.59731147973486542</v>
      </c>
      <c r="AK276" s="5">
        <f t="shared" si="73"/>
        <v>39.004573847227498</v>
      </c>
      <c r="AM276" s="5">
        <f t="shared" si="74"/>
        <v>44.246274158792701</v>
      </c>
      <c r="AO276" s="32">
        <f t="shared" si="60"/>
        <v>0</v>
      </c>
    </row>
    <row r="277" spans="1:41" hidden="1" x14ac:dyDescent="0.25">
      <c r="A277" s="14">
        <v>2110</v>
      </c>
      <c r="B277" s="15">
        <v>0</v>
      </c>
      <c r="C277" s="14">
        <v>22</v>
      </c>
      <c r="D277" s="14">
        <v>95</v>
      </c>
      <c r="E277" s="14">
        <v>67</v>
      </c>
      <c r="F277" s="14">
        <v>104</v>
      </c>
      <c r="G277" s="14">
        <v>79</v>
      </c>
      <c r="H277" s="14">
        <v>85</v>
      </c>
      <c r="I277" s="14">
        <v>87</v>
      </c>
      <c r="J277" s="14">
        <v>91</v>
      </c>
      <c r="K277" s="15">
        <v>0</v>
      </c>
      <c r="L277" s="14">
        <v>58</v>
      </c>
      <c r="M277" s="15">
        <v>0</v>
      </c>
      <c r="N277" s="14">
        <v>70</v>
      </c>
      <c r="O277" s="15">
        <v>0</v>
      </c>
      <c r="P277" s="15">
        <v>0</v>
      </c>
      <c r="Q277" s="14">
        <v>7463</v>
      </c>
      <c r="R277" s="14">
        <v>3</v>
      </c>
      <c r="S277" s="14">
        <v>44</v>
      </c>
      <c r="W277" s="3">
        <f t="shared" si="61"/>
        <v>7.463E-3</v>
      </c>
      <c r="X277" s="4">
        <f t="shared" si="62"/>
        <v>1.973346883545491</v>
      </c>
      <c r="Y277" s="4">
        <f t="shared" si="63"/>
        <v>2.0464842835454911</v>
      </c>
      <c r="Z277" s="3">
        <f t="shared" si="64"/>
        <v>2.0423999999999998E-2</v>
      </c>
      <c r="AA277" s="4">
        <f t="shared" si="65"/>
        <v>2.2466394835454913</v>
      </c>
      <c r="AC277" s="9">
        <f t="shared" si="69"/>
        <v>74</v>
      </c>
      <c r="AD277" s="5">
        <f t="shared" si="70"/>
        <v>43.841379909533103</v>
      </c>
      <c r="AE277" s="1">
        <f t="shared" si="66"/>
        <v>7</v>
      </c>
      <c r="AF277" s="5">
        <f t="shared" si="71"/>
        <v>44.396695737093012</v>
      </c>
      <c r="AH277" s="5">
        <f t="shared" si="67"/>
        <v>43</v>
      </c>
      <c r="AI277" s="5">
        <f t="shared" si="72"/>
        <v>12</v>
      </c>
      <c r="AJ277" s="5">
        <f t="shared" si="68"/>
        <v>7.1094129583026664</v>
      </c>
      <c r="AK277" s="5">
        <f t="shared" si="73"/>
        <v>43.583755604716785</v>
      </c>
      <c r="AM277" s="5">
        <f t="shared" si="74"/>
        <v>44.396695737093012</v>
      </c>
      <c r="AO277" s="32">
        <f t="shared" si="60"/>
        <v>1</v>
      </c>
    </row>
    <row r="278" spans="1:41" x14ac:dyDescent="0.25">
      <c r="A278" s="14">
        <v>2006</v>
      </c>
      <c r="B278" s="15">
        <v>0</v>
      </c>
      <c r="C278" s="14">
        <v>20</v>
      </c>
      <c r="D278" s="14">
        <v>93</v>
      </c>
      <c r="E278" s="14">
        <v>26</v>
      </c>
      <c r="F278" s="14">
        <v>62</v>
      </c>
      <c r="G278" s="14">
        <v>46</v>
      </c>
      <c r="H278" s="14">
        <v>49</v>
      </c>
      <c r="I278" s="14">
        <v>37</v>
      </c>
      <c r="J278" s="14">
        <v>41</v>
      </c>
      <c r="K278" s="15">
        <v>0</v>
      </c>
      <c r="L278" s="14">
        <v>70</v>
      </c>
      <c r="M278" s="15">
        <v>0</v>
      </c>
      <c r="N278" s="14">
        <v>55</v>
      </c>
      <c r="O278" s="15">
        <v>0</v>
      </c>
      <c r="P278" s="15">
        <v>0</v>
      </c>
      <c r="Q278" s="14">
        <v>7463</v>
      </c>
      <c r="R278" s="14">
        <v>3</v>
      </c>
      <c r="S278" s="14">
        <v>44</v>
      </c>
      <c r="W278" s="3">
        <f t="shared" si="61"/>
        <v>7.463E-3</v>
      </c>
      <c r="X278" s="4">
        <f t="shared" si="62"/>
        <v>1.973346883545491</v>
      </c>
      <c r="Y278" s="4">
        <f t="shared" si="63"/>
        <v>2.0464842835454911</v>
      </c>
      <c r="Z278" s="3">
        <f t="shared" si="64"/>
        <v>2.0423999999999998E-2</v>
      </c>
      <c r="AA278" s="4">
        <f t="shared" si="65"/>
        <v>2.2466394835454913</v>
      </c>
      <c r="AC278" s="9">
        <f t="shared" si="69"/>
        <v>74</v>
      </c>
      <c r="AD278" s="5">
        <f t="shared" si="70"/>
        <v>43.841379909533103</v>
      </c>
      <c r="AE278" s="1">
        <f t="shared" si="66"/>
        <v>8.5</v>
      </c>
      <c r="AF278" s="5">
        <f t="shared" si="71"/>
        <v>44.657771914550473</v>
      </c>
      <c r="AH278" s="5">
        <f t="shared" si="67"/>
        <v>42</v>
      </c>
      <c r="AI278" s="5">
        <f t="shared" si="72"/>
        <v>15</v>
      </c>
      <c r="AJ278" s="5">
        <f t="shared" si="68"/>
        <v>8.8867661978783321</v>
      </c>
      <c r="AK278" s="5">
        <f t="shared" si="73"/>
        <v>42.929880193820168</v>
      </c>
      <c r="AM278" s="5">
        <f t="shared" si="74"/>
        <v>44.657771914550473</v>
      </c>
      <c r="AO278" s="32">
        <f t="shared" si="60"/>
        <v>2</v>
      </c>
    </row>
    <row r="279" spans="1:41" hidden="1" x14ac:dyDescent="0.25">
      <c r="A279" s="14">
        <v>2016</v>
      </c>
      <c r="B279" s="15">
        <v>0</v>
      </c>
      <c r="C279" s="14">
        <v>20</v>
      </c>
      <c r="D279" s="14">
        <v>93</v>
      </c>
      <c r="E279" s="14">
        <v>43</v>
      </c>
      <c r="F279" s="14">
        <v>78</v>
      </c>
      <c r="G279" s="14">
        <v>59</v>
      </c>
      <c r="H279" s="14">
        <v>65</v>
      </c>
      <c r="I279" s="14">
        <v>56</v>
      </c>
      <c r="J279" s="14">
        <v>60</v>
      </c>
      <c r="K279" s="15">
        <v>0</v>
      </c>
      <c r="L279" s="14">
        <v>63</v>
      </c>
      <c r="M279" s="15">
        <v>0</v>
      </c>
      <c r="N279" s="14">
        <v>59</v>
      </c>
      <c r="O279" s="15">
        <v>0</v>
      </c>
      <c r="P279" s="15">
        <v>0</v>
      </c>
      <c r="Q279" s="14">
        <v>7463</v>
      </c>
      <c r="R279" s="14">
        <v>3</v>
      </c>
      <c r="S279" s="14">
        <v>44</v>
      </c>
      <c r="W279" s="3">
        <f t="shared" si="61"/>
        <v>7.463E-3</v>
      </c>
      <c r="X279" s="4">
        <f t="shared" si="62"/>
        <v>1.973346883545491</v>
      </c>
      <c r="Y279" s="4">
        <f t="shared" si="63"/>
        <v>2.0464842835454911</v>
      </c>
      <c r="Z279" s="3">
        <f t="shared" si="64"/>
        <v>2.0423999999999998E-2</v>
      </c>
      <c r="AA279" s="4">
        <f t="shared" si="65"/>
        <v>2.2466394835454913</v>
      </c>
      <c r="AC279" s="9">
        <f t="shared" si="69"/>
        <v>74</v>
      </c>
      <c r="AD279" s="5">
        <f t="shared" si="70"/>
        <v>43.841379909533103</v>
      </c>
      <c r="AE279" s="1">
        <f t="shared" si="66"/>
        <v>4</v>
      </c>
      <c r="AF279" s="5">
        <f t="shared" si="71"/>
        <v>44.023477740542177</v>
      </c>
      <c r="AH279" s="5">
        <f t="shared" si="67"/>
        <v>41</v>
      </c>
      <c r="AI279" s="5">
        <f t="shared" si="72"/>
        <v>4</v>
      </c>
      <c r="AJ279" s="5">
        <f t="shared" si="68"/>
        <v>2.369804319434222</v>
      </c>
      <c r="AK279" s="5">
        <f t="shared" si="73"/>
        <v>41.068430363387513</v>
      </c>
      <c r="AM279" s="5">
        <f t="shared" si="74"/>
        <v>44.023477740542177</v>
      </c>
      <c r="AO279" s="32">
        <f t="shared" si="60"/>
        <v>3</v>
      </c>
    </row>
    <row r="280" spans="1:41" s="7" customFormat="1" x14ac:dyDescent="0.25">
      <c r="A280" s="18">
        <v>1952</v>
      </c>
      <c r="B280" s="15">
        <v>0</v>
      </c>
      <c r="C280" s="18">
        <v>19</v>
      </c>
      <c r="D280" s="18">
        <v>92</v>
      </c>
      <c r="E280" s="18">
        <v>57</v>
      </c>
      <c r="F280" s="18">
        <v>91</v>
      </c>
      <c r="G280" s="18">
        <v>73</v>
      </c>
      <c r="H280" s="18">
        <v>75</v>
      </c>
      <c r="I280" s="18">
        <v>74</v>
      </c>
      <c r="J280" s="18">
        <v>78</v>
      </c>
      <c r="K280" s="15">
        <v>0</v>
      </c>
      <c r="L280" s="18">
        <v>63</v>
      </c>
      <c r="M280" s="15">
        <v>0</v>
      </c>
      <c r="N280" s="18">
        <v>62</v>
      </c>
      <c r="O280" s="15">
        <v>0</v>
      </c>
      <c r="P280" s="15">
        <v>0</v>
      </c>
      <c r="Q280" s="18">
        <v>7463</v>
      </c>
      <c r="R280" s="18">
        <v>3</v>
      </c>
      <c r="S280" s="18">
        <v>44</v>
      </c>
      <c r="T280" s="6"/>
      <c r="U280" s="11"/>
      <c r="V280" s="2"/>
      <c r="W280" s="33">
        <f t="shared" si="61"/>
        <v>7.463E-3</v>
      </c>
      <c r="X280" s="34">
        <f t="shared" si="62"/>
        <v>1.973346883545491</v>
      </c>
      <c r="Y280" s="34">
        <f t="shared" si="63"/>
        <v>2.0464842835454911</v>
      </c>
      <c r="Z280" s="33">
        <f t="shared" si="64"/>
        <v>2.0423999999999998E-2</v>
      </c>
      <c r="AA280" s="34">
        <f t="shared" si="65"/>
        <v>2.2466394835454913</v>
      </c>
      <c r="AB280" s="2"/>
      <c r="AC280" s="11">
        <f t="shared" si="69"/>
        <v>74</v>
      </c>
      <c r="AD280" s="12">
        <f t="shared" si="70"/>
        <v>43.841379909533103</v>
      </c>
      <c r="AE280" s="11">
        <f t="shared" si="66"/>
        <v>2</v>
      </c>
      <c r="AF280" s="12">
        <f t="shared" si="71"/>
        <v>43.886975201898032</v>
      </c>
      <c r="AG280" s="2"/>
      <c r="AH280" s="12">
        <f t="shared" si="67"/>
        <v>40</v>
      </c>
      <c r="AI280" s="12">
        <f t="shared" si="72"/>
        <v>1</v>
      </c>
      <c r="AJ280" s="12">
        <f t="shared" si="68"/>
        <v>0.5924510798585555</v>
      </c>
      <c r="AK280" s="12">
        <f t="shared" si="73"/>
        <v>40.004387237927112</v>
      </c>
      <c r="AL280" s="2"/>
      <c r="AM280" s="12">
        <f t="shared" si="74"/>
        <v>43.886975201898032</v>
      </c>
      <c r="AN280" s="2"/>
      <c r="AO280" s="32">
        <f t="shared" si="60"/>
        <v>0</v>
      </c>
    </row>
    <row r="281" spans="1:41" s="7" customFormat="1" hidden="1" x14ac:dyDescent="0.25">
      <c r="A281" s="18">
        <v>2118</v>
      </c>
      <c r="B281" s="15">
        <v>0</v>
      </c>
      <c r="C281" s="18">
        <v>22</v>
      </c>
      <c r="D281" s="18">
        <v>96</v>
      </c>
      <c r="E281" s="18">
        <v>73</v>
      </c>
      <c r="F281" s="18">
        <v>110</v>
      </c>
      <c r="G281" s="18">
        <v>87</v>
      </c>
      <c r="H281" s="18">
        <v>88</v>
      </c>
      <c r="I281" s="18">
        <v>94</v>
      </c>
      <c r="J281" s="18">
        <v>96</v>
      </c>
      <c r="K281" s="15">
        <v>0</v>
      </c>
      <c r="L281" s="18">
        <v>60</v>
      </c>
      <c r="M281" s="15">
        <v>0</v>
      </c>
      <c r="N281" s="18">
        <v>76</v>
      </c>
      <c r="O281" s="15">
        <v>0</v>
      </c>
      <c r="P281" s="15">
        <v>0</v>
      </c>
      <c r="Q281" s="18">
        <v>7449</v>
      </c>
      <c r="R281" s="18">
        <v>3</v>
      </c>
      <c r="S281" s="18">
        <v>45</v>
      </c>
      <c r="T281" s="6"/>
      <c r="U281" s="11"/>
      <c r="V281" s="2"/>
      <c r="W281" s="33">
        <f t="shared" si="61"/>
        <v>7.4489999999999999E-3</v>
      </c>
      <c r="X281" s="34">
        <f t="shared" si="62"/>
        <v>1.9771930131695528</v>
      </c>
      <c r="Y281" s="34">
        <f t="shared" si="63"/>
        <v>2.0501932131695528</v>
      </c>
      <c r="Z281" s="33">
        <f t="shared" si="64"/>
        <v>2.07E-2</v>
      </c>
      <c r="AA281" s="34">
        <f t="shared" si="65"/>
        <v>2.2530532131695526</v>
      </c>
      <c r="AB281" s="2"/>
      <c r="AC281" s="11">
        <f t="shared" si="69"/>
        <v>75</v>
      </c>
      <c r="AD281" s="12">
        <f t="shared" si="70"/>
        <v>44.53860051260974</v>
      </c>
      <c r="AE281" s="11">
        <f t="shared" si="66"/>
        <v>7.5</v>
      </c>
      <c r="AF281" s="12">
        <f t="shared" si="71"/>
        <v>45.165661022748694</v>
      </c>
      <c r="AG281" s="2"/>
      <c r="AH281" s="12">
        <f t="shared" si="67"/>
        <v>43</v>
      </c>
      <c r="AI281" s="12">
        <f t="shared" si="72"/>
        <v>16</v>
      </c>
      <c r="AJ281" s="12">
        <f t="shared" si="68"/>
        <v>9.5015681093567448</v>
      </c>
      <c r="AK281" s="12">
        <f t="shared" si="73"/>
        <v>44.037254643503211</v>
      </c>
      <c r="AL281" s="2"/>
      <c r="AM281" s="12">
        <f t="shared" si="74"/>
        <v>45.165661022748694</v>
      </c>
      <c r="AN281" s="2"/>
      <c r="AO281" s="32">
        <f t="shared" si="60"/>
        <v>1</v>
      </c>
    </row>
    <row r="282" spans="1:41" s="7" customFormat="1" x14ac:dyDescent="0.25">
      <c r="A282" s="18">
        <v>2006</v>
      </c>
      <c r="B282" s="15">
        <v>0</v>
      </c>
      <c r="C282" s="18">
        <v>21</v>
      </c>
      <c r="D282" s="18">
        <v>94</v>
      </c>
      <c r="E282" s="18">
        <v>23</v>
      </c>
      <c r="F282" s="18">
        <v>59</v>
      </c>
      <c r="G282" s="18">
        <v>43</v>
      </c>
      <c r="H282" s="18">
        <v>47</v>
      </c>
      <c r="I282" s="18">
        <v>35</v>
      </c>
      <c r="J282" s="18">
        <v>39</v>
      </c>
      <c r="K282" s="15">
        <v>0</v>
      </c>
      <c r="L282" s="18">
        <v>74</v>
      </c>
      <c r="M282" s="15">
        <v>0</v>
      </c>
      <c r="N282" s="18">
        <v>62</v>
      </c>
      <c r="O282" s="15">
        <v>0</v>
      </c>
      <c r="P282" s="15">
        <v>0</v>
      </c>
      <c r="Q282" s="18">
        <v>7449</v>
      </c>
      <c r="R282" s="18">
        <v>3</v>
      </c>
      <c r="S282" s="18">
        <v>45</v>
      </c>
      <c r="T282" s="6"/>
      <c r="U282" s="11"/>
      <c r="V282" s="2"/>
      <c r="W282" s="33">
        <f t="shared" si="61"/>
        <v>7.4489999999999999E-3</v>
      </c>
      <c r="X282" s="34">
        <f t="shared" si="62"/>
        <v>1.9771930131695528</v>
      </c>
      <c r="Y282" s="34">
        <f t="shared" si="63"/>
        <v>2.0501932131695528</v>
      </c>
      <c r="Z282" s="33">
        <f t="shared" si="64"/>
        <v>2.0423999999999998E-2</v>
      </c>
      <c r="AA282" s="34">
        <f t="shared" si="65"/>
        <v>2.250348413169553</v>
      </c>
      <c r="AB282" s="2"/>
      <c r="AC282" s="11">
        <f t="shared" si="69"/>
        <v>74</v>
      </c>
      <c r="AD282" s="12">
        <f t="shared" si="70"/>
        <v>43.917131088174948</v>
      </c>
      <c r="AE282" s="11">
        <f t="shared" si="66"/>
        <v>8</v>
      </c>
      <c r="AF282" s="12">
        <f t="shared" si="71"/>
        <v>44.639829782560128</v>
      </c>
      <c r="AG282" s="2"/>
      <c r="AH282" s="12">
        <f t="shared" si="67"/>
        <v>42</v>
      </c>
      <c r="AI282" s="12">
        <f t="shared" si="72"/>
        <v>12</v>
      </c>
      <c r="AJ282" s="12">
        <f t="shared" si="68"/>
        <v>7.1216969332175601</v>
      </c>
      <c r="AK282" s="12">
        <f t="shared" si="73"/>
        <v>42.599513696855745</v>
      </c>
      <c r="AL282" s="2"/>
      <c r="AM282" s="12">
        <f t="shared" si="74"/>
        <v>44.639829782560128</v>
      </c>
      <c r="AN282" s="2"/>
      <c r="AO282" s="32">
        <f t="shared" si="60"/>
        <v>2</v>
      </c>
    </row>
    <row r="283" spans="1:41" s="7" customFormat="1" hidden="1" x14ac:dyDescent="0.25">
      <c r="A283" s="18">
        <v>2001</v>
      </c>
      <c r="B283" s="15">
        <v>0</v>
      </c>
      <c r="C283" s="18">
        <v>20</v>
      </c>
      <c r="D283" s="18">
        <v>94</v>
      </c>
      <c r="E283" s="18">
        <v>46</v>
      </c>
      <c r="F283" s="18">
        <v>80</v>
      </c>
      <c r="G283" s="18">
        <v>64</v>
      </c>
      <c r="H283" s="18">
        <v>66</v>
      </c>
      <c r="I283" s="18">
        <v>59</v>
      </c>
      <c r="J283" s="18">
        <v>62</v>
      </c>
      <c r="K283" s="15">
        <v>0</v>
      </c>
      <c r="L283" s="18">
        <v>75</v>
      </c>
      <c r="M283" s="15">
        <v>0</v>
      </c>
      <c r="N283" s="18">
        <v>59</v>
      </c>
      <c r="O283" s="15">
        <v>0</v>
      </c>
      <c r="P283" s="15">
        <v>0</v>
      </c>
      <c r="Q283" s="18">
        <v>7449</v>
      </c>
      <c r="R283" s="18">
        <v>3</v>
      </c>
      <c r="S283" s="18">
        <v>45</v>
      </c>
      <c r="T283" s="6"/>
      <c r="U283" s="11"/>
      <c r="V283" s="2"/>
      <c r="W283" s="33">
        <f t="shared" si="61"/>
        <v>7.4489999999999999E-3</v>
      </c>
      <c r="X283" s="34">
        <f t="shared" si="62"/>
        <v>1.9771930131695528</v>
      </c>
      <c r="Y283" s="34">
        <f t="shared" si="63"/>
        <v>2.0501932131695528</v>
      </c>
      <c r="Z283" s="33">
        <f t="shared" si="64"/>
        <v>2.07E-2</v>
      </c>
      <c r="AA283" s="34">
        <f t="shared" si="65"/>
        <v>2.2530532131695526</v>
      </c>
      <c r="AB283" s="2"/>
      <c r="AC283" s="11">
        <f t="shared" si="69"/>
        <v>75</v>
      </c>
      <c r="AD283" s="12">
        <f t="shared" si="70"/>
        <v>44.53860051260974</v>
      </c>
      <c r="AE283" s="11">
        <f t="shared" si="66"/>
        <v>4.5</v>
      </c>
      <c r="AF283" s="12">
        <f t="shared" si="71"/>
        <v>44.765354188499842</v>
      </c>
      <c r="AG283" s="2"/>
      <c r="AH283" s="12">
        <f t="shared" si="67"/>
        <v>40</v>
      </c>
      <c r="AI283" s="12">
        <f t="shared" si="72"/>
        <v>16</v>
      </c>
      <c r="AJ283" s="12">
        <f t="shared" si="68"/>
        <v>9.5015681093567448</v>
      </c>
      <c r="AK283" s="12">
        <f t="shared" si="73"/>
        <v>41.113012496492459</v>
      </c>
      <c r="AL283" s="2"/>
      <c r="AM283" s="12">
        <f t="shared" si="74"/>
        <v>44.765354188499842</v>
      </c>
      <c r="AN283" s="2"/>
      <c r="AO283" s="32">
        <f t="shared" si="60"/>
        <v>3</v>
      </c>
    </row>
    <row r="284" spans="1:41" x14ac:dyDescent="0.25">
      <c r="A284" s="14">
        <v>1918</v>
      </c>
      <c r="B284" s="15">
        <v>0</v>
      </c>
      <c r="C284" s="14">
        <v>20</v>
      </c>
      <c r="D284" s="14">
        <v>93</v>
      </c>
      <c r="E284" s="14">
        <v>63</v>
      </c>
      <c r="F284" s="14">
        <v>96</v>
      </c>
      <c r="G284" s="14">
        <v>77</v>
      </c>
      <c r="H284" s="14">
        <v>81</v>
      </c>
      <c r="I284" s="14">
        <v>79</v>
      </c>
      <c r="J284" s="14">
        <v>83</v>
      </c>
      <c r="K284" s="15">
        <v>0</v>
      </c>
      <c r="L284" s="14">
        <v>65</v>
      </c>
      <c r="M284" s="15">
        <v>0</v>
      </c>
      <c r="N284" s="14">
        <v>73</v>
      </c>
      <c r="O284" s="15">
        <v>0</v>
      </c>
      <c r="P284" s="15">
        <v>0</v>
      </c>
      <c r="Q284" s="14">
        <v>7449</v>
      </c>
      <c r="R284" s="14">
        <v>3</v>
      </c>
      <c r="S284" s="14">
        <v>45</v>
      </c>
      <c r="W284" s="3">
        <f t="shared" si="61"/>
        <v>7.4489999999999999E-3</v>
      </c>
      <c r="X284" s="4">
        <f t="shared" si="62"/>
        <v>1.9771930131695528</v>
      </c>
      <c r="Y284" s="4">
        <f t="shared" si="63"/>
        <v>2.0501932131695528</v>
      </c>
      <c r="Z284" s="3">
        <f t="shared" si="64"/>
        <v>2.0423999999999998E-2</v>
      </c>
      <c r="AA284" s="4">
        <f t="shared" si="65"/>
        <v>2.250348413169553</v>
      </c>
      <c r="AC284" s="9">
        <f t="shared" si="69"/>
        <v>74</v>
      </c>
      <c r="AD284" s="5">
        <f t="shared" si="70"/>
        <v>43.917131088174948</v>
      </c>
      <c r="AE284" s="1">
        <f t="shared" si="66"/>
        <v>2</v>
      </c>
      <c r="AF284" s="5">
        <f t="shared" si="71"/>
        <v>43.962647816253543</v>
      </c>
      <c r="AH284" s="5">
        <f t="shared" si="67"/>
        <v>39</v>
      </c>
      <c r="AI284" s="5">
        <f t="shared" si="72"/>
        <v>8</v>
      </c>
      <c r="AJ284" s="5">
        <f t="shared" si="68"/>
        <v>4.7477979554783731</v>
      </c>
      <c r="AK284" s="5">
        <f t="shared" si="73"/>
        <v>39.287931803876425</v>
      </c>
      <c r="AM284" s="5">
        <f t="shared" si="74"/>
        <v>43.962647816253543</v>
      </c>
      <c r="AO284" s="32">
        <f t="shared" si="60"/>
        <v>0</v>
      </c>
    </row>
    <row r="285" spans="1:41" hidden="1" x14ac:dyDescent="0.25">
      <c r="A285" s="14">
        <v>2113</v>
      </c>
      <c r="B285" s="15">
        <v>0</v>
      </c>
      <c r="C285" s="14">
        <v>22</v>
      </c>
      <c r="D285" s="14">
        <v>95</v>
      </c>
      <c r="E285" s="14">
        <v>68</v>
      </c>
      <c r="F285" s="14">
        <v>105</v>
      </c>
      <c r="G285" s="14">
        <v>80</v>
      </c>
      <c r="H285" s="14">
        <v>86</v>
      </c>
      <c r="I285" s="14">
        <v>90</v>
      </c>
      <c r="J285" s="14">
        <v>91</v>
      </c>
      <c r="K285" s="15">
        <v>0</v>
      </c>
      <c r="L285" s="14">
        <v>62</v>
      </c>
      <c r="M285" s="15">
        <v>0</v>
      </c>
      <c r="N285" s="14">
        <v>71</v>
      </c>
      <c r="O285" s="15">
        <v>0</v>
      </c>
      <c r="P285" s="15">
        <v>0</v>
      </c>
      <c r="Q285" s="14">
        <v>7390</v>
      </c>
      <c r="R285" s="14">
        <v>3</v>
      </c>
      <c r="S285" s="14">
        <v>45</v>
      </c>
      <c r="W285" s="3">
        <f t="shared" si="61"/>
        <v>7.3899999999999999E-3</v>
      </c>
      <c r="X285" s="4">
        <f t="shared" si="62"/>
        <v>1.9935589594046006</v>
      </c>
      <c r="Y285" s="4">
        <f t="shared" si="63"/>
        <v>2.0659809594046008</v>
      </c>
      <c r="Z285" s="3">
        <f t="shared" si="64"/>
        <v>2.0423999999999998E-2</v>
      </c>
      <c r="AA285" s="4">
        <f t="shared" si="65"/>
        <v>2.266136159404601</v>
      </c>
      <c r="AC285" s="9">
        <f t="shared" si="69"/>
        <v>74</v>
      </c>
      <c r="AD285" s="5">
        <f t="shared" si="70"/>
        <v>44.239580017279565</v>
      </c>
      <c r="AE285" s="1">
        <f t="shared" si="66"/>
        <v>7.5</v>
      </c>
      <c r="AF285" s="5">
        <f t="shared" si="71"/>
        <v>44.870819472183491</v>
      </c>
      <c r="AH285" s="5">
        <f t="shared" si="67"/>
        <v>43</v>
      </c>
      <c r="AI285" s="5">
        <f t="shared" si="72"/>
        <v>9</v>
      </c>
      <c r="AJ285" s="5">
        <f t="shared" si="68"/>
        <v>5.3804894615610284</v>
      </c>
      <c r="AK285" s="5">
        <f t="shared" si="73"/>
        <v>43.335316623349705</v>
      </c>
      <c r="AM285" s="5">
        <f t="shared" si="74"/>
        <v>44.870819472183491</v>
      </c>
      <c r="AO285" s="32">
        <f t="shared" si="60"/>
        <v>1</v>
      </c>
    </row>
    <row r="286" spans="1:41" x14ac:dyDescent="0.25">
      <c r="A286" s="14">
        <v>2008</v>
      </c>
      <c r="B286" s="15">
        <v>0</v>
      </c>
      <c r="C286" s="14">
        <v>20</v>
      </c>
      <c r="D286" s="14">
        <v>93</v>
      </c>
      <c r="E286" s="14">
        <v>27</v>
      </c>
      <c r="F286" s="14">
        <v>62</v>
      </c>
      <c r="G286" s="14">
        <v>46</v>
      </c>
      <c r="H286" s="14">
        <v>49</v>
      </c>
      <c r="I286" s="14">
        <v>39</v>
      </c>
      <c r="J286" s="14">
        <v>41</v>
      </c>
      <c r="K286" s="15">
        <v>0</v>
      </c>
      <c r="L286" s="14">
        <v>76</v>
      </c>
      <c r="M286" s="15">
        <v>0</v>
      </c>
      <c r="N286" s="14">
        <v>60</v>
      </c>
      <c r="O286" s="15">
        <v>0</v>
      </c>
      <c r="P286" s="15">
        <v>0</v>
      </c>
      <c r="Q286" s="14">
        <v>7390</v>
      </c>
      <c r="R286" s="14">
        <v>3</v>
      </c>
      <c r="S286" s="14">
        <v>45</v>
      </c>
      <c r="W286" s="3">
        <f t="shared" si="61"/>
        <v>7.3899999999999999E-3</v>
      </c>
      <c r="X286" s="4">
        <f t="shared" si="62"/>
        <v>1.9935589594046006</v>
      </c>
      <c r="Y286" s="4">
        <f t="shared" si="63"/>
        <v>2.0659809594046008</v>
      </c>
      <c r="Z286" s="3">
        <f t="shared" si="64"/>
        <v>2.0423999999999998E-2</v>
      </c>
      <c r="AA286" s="4">
        <f t="shared" si="65"/>
        <v>2.266136159404601</v>
      </c>
      <c r="AC286" s="9">
        <f t="shared" si="69"/>
        <v>74</v>
      </c>
      <c r="AD286" s="5">
        <f t="shared" si="70"/>
        <v>44.239580017279565</v>
      </c>
      <c r="AE286" s="1">
        <f t="shared" si="66"/>
        <v>7.5</v>
      </c>
      <c r="AF286" s="5">
        <f t="shared" si="71"/>
        <v>44.870819472183491</v>
      </c>
      <c r="AH286" s="5">
        <f t="shared" si="67"/>
        <v>41</v>
      </c>
      <c r="AI286" s="5">
        <f t="shared" si="72"/>
        <v>16</v>
      </c>
      <c r="AJ286" s="5">
        <f t="shared" si="68"/>
        <v>9.5653145983307173</v>
      </c>
      <c r="AK286" s="5">
        <f t="shared" si="73"/>
        <v>42.101012379336424</v>
      </c>
      <c r="AM286" s="5">
        <f t="shared" si="74"/>
        <v>44.870819472183491</v>
      </c>
      <c r="AO286" s="32">
        <f t="shared" si="60"/>
        <v>2</v>
      </c>
    </row>
    <row r="287" spans="1:41" hidden="1" x14ac:dyDescent="0.25">
      <c r="A287" s="14">
        <v>1994</v>
      </c>
      <c r="B287" s="15">
        <v>0</v>
      </c>
      <c r="C287" s="14">
        <v>19</v>
      </c>
      <c r="D287" s="14">
        <v>93</v>
      </c>
      <c r="E287" s="14">
        <v>45</v>
      </c>
      <c r="F287" s="14">
        <v>79</v>
      </c>
      <c r="G287" s="14">
        <v>64</v>
      </c>
      <c r="H287" s="14">
        <v>66</v>
      </c>
      <c r="I287" s="14">
        <v>58</v>
      </c>
      <c r="J287" s="14">
        <v>60</v>
      </c>
      <c r="K287" s="15">
        <v>0</v>
      </c>
      <c r="L287" s="14">
        <v>67</v>
      </c>
      <c r="M287" s="15">
        <v>0</v>
      </c>
      <c r="N287" s="14">
        <v>59</v>
      </c>
      <c r="O287" s="15">
        <v>0</v>
      </c>
      <c r="P287" s="15">
        <v>0</v>
      </c>
      <c r="Q287" s="14">
        <v>7390</v>
      </c>
      <c r="R287" s="14">
        <v>3</v>
      </c>
      <c r="S287" s="14">
        <v>45</v>
      </c>
      <c r="W287" s="3">
        <f t="shared" si="61"/>
        <v>7.3899999999999999E-3</v>
      </c>
      <c r="X287" s="4">
        <f t="shared" si="62"/>
        <v>1.9935589594046006</v>
      </c>
      <c r="Y287" s="4">
        <f t="shared" si="63"/>
        <v>2.0659809594046008</v>
      </c>
      <c r="Z287" s="3">
        <f t="shared" si="64"/>
        <v>2.07E-2</v>
      </c>
      <c r="AA287" s="4">
        <f t="shared" si="65"/>
        <v>2.2688409594046006</v>
      </c>
      <c r="AC287" s="9">
        <f t="shared" si="69"/>
        <v>75</v>
      </c>
      <c r="AD287" s="5">
        <f t="shared" si="70"/>
        <v>44.865406859675225</v>
      </c>
      <c r="AE287" s="1">
        <f t="shared" si="66"/>
        <v>6</v>
      </c>
      <c r="AF287" s="5">
        <f t="shared" si="71"/>
        <v>45.264828870594364</v>
      </c>
      <c r="AH287" s="5">
        <f t="shared" si="67"/>
        <v>40</v>
      </c>
      <c r="AI287" s="5">
        <f t="shared" si="72"/>
        <v>8</v>
      </c>
      <c r="AJ287" s="5">
        <f t="shared" si="68"/>
        <v>4.785643398365357</v>
      </c>
      <c r="AK287" s="5">
        <f t="shared" si="73"/>
        <v>40.285262599818289</v>
      </c>
      <c r="AM287" s="5">
        <f t="shared" si="74"/>
        <v>45.264828870594364</v>
      </c>
      <c r="AO287" s="32">
        <f t="shared" si="60"/>
        <v>3</v>
      </c>
    </row>
    <row r="288" spans="1:41" s="7" customFormat="1" x14ac:dyDescent="0.25">
      <c r="A288" s="18">
        <v>1925</v>
      </c>
      <c r="B288" s="15">
        <v>0</v>
      </c>
      <c r="C288" s="18">
        <v>19</v>
      </c>
      <c r="D288" s="18">
        <v>92</v>
      </c>
      <c r="E288" s="18">
        <v>60</v>
      </c>
      <c r="F288" s="18">
        <v>93</v>
      </c>
      <c r="G288" s="18">
        <v>75</v>
      </c>
      <c r="H288" s="18">
        <v>77</v>
      </c>
      <c r="I288" s="18">
        <v>76</v>
      </c>
      <c r="J288" s="18">
        <v>79</v>
      </c>
      <c r="K288" s="15">
        <v>0</v>
      </c>
      <c r="L288" s="18">
        <v>68</v>
      </c>
      <c r="M288" s="15">
        <v>0</v>
      </c>
      <c r="N288" s="18">
        <v>68</v>
      </c>
      <c r="O288" s="15">
        <v>0</v>
      </c>
      <c r="P288" s="15">
        <v>0</v>
      </c>
      <c r="Q288" s="18">
        <v>7390</v>
      </c>
      <c r="R288" s="18">
        <v>3</v>
      </c>
      <c r="S288" s="18">
        <v>45</v>
      </c>
      <c r="T288" s="6"/>
      <c r="U288" s="11"/>
      <c r="V288" s="2"/>
      <c r="W288" s="33">
        <f t="shared" si="61"/>
        <v>7.3899999999999999E-3</v>
      </c>
      <c r="X288" s="34">
        <f t="shared" si="62"/>
        <v>1.9935589594046006</v>
      </c>
      <c r="Y288" s="34">
        <f t="shared" si="63"/>
        <v>2.0659809594046008</v>
      </c>
      <c r="Z288" s="33">
        <f t="shared" si="64"/>
        <v>2.0423999999999998E-2</v>
      </c>
      <c r="AA288" s="34">
        <f t="shared" si="65"/>
        <v>2.266136159404601</v>
      </c>
      <c r="AB288" s="2"/>
      <c r="AC288" s="11">
        <f t="shared" si="69"/>
        <v>74</v>
      </c>
      <c r="AD288" s="12">
        <f t="shared" si="70"/>
        <v>44.239580017279565</v>
      </c>
      <c r="AE288" s="11">
        <f t="shared" si="66"/>
        <v>1.5</v>
      </c>
      <c r="AF288" s="12">
        <f t="shared" si="71"/>
        <v>44.265002429744442</v>
      </c>
      <c r="AG288" s="2"/>
      <c r="AH288" s="12">
        <f t="shared" si="67"/>
        <v>39</v>
      </c>
      <c r="AI288" s="12">
        <f t="shared" si="72"/>
        <v>0</v>
      </c>
      <c r="AJ288" s="12">
        <f t="shared" si="68"/>
        <v>0</v>
      </c>
      <c r="AK288" s="12">
        <f t="shared" si="73"/>
        <v>39</v>
      </c>
      <c r="AL288" s="2"/>
      <c r="AM288" s="12">
        <f t="shared" si="74"/>
        <v>44.265002429744442</v>
      </c>
      <c r="AN288" s="2"/>
      <c r="AO288" s="32">
        <f t="shared" si="60"/>
        <v>0</v>
      </c>
    </row>
    <row r="289" spans="1:41" s="7" customFormat="1" hidden="1" x14ac:dyDescent="0.25">
      <c r="A289" s="18">
        <v>2119</v>
      </c>
      <c r="B289" s="15">
        <v>0</v>
      </c>
      <c r="C289" s="18">
        <v>21</v>
      </c>
      <c r="D289" s="18">
        <v>95</v>
      </c>
      <c r="E289" s="18">
        <v>67</v>
      </c>
      <c r="F289" s="18">
        <v>103</v>
      </c>
      <c r="G289" s="18">
        <v>80</v>
      </c>
      <c r="H289" s="18">
        <v>82</v>
      </c>
      <c r="I289" s="18">
        <v>87</v>
      </c>
      <c r="J289" s="18">
        <v>90</v>
      </c>
      <c r="K289" s="15">
        <v>0</v>
      </c>
      <c r="L289" s="18">
        <v>61</v>
      </c>
      <c r="M289" s="15">
        <v>0</v>
      </c>
      <c r="N289" s="18">
        <v>78</v>
      </c>
      <c r="O289" s="15">
        <v>0</v>
      </c>
      <c r="P289" s="15">
        <v>0</v>
      </c>
      <c r="Q289" s="18">
        <v>7465</v>
      </c>
      <c r="R289" s="18">
        <v>3</v>
      </c>
      <c r="S289" s="18">
        <v>45</v>
      </c>
      <c r="T289" s="6"/>
      <c r="U289" s="11"/>
      <c r="V289" s="2"/>
      <c r="W289" s="33">
        <f t="shared" si="61"/>
        <v>7.4649999999999994E-3</v>
      </c>
      <c r="X289" s="34">
        <f t="shared" si="62"/>
        <v>1.9727985931011385</v>
      </c>
      <c r="Y289" s="34">
        <f t="shared" si="63"/>
        <v>2.0459555931011386</v>
      </c>
      <c r="Z289" s="33">
        <f t="shared" si="64"/>
        <v>2.07E-2</v>
      </c>
      <c r="AA289" s="34">
        <f t="shared" si="65"/>
        <v>2.2488155931011384</v>
      </c>
      <c r="AB289" s="2"/>
      <c r="AC289" s="11">
        <f t="shared" si="69"/>
        <v>75</v>
      </c>
      <c r="AD289" s="12">
        <f t="shared" si="70"/>
        <v>44.450881777193572</v>
      </c>
      <c r="AE289" s="11">
        <f t="shared" si="66"/>
        <v>7.5</v>
      </c>
      <c r="AF289" s="12">
        <f t="shared" si="71"/>
        <v>45.079162489669656</v>
      </c>
      <c r="AG289" s="2"/>
      <c r="AH289" s="12">
        <f t="shared" si="67"/>
        <v>42</v>
      </c>
      <c r="AI289" s="12">
        <f t="shared" si="72"/>
        <v>17</v>
      </c>
      <c r="AJ289" s="12">
        <f t="shared" si="68"/>
        <v>10.075533202830544</v>
      </c>
      <c r="AK289" s="12">
        <f t="shared" si="73"/>
        <v>43.191623832883856</v>
      </c>
      <c r="AL289" s="2"/>
      <c r="AM289" s="12">
        <f t="shared" si="74"/>
        <v>45.079162489669656</v>
      </c>
      <c r="AN289" s="2"/>
      <c r="AO289" s="32">
        <f t="shared" si="60"/>
        <v>1</v>
      </c>
    </row>
    <row r="290" spans="1:41" s="7" customFormat="1" x14ac:dyDescent="0.25">
      <c r="A290" s="18">
        <v>2020</v>
      </c>
      <c r="B290" s="15">
        <v>0</v>
      </c>
      <c r="C290" s="18">
        <v>20</v>
      </c>
      <c r="D290" s="18">
        <v>94</v>
      </c>
      <c r="E290" s="18">
        <v>17</v>
      </c>
      <c r="F290" s="18">
        <v>53</v>
      </c>
      <c r="G290" s="18">
        <v>39</v>
      </c>
      <c r="H290" s="18">
        <v>42</v>
      </c>
      <c r="I290" s="18">
        <v>30</v>
      </c>
      <c r="J290" s="18">
        <v>32</v>
      </c>
      <c r="K290" s="15">
        <v>0</v>
      </c>
      <c r="L290" s="18">
        <v>72</v>
      </c>
      <c r="M290" s="15">
        <v>0</v>
      </c>
      <c r="N290" s="18">
        <v>57</v>
      </c>
      <c r="O290" s="15">
        <v>0</v>
      </c>
      <c r="P290" s="15">
        <v>0</v>
      </c>
      <c r="Q290" s="18">
        <v>7465</v>
      </c>
      <c r="R290" s="18">
        <v>3</v>
      </c>
      <c r="S290" s="18">
        <v>45</v>
      </c>
      <c r="T290" s="6"/>
      <c r="U290" s="11"/>
      <c r="V290" s="2"/>
      <c r="W290" s="33">
        <f t="shared" si="61"/>
        <v>7.4649999999999994E-3</v>
      </c>
      <c r="X290" s="34">
        <f t="shared" si="62"/>
        <v>1.9727985931011385</v>
      </c>
      <c r="Y290" s="34">
        <f t="shared" si="63"/>
        <v>2.0459555931011386</v>
      </c>
      <c r="Z290" s="33">
        <f t="shared" si="64"/>
        <v>2.07E-2</v>
      </c>
      <c r="AA290" s="34">
        <f t="shared" si="65"/>
        <v>2.2488155931011384</v>
      </c>
      <c r="AB290" s="2"/>
      <c r="AC290" s="11">
        <f t="shared" si="69"/>
        <v>75</v>
      </c>
      <c r="AD290" s="12">
        <f t="shared" si="70"/>
        <v>44.450881777193572</v>
      </c>
      <c r="AE290" s="11">
        <f t="shared" si="66"/>
        <v>9.5</v>
      </c>
      <c r="AF290" s="12">
        <f t="shared" si="71"/>
        <v>45.454712525436122</v>
      </c>
      <c r="AG290" s="2"/>
      <c r="AH290" s="12">
        <f t="shared" si="67"/>
        <v>42</v>
      </c>
      <c r="AI290" s="12">
        <f t="shared" si="72"/>
        <v>15</v>
      </c>
      <c r="AJ290" s="12">
        <f t="shared" si="68"/>
        <v>8.8901763554387134</v>
      </c>
      <c r="AK290" s="12">
        <f t="shared" si="73"/>
        <v>42.930586248394064</v>
      </c>
      <c r="AL290" s="2"/>
      <c r="AM290" s="12">
        <f t="shared" si="74"/>
        <v>45.454712525436122</v>
      </c>
      <c r="AN290" s="2"/>
      <c r="AO290" s="32">
        <f t="shared" si="60"/>
        <v>2</v>
      </c>
    </row>
    <row r="291" spans="1:41" s="7" customFormat="1" hidden="1" x14ac:dyDescent="0.25">
      <c r="A291" s="18">
        <v>2052</v>
      </c>
      <c r="B291" s="15">
        <v>0</v>
      </c>
      <c r="C291" s="18">
        <v>20</v>
      </c>
      <c r="D291" s="18">
        <v>93</v>
      </c>
      <c r="E291" s="18">
        <v>30</v>
      </c>
      <c r="F291" s="18">
        <v>67</v>
      </c>
      <c r="G291" s="18">
        <v>50</v>
      </c>
      <c r="H291" s="18">
        <v>53</v>
      </c>
      <c r="I291" s="18">
        <v>45</v>
      </c>
      <c r="J291" s="18">
        <v>48</v>
      </c>
      <c r="K291" s="15">
        <v>0</v>
      </c>
      <c r="L291" s="18">
        <v>67</v>
      </c>
      <c r="M291" s="15">
        <v>0</v>
      </c>
      <c r="N291" s="18">
        <v>60</v>
      </c>
      <c r="O291" s="15">
        <v>0</v>
      </c>
      <c r="P291" s="15">
        <v>0</v>
      </c>
      <c r="Q291" s="18">
        <v>7465</v>
      </c>
      <c r="R291" s="18">
        <v>3</v>
      </c>
      <c r="S291" s="18">
        <v>45</v>
      </c>
      <c r="T291" s="6"/>
      <c r="U291" s="11"/>
      <c r="V291" s="2"/>
      <c r="W291" s="33">
        <f t="shared" si="61"/>
        <v>7.4649999999999994E-3</v>
      </c>
      <c r="X291" s="34">
        <f t="shared" si="62"/>
        <v>1.9727985931011385</v>
      </c>
      <c r="Y291" s="34">
        <f t="shared" si="63"/>
        <v>2.0459555931011386</v>
      </c>
      <c r="Z291" s="33">
        <f t="shared" si="64"/>
        <v>2.0423999999999998E-2</v>
      </c>
      <c r="AA291" s="34">
        <f t="shared" si="65"/>
        <v>2.2461107931011388</v>
      </c>
      <c r="AB291" s="2"/>
      <c r="AC291" s="11">
        <f t="shared" si="69"/>
        <v>74</v>
      </c>
      <c r="AD291" s="12">
        <f t="shared" si="70"/>
        <v>43.830581935897655</v>
      </c>
      <c r="AE291" s="11">
        <f t="shared" si="66"/>
        <v>5</v>
      </c>
      <c r="AF291" s="12">
        <f t="shared" si="71"/>
        <v>44.114849119536132</v>
      </c>
      <c r="AG291" s="2"/>
      <c r="AH291" s="12">
        <f t="shared" si="67"/>
        <v>43</v>
      </c>
      <c r="AI291" s="12">
        <f t="shared" si="72"/>
        <v>7</v>
      </c>
      <c r="AJ291" s="12">
        <f t="shared" si="68"/>
        <v>4.1461361290714001</v>
      </c>
      <c r="AK291" s="12">
        <f t="shared" si="73"/>
        <v>43.199426440646079</v>
      </c>
      <c r="AL291" s="2"/>
      <c r="AM291" s="12">
        <f t="shared" si="74"/>
        <v>44.114849119536132</v>
      </c>
      <c r="AN291" s="2"/>
      <c r="AO291" s="32">
        <f t="shared" si="60"/>
        <v>3</v>
      </c>
    </row>
    <row r="292" spans="1:41" x14ac:dyDescent="0.25">
      <c r="A292" s="14">
        <v>1999</v>
      </c>
      <c r="B292" s="15">
        <v>0</v>
      </c>
      <c r="C292" s="14">
        <v>19</v>
      </c>
      <c r="D292" s="14">
        <v>93</v>
      </c>
      <c r="E292" s="14">
        <v>49</v>
      </c>
      <c r="F292" s="14">
        <v>83</v>
      </c>
      <c r="G292" s="14">
        <v>65</v>
      </c>
      <c r="H292" s="14">
        <v>66</v>
      </c>
      <c r="I292" s="14">
        <v>66</v>
      </c>
      <c r="J292" s="14">
        <v>68</v>
      </c>
      <c r="K292" s="15">
        <v>0</v>
      </c>
      <c r="L292" s="14">
        <v>64</v>
      </c>
      <c r="M292" s="15">
        <v>0</v>
      </c>
      <c r="N292" s="14">
        <v>63</v>
      </c>
      <c r="O292" s="15">
        <v>0</v>
      </c>
      <c r="P292" s="15">
        <v>0</v>
      </c>
      <c r="Q292" s="14">
        <v>7465</v>
      </c>
      <c r="R292" s="14">
        <v>3</v>
      </c>
      <c r="S292" s="14">
        <v>45</v>
      </c>
      <c r="W292" s="3">
        <f t="shared" si="61"/>
        <v>7.4649999999999994E-3</v>
      </c>
      <c r="X292" s="4">
        <f t="shared" si="62"/>
        <v>1.9727985931011385</v>
      </c>
      <c r="Y292" s="4">
        <f t="shared" si="63"/>
        <v>2.0459555931011386</v>
      </c>
      <c r="Z292" s="3">
        <f t="shared" si="64"/>
        <v>2.07E-2</v>
      </c>
      <c r="AA292" s="4">
        <f t="shared" si="65"/>
        <v>2.2488155931011384</v>
      </c>
      <c r="AC292" s="9">
        <f t="shared" si="69"/>
        <v>75</v>
      </c>
      <c r="AD292" s="5">
        <f t="shared" si="70"/>
        <v>44.450881777193572</v>
      </c>
      <c r="AE292" s="1">
        <f t="shared" si="66"/>
        <v>1.5</v>
      </c>
      <c r="AF292" s="5">
        <f t="shared" si="71"/>
        <v>44.476183410563003</v>
      </c>
      <c r="AH292" s="5">
        <f t="shared" si="67"/>
        <v>40</v>
      </c>
      <c r="AI292" s="5">
        <f t="shared" si="72"/>
        <v>1</v>
      </c>
      <c r="AJ292" s="5">
        <f t="shared" si="68"/>
        <v>0.59267842369591428</v>
      </c>
      <c r="AK292" s="5">
        <f t="shared" si="73"/>
        <v>40.00439060545623</v>
      </c>
      <c r="AM292" s="5">
        <f t="shared" si="74"/>
        <v>44.476183410563003</v>
      </c>
      <c r="AO292" s="32">
        <f t="shared" si="60"/>
        <v>0</v>
      </c>
    </row>
    <row r="293" spans="1:41" hidden="1" x14ac:dyDescent="0.25">
      <c r="A293" s="14">
        <v>2114</v>
      </c>
      <c r="B293" s="15">
        <v>0</v>
      </c>
      <c r="C293" s="14">
        <v>21</v>
      </c>
      <c r="D293" s="14">
        <v>95</v>
      </c>
      <c r="E293" s="14">
        <v>64</v>
      </c>
      <c r="F293" s="14">
        <v>101</v>
      </c>
      <c r="G293" s="14">
        <v>78</v>
      </c>
      <c r="H293" s="14">
        <v>80</v>
      </c>
      <c r="I293" s="14">
        <v>85</v>
      </c>
      <c r="J293" s="14">
        <v>87</v>
      </c>
      <c r="K293" s="15">
        <v>0</v>
      </c>
      <c r="L293" s="14">
        <v>58</v>
      </c>
      <c r="M293" s="15">
        <v>0</v>
      </c>
      <c r="N293" s="14">
        <v>76</v>
      </c>
      <c r="O293" s="15">
        <v>0</v>
      </c>
      <c r="P293" s="15">
        <v>0</v>
      </c>
      <c r="Q293" s="14">
        <v>7370</v>
      </c>
      <c r="R293" s="14">
        <v>3</v>
      </c>
      <c r="S293" s="14">
        <v>45</v>
      </c>
      <c r="W293" s="3">
        <f t="shared" si="61"/>
        <v>7.3699999999999998E-3</v>
      </c>
      <c r="X293" s="4">
        <f t="shared" si="62"/>
        <v>1.9991651546811398</v>
      </c>
      <c r="Y293" s="4">
        <f t="shared" si="63"/>
        <v>2.0713911546811397</v>
      </c>
      <c r="Z293" s="3">
        <f t="shared" si="64"/>
        <v>2.07E-2</v>
      </c>
      <c r="AA293" s="4">
        <f t="shared" si="65"/>
        <v>2.2742511546811395</v>
      </c>
      <c r="AC293" s="9">
        <f t="shared" si="69"/>
        <v>75</v>
      </c>
      <c r="AD293" s="5">
        <f t="shared" si="70"/>
        <v>44.977397901899593</v>
      </c>
      <c r="AE293" s="1">
        <f t="shared" si="66"/>
        <v>7</v>
      </c>
      <c r="AF293" s="5">
        <f t="shared" si="71"/>
        <v>45.518856774152418</v>
      </c>
      <c r="AH293" s="5">
        <f t="shared" si="67"/>
        <v>43</v>
      </c>
      <c r="AI293" s="5">
        <f t="shared" si="72"/>
        <v>18</v>
      </c>
      <c r="AJ293" s="5">
        <f t="shared" si="68"/>
        <v>10.794575496455902</v>
      </c>
      <c r="AK293" s="5">
        <f t="shared" si="73"/>
        <v>44.334217712154192</v>
      </c>
      <c r="AM293" s="5">
        <f t="shared" si="74"/>
        <v>45.518856774152418</v>
      </c>
      <c r="AO293" s="32">
        <f t="shared" si="60"/>
        <v>1</v>
      </c>
    </row>
    <row r="294" spans="1:41" x14ac:dyDescent="0.25">
      <c r="A294" s="14">
        <v>2009</v>
      </c>
      <c r="B294" s="15">
        <v>0</v>
      </c>
      <c r="C294" s="14">
        <v>20</v>
      </c>
      <c r="D294" s="14">
        <v>93</v>
      </c>
      <c r="E294" s="14">
        <v>25</v>
      </c>
      <c r="F294" s="14">
        <v>61</v>
      </c>
      <c r="G294" s="14">
        <v>45</v>
      </c>
      <c r="H294" s="14">
        <v>48</v>
      </c>
      <c r="I294" s="14">
        <v>37</v>
      </c>
      <c r="J294" s="14">
        <v>40</v>
      </c>
      <c r="K294" s="15">
        <v>0</v>
      </c>
      <c r="L294" s="14">
        <v>69</v>
      </c>
      <c r="M294" s="15">
        <v>0</v>
      </c>
      <c r="N294" s="14">
        <v>56</v>
      </c>
      <c r="O294" s="15">
        <v>0</v>
      </c>
      <c r="P294" s="15">
        <v>0</v>
      </c>
      <c r="Q294" s="14">
        <v>7370</v>
      </c>
      <c r="R294" s="14">
        <v>3</v>
      </c>
      <c r="S294" s="14">
        <v>45</v>
      </c>
      <c r="W294" s="3">
        <f t="shared" si="61"/>
        <v>7.3699999999999998E-3</v>
      </c>
      <c r="X294" s="4">
        <f t="shared" si="62"/>
        <v>1.9991651546811398</v>
      </c>
      <c r="Y294" s="4">
        <f t="shared" si="63"/>
        <v>2.0713911546811397</v>
      </c>
      <c r="Z294" s="3">
        <f t="shared" si="64"/>
        <v>2.0423999999999998E-2</v>
      </c>
      <c r="AA294" s="4">
        <f t="shared" si="65"/>
        <v>2.2715463546811399</v>
      </c>
      <c r="AC294" s="9">
        <f t="shared" si="69"/>
        <v>74</v>
      </c>
      <c r="AD294" s="5">
        <f t="shared" si="70"/>
        <v>44.350077845607593</v>
      </c>
      <c r="AE294" s="1">
        <f t="shared" si="66"/>
        <v>8</v>
      </c>
      <c r="AF294" s="5">
        <f t="shared" si="71"/>
        <v>45.065834119779183</v>
      </c>
      <c r="AH294" s="5">
        <f t="shared" si="67"/>
        <v>42</v>
      </c>
      <c r="AI294" s="5">
        <f t="shared" si="72"/>
        <v>13</v>
      </c>
      <c r="AJ294" s="5">
        <f t="shared" si="68"/>
        <v>7.7912298917959291</v>
      </c>
      <c r="AK294" s="5">
        <f t="shared" si="73"/>
        <v>42.716545544166074</v>
      </c>
      <c r="AM294" s="5">
        <f t="shared" si="74"/>
        <v>45.065834119779183</v>
      </c>
      <c r="AO294" s="32">
        <f t="shared" si="60"/>
        <v>2</v>
      </c>
    </row>
    <row r="295" spans="1:41" hidden="1" x14ac:dyDescent="0.25">
      <c r="A295" s="14">
        <v>2026</v>
      </c>
      <c r="B295" s="15">
        <v>0</v>
      </c>
      <c r="C295" s="14">
        <v>19</v>
      </c>
      <c r="D295" s="14">
        <v>93</v>
      </c>
      <c r="E295" s="14">
        <v>39</v>
      </c>
      <c r="F295" s="14">
        <v>74</v>
      </c>
      <c r="G295" s="14">
        <v>58</v>
      </c>
      <c r="H295" s="14">
        <v>60</v>
      </c>
      <c r="I295" s="14">
        <v>53</v>
      </c>
      <c r="J295" s="14">
        <v>55</v>
      </c>
      <c r="K295" s="15">
        <v>0</v>
      </c>
      <c r="L295" s="14">
        <v>66</v>
      </c>
      <c r="M295" s="15">
        <v>0</v>
      </c>
      <c r="N295" s="14">
        <v>65</v>
      </c>
      <c r="O295" s="15">
        <v>0</v>
      </c>
      <c r="P295" s="15">
        <v>0</v>
      </c>
      <c r="Q295" s="14">
        <v>7370</v>
      </c>
      <c r="R295" s="14">
        <v>3</v>
      </c>
      <c r="S295" s="14">
        <v>45</v>
      </c>
      <c r="W295" s="3">
        <f t="shared" si="61"/>
        <v>7.3699999999999998E-3</v>
      </c>
      <c r="X295" s="4">
        <f t="shared" si="62"/>
        <v>1.9991651546811398</v>
      </c>
      <c r="Y295" s="4">
        <f t="shared" si="63"/>
        <v>2.0713911546811397</v>
      </c>
      <c r="Z295" s="3">
        <f t="shared" si="64"/>
        <v>2.07E-2</v>
      </c>
      <c r="AA295" s="4">
        <f t="shared" si="65"/>
        <v>2.2742511546811395</v>
      </c>
      <c r="AC295" s="9">
        <f t="shared" si="69"/>
        <v>75</v>
      </c>
      <c r="AD295" s="5">
        <f t="shared" si="70"/>
        <v>44.977397901899593</v>
      </c>
      <c r="AE295" s="1">
        <f t="shared" si="66"/>
        <v>5</v>
      </c>
      <c r="AF295" s="5">
        <f t="shared" si="71"/>
        <v>45.25446190184789</v>
      </c>
      <c r="AH295" s="5">
        <f t="shared" si="67"/>
        <v>41</v>
      </c>
      <c r="AI295" s="5">
        <f t="shared" si="72"/>
        <v>1</v>
      </c>
      <c r="AJ295" s="5">
        <f t="shared" si="68"/>
        <v>0.59969863869199458</v>
      </c>
      <c r="AK295" s="5">
        <f t="shared" si="73"/>
        <v>41.004385600289744</v>
      </c>
      <c r="AM295" s="5">
        <f t="shared" si="74"/>
        <v>45.25446190184789</v>
      </c>
      <c r="AO295" s="32">
        <f t="shared" si="60"/>
        <v>3</v>
      </c>
    </row>
    <row r="296" spans="1:41" s="7" customFormat="1" x14ac:dyDescent="0.25">
      <c r="A296" s="18">
        <v>1948</v>
      </c>
      <c r="B296" s="15">
        <v>0</v>
      </c>
      <c r="C296" s="18">
        <v>19</v>
      </c>
      <c r="D296" s="18">
        <v>92</v>
      </c>
      <c r="E296" s="18">
        <v>53</v>
      </c>
      <c r="F296" s="18">
        <v>87</v>
      </c>
      <c r="G296" s="18">
        <v>68</v>
      </c>
      <c r="H296" s="18">
        <v>70</v>
      </c>
      <c r="I296" s="18">
        <v>69</v>
      </c>
      <c r="J296" s="18">
        <v>73</v>
      </c>
      <c r="K296" s="15">
        <v>0</v>
      </c>
      <c r="L296" s="18">
        <v>64</v>
      </c>
      <c r="M296" s="15">
        <v>0</v>
      </c>
      <c r="N296" s="18">
        <v>59</v>
      </c>
      <c r="O296" s="15">
        <v>0</v>
      </c>
      <c r="P296" s="15">
        <v>0</v>
      </c>
      <c r="Q296" s="18">
        <v>7370</v>
      </c>
      <c r="R296" s="18">
        <v>3</v>
      </c>
      <c r="S296" s="18">
        <v>45</v>
      </c>
      <c r="T296" s="6"/>
      <c r="U296" s="11"/>
      <c r="V296" s="2"/>
      <c r="W296" s="33">
        <f t="shared" si="61"/>
        <v>7.3699999999999998E-3</v>
      </c>
      <c r="X296" s="34">
        <f t="shared" si="62"/>
        <v>1.9991651546811398</v>
      </c>
      <c r="Y296" s="34">
        <f t="shared" si="63"/>
        <v>2.0713911546811397</v>
      </c>
      <c r="Z296" s="33">
        <f t="shared" si="64"/>
        <v>2.0423999999999998E-2</v>
      </c>
      <c r="AA296" s="34">
        <f t="shared" si="65"/>
        <v>2.2715463546811399</v>
      </c>
      <c r="AB296" s="2"/>
      <c r="AC296" s="11">
        <f t="shared" si="69"/>
        <v>74</v>
      </c>
      <c r="AD296" s="12">
        <f t="shared" si="70"/>
        <v>44.350077845607593</v>
      </c>
      <c r="AE296" s="11">
        <f t="shared" si="66"/>
        <v>2</v>
      </c>
      <c r="AF296" s="12">
        <f t="shared" si="71"/>
        <v>44.395150691392566</v>
      </c>
      <c r="AG296" s="2"/>
      <c r="AH296" s="12">
        <f t="shared" si="67"/>
        <v>40</v>
      </c>
      <c r="AI296" s="12">
        <f t="shared" si="72"/>
        <v>5</v>
      </c>
      <c r="AJ296" s="12">
        <f t="shared" si="68"/>
        <v>2.9966268814599726</v>
      </c>
      <c r="AK296" s="12">
        <f t="shared" si="73"/>
        <v>40.112090105935501</v>
      </c>
      <c r="AL296" s="2"/>
      <c r="AM296" s="12">
        <f t="shared" si="74"/>
        <v>44.395150691392566</v>
      </c>
      <c r="AN296" s="2"/>
      <c r="AO296" s="32">
        <f t="shared" si="60"/>
        <v>0</v>
      </c>
    </row>
    <row r="297" spans="1:41" s="7" customFormat="1" hidden="1" x14ac:dyDescent="0.25">
      <c r="A297" s="18">
        <v>2122</v>
      </c>
      <c r="B297" s="15">
        <v>0</v>
      </c>
      <c r="C297" s="18">
        <v>22</v>
      </c>
      <c r="D297" s="18">
        <v>95</v>
      </c>
      <c r="E297" s="18">
        <v>66</v>
      </c>
      <c r="F297" s="18">
        <v>103</v>
      </c>
      <c r="G297" s="18">
        <v>78</v>
      </c>
      <c r="H297" s="18">
        <v>84</v>
      </c>
      <c r="I297" s="18">
        <v>86</v>
      </c>
      <c r="J297" s="18">
        <v>90</v>
      </c>
      <c r="K297" s="15">
        <v>0</v>
      </c>
      <c r="L297" s="18">
        <v>58</v>
      </c>
      <c r="M297" s="15">
        <v>0</v>
      </c>
      <c r="N297" s="18">
        <v>76</v>
      </c>
      <c r="O297" s="15">
        <v>0</v>
      </c>
      <c r="P297" s="15">
        <v>0</v>
      </c>
      <c r="Q297" s="18">
        <v>7449</v>
      </c>
      <c r="R297" s="18">
        <v>3</v>
      </c>
      <c r="S297" s="18">
        <v>45</v>
      </c>
      <c r="T297" s="6"/>
      <c r="U297" s="11"/>
      <c r="V297" s="2"/>
      <c r="W297" s="33">
        <f t="shared" si="61"/>
        <v>7.4489999999999999E-3</v>
      </c>
      <c r="X297" s="34">
        <f t="shared" si="62"/>
        <v>1.9771930131695528</v>
      </c>
      <c r="Y297" s="34">
        <f t="shared" si="63"/>
        <v>2.0501932131695528</v>
      </c>
      <c r="Z297" s="33">
        <f t="shared" si="64"/>
        <v>2.0423999999999998E-2</v>
      </c>
      <c r="AA297" s="34">
        <f t="shared" si="65"/>
        <v>2.250348413169553</v>
      </c>
      <c r="AB297" s="2"/>
      <c r="AC297" s="11">
        <f t="shared" si="69"/>
        <v>74</v>
      </c>
      <c r="AD297" s="12">
        <f t="shared" si="70"/>
        <v>43.917131088174948</v>
      </c>
      <c r="AE297" s="11">
        <f t="shared" si="66"/>
        <v>7</v>
      </c>
      <c r="AF297" s="12">
        <f t="shared" si="71"/>
        <v>44.471501020495616</v>
      </c>
      <c r="AG297" s="2"/>
      <c r="AH297" s="12">
        <f t="shared" si="67"/>
        <v>43</v>
      </c>
      <c r="AI297" s="12">
        <f t="shared" si="72"/>
        <v>18</v>
      </c>
      <c r="AJ297" s="12">
        <f t="shared" si="68"/>
        <v>10.68254539982634</v>
      </c>
      <c r="AK297" s="12">
        <f t="shared" si="73"/>
        <v>44.307073658946955</v>
      </c>
      <c r="AL297" s="2"/>
      <c r="AM297" s="12">
        <f t="shared" si="74"/>
        <v>44.471501020495616</v>
      </c>
      <c r="AN297" s="2"/>
      <c r="AO297" s="32">
        <f t="shared" si="60"/>
        <v>1</v>
      </c>
    </row>
    <row r="298" spans="1:41" s="7" customFormat="1" x14ac:dyDescent="0.25">
      <c r="A298" s="18">
        <v>2002</v>
      </c>
      <c r="B298" s="15">
        <v>0</v>
      </c>
      <c r="C298" s="18">
        <v>20</v>
      </c>
      <c r="D298" s="18">
        <v>94</v>
      </c>
      <c r="E298" s="18">
        <v>25</v>
      </c>
      <c r="F298" s="18">
        <v>61</v>
      </c>
      <c r="G298" s="18">
        <v>45</v>
      </c>
      <c r="H298" s="18">
        <v>47</v>
      </c>
      <c r="I298" s="18">
        <v>38</v>
      </c>
      <c r="J298" s="18">
        <v>39</v>
      </c>
      <c r="K298" s="15">
        <v>0</v>
      </c>
      <c r="L298" s="18">
        <v>72</v>
      </c>
      <c r="M298" s="15">
        <v>0</v>
      </c>
      <c r="N298" s="18">
        <v>54</v>
      </c>
      <c r="O298" s="15">
        <v>0</v>
      </c>
      <c r="P298" s="15">
        <v>0</v>
      </c>
      <c r="Q298" s="18">
        <v>7449</v>
      </c>
      <c r="R298" s="18">
        <v>3</v>
      </c>
      <c r="S298" s="18">
        <v>45</v>
      </c>
      <c r="T298" s="6"/>
      <c r="U298" s="11"/>
      <c r="V298" s="2"/>
      <c r="W298" s="33">
        <f t="shared" si="61"/>
        <v>7.4489999999999999E-3</v>
      </c>
      <c r="X298" s="34">
        <f t="shared" si="62"/>
        <v>1.9771930131695528</v>
      </c>
      <c r="Y298" s="34">
        <f t="shared" si="63"/>
        <v>2.0501932131695528</v>
      </c>
      <c r="Z298" s="33">
        <f t="shared" si="64"/>
        <v>2.07E-2</v>
      </c>
      <c r="AA298" s="34">
        <f t="shared" si="65"/>
        <v>2.2530532131695526</v>
      </c>
      <c r="AB298" s="2"/>
      <c r="AC298" s="11">
        <f t="shared" si="69"/>
        <v>75</v>
      </c>
      <c r="AD298" s="12">
        <f t="shared" si="70"/>
        <v>44.53860051260974</v>
      </c>
      <c r="AE298" s="11">
        <f t="shared" si="66"/>
        <v>7.5</v>
      </c>
      <c r="AF298" s="12">
        <f t="shared" si="71"/>
        <v>45.165661022748694</v>
      </c>
      <c r="AG298" s="2"/>
      <c r="AH298" s="12">
        <f t="shared" si="67"/>
        <v>42</v>
      </c>
      <c r="AI298" s="12">
        <f t="shared" si="72"/>
        <v>18</v>
      </c>
      <c r="AJ298" s="12">
        <f t="shared" si="68"/>
        <v>10.689264123026337</v>
      </c>
      <c r="AK298" s="12">
        <f t="shared" si="73"/>
        <v>43.338901318466966</v>
      </c>
      <c r="AL298" s="2"/>
      <c r="AM298" s="12">
        <f t="shared" si="74"/>
        <v>45.165661022748694</v>
      </c>
      <c r="AN298" s="2"/>
      <c r="AO298" s="32">
        <f t="shared" si="60"/>
        <v>2</v>
      </c>
    </row>
    <row r="299" spans="1:41" s="7" customFormat="1" hidden="1" x14ac:dyDescent="0.25">
      <c r="A299" s="18">
        <v>2024</v>
      </c>
      <c r="B299" s="15">
        <v>0</v>
      </c>
      <c r="C299" s="18">
        <v>20</v>
      </c>
      <c r="D299" s="18">
        <v>93</v>
      </c>
      <c r="E299" s="18">
        <v>41</v>
      </c>
      <c r="F299" s="18">
        <v>75</v>
      </c>
      <c r="G299" s="18">
        <v>58</v>
      </c>
      <c r="H299" s="18">
        <v>62</v>
      </c>
      <c r="I299" s="18">
        <v>54</v>
      </c>
      <c r="J299" s="18">
        <v>59</v>
      </c>
      <c r="K299" s="15">
        <v>0</v>
      </c>
      <c r="L299" s="18">
        <v>70</v>
      </c>
      <c r="M299" s="15">
        <v>0</v>
      </c>
      <c r="N299" s="18">
        <v>67</v>
      </c>
      <c r="O299" s="15">
        <v>0</v>
      </c>
      <c r="P299" s="15">
        <v>0</v>
      </c>
      <c r="Q299" s="18">
        <v>7449</v>
      </c>
      <c r="R299" s="18">
        <v>3</v>
      </c>
      <c r="S299" s="18">
        <v>45</v>
      </c>
      <c r="T299" s="6"/>
      <c r="U299" s="11"/>
      <c r="V299" s="2"/>
      <c r="W299" s="33">
        <f t="shared" si="61"/>
        <v>7.4489999999999999E-3</v>
      </c>
      <c r="X299" s="34">
        <f t="shared" si="62"/>
        <v>1.9771930131695528</v>
      </c>
      <c r="Y299" s="34">
        <f t="shared" si="63"/>
        <v>2.0501932131695528</v>
      </c>
      <c r="Z299" s="33">
        <f t="shared" si="64"/>
        <v>2.0423999999999998E-2</v>
      </c>
      <c r="AA299" s="34">
        <f t="shared" si="65"/>
        <v>2.250348413169553</v>
      </c>
      <c r="AB299" s="2"/>
      <c r="AC299" s="11">
        <f t="shared" si="69"/>
        <v>74</v>
      </c>
      <c r="AD299" s="12">
        <f t="shared" si="70"/>
        <v>43.917131088174948</v>
      </c>
      <c r="AE299" s="11">
        <f t="shared" si="66"/>
        <v>3.5</v>
      </c>
      <c r="AF299" s="12">
        <f t="shared" si="71"/>
        <v>44.056377552131345</v>
      </c>
      <c r="AG299" s="2"/>
      <c r="AH299" s="12">
        <f t="shared" si="67"/>
        <v>40</v>
      </c>
      <c r="AI299" s="12">
        <f t="shared" si="72"/>
        <v>3</v>
      </c>
      <c r="AJ299" s="12">
        <f t="shared" si="68"/>
        <v>1.78042423330439</v>
      </c>
      <c r="AK299" s="12">
        <f t="shared" si="73"/>
        <v>40.039604274399835</v>
      </c>
      <c r="AL299" s="2"/>
      <c r="AM299" s="12">
        <f t="shared" si="74"/>
        <v>44.056377552131345</v>
      </c>
      <c r="AN299" s="2"/>
      <c r="AO299" s="32">
        <f t="shared" si="60"/>
        <v>3</v>
      </c>
    </row>
    <row r="300" spans="1:41" x14ac:dyDescent="0.25">
      <c r="A300" s="14">
        <v>1958</v>
      </c>
      <c r="B300" s="15">
        <v>0</v>
      </c>
      <c r="C300" s="14">
        <v>19</v>
      </c>
      <c r="D300" s="14">
        <v>92</v>
      </c>
      <c r="E300" s="14">
        <v>55</v>
      </c>
      <c r="F300" s="14">
        <v>90</v>
      </c>
      <c r="G300" s="14">
        <v>72</v>
      </c>
      <c r="H300" s="14">
        <v>73</v>
      </c>
      <c r="I300" s="14">
        <v>71</v>
      </c>
      <c r="J300" s="14">
        <v>76</v>
      </c>
      <c r="K300" s="15">
        <v>0</v>
      </c>
      <c r="L300" s="14">
        <v>57</v>
      </c>
      <c r="M300" s="15">
        <v>0</v>
      </c>
      <c r="N300" s="14">
        <v>59</v>
      </c>
      <c r="O300" s="15">
        <v>0</v>
      </c>
      <c r="P300" s="15">
        <v>0</v>
      </c>
      <c r="Q300" s="14">
        <v>7449</v>
      </c>
      <c r="R300" s="14">
        <v>3</v>
      </c>
      <c r="S300" s="14">
        <v>45</v>
      </c>
      <c r="W300" s="3">
        <f t="shared" si="61"/>
        <v>7.4489999999999999E-3</v>
      </c>
      <c r="X300" s="4">
        <f t="shared" si="62"/>
        <v>1.9771930131695528</v>
      </c>
      <c r="Y300" s="4">
        <f t="shared" si="63"/>
        <v>2.0501932131695528</v>
      </c>
      <c r="Z300" s="3">
        <f t="shared" si="64"/>
        <v>2.0423999999999998E-2</v>
      </c>
      <c r="AA300" s="4">
        <f t="shared" si="65"/>
        <v>2.250348413169553</v>
      </c>
      <c r="AC300" s="9">
        <f t="shared" si="69"/>
        <v>74</v>
      </c>
      <c r="AD300" s="5">
        <f t="shared" si="70"/>
        <v>43.917131088174948</v>
      </c>
      <c r="AE300" s="1">
        <f t="shared" si="66"/>
        <v>1</v>
      </c>
      <c r="AF300" s="5">
        <f t="shared" si="71"/>
        <v>43.928514691666308</v>
      </c>
      <c r="AH300" s="5">
        <f t="shared" si="67"/>
        <v>41</v>
      </c>
      <c r="AI300" s="5">
        <f t="shared" si="72"/>
        <v>2</v>
      </c>
      <c r="AJ300" s="5">
        <f t="shared" si="68"/>
        <v>1.1869494888695933</v>
      </c>
      <c r="AK300" s="5">
        <f t="shared" si="73"/>
        <v>41.017177488085743</v>
      </c>
      <c r="AM300" s="5">
        <f t="shared" si="74"/>
        <v>43.928514691666308</v>
      </c>
      <c r="AO300" s="32">
        <f t="shared" si="60"/>
        <v>0</v>
      </c>
    </row>
    <row r="301" spans="1:41" hidden="1" x14ac:dyDescent="0.25">
      <c r="A301" s="14">
        <v>2116</v>
      </c>
      <c r="B301" s="15">
        <v>0</v>
      </c>
      <c r="C301" s="14">
        <v>22</v>
      </c>
      <c r="D301" s="14">
        <v>95</v>
      </c>
      <c r="E301" s="14">
        <v>63</v>
      </c>
      <c r="F301" s="14">
        <v>101</v>
      </c>
      <c r="G301" s="14">
        <v>76</v>
      </c>
      <c r="H301" s="14">
        <v>81</v>
      </c>
      <c r="I301" s="14">
        <v>83</v>
      </c>
      <c r="J301" s="14">
        <v>87</v>
      </c>
      <c r="K301" s="15">
        <v>0</v>
      </c>
      <c r="L301" s="14">
        <v>59</v>
      </c>
      <c r="M301" s="15">
        <v>0</v>
      </c>
      <c r="N301" s="14">
        <v>70</v>
      </c>
      <c r="O301" s="15">
        <v>0</v>
      </c>
      <c r="P301" s="15">
        <v>0</v>
      </c>
      <c r="Q301" s="14">
        <v>7316</v>
      </c>
      <c r="R301" s="14">
        <v>3</v>
      </c>
      <c r="S301" s="14">
        <v>45</v>
      </c>
      <c r="W301" s="3">
        <f t="shared" si="61"/>
        <v>7.3159999999999996E-3</v>
      </c>
      <c r="X301" s="4">
        <f t="shared" si="62"/>
        <v>2.0144523107709134</v>
      </c>
      <c r="Y301" s="4">
        <f t="shared" si="63"/>
        <v>2.0861491107709131</v>
      </c>
      <c r="Z301" s="3">
        <f t="shared" si="64"/>
        <v>2.0423999999999998E-2</v>
      </c>
      <c r="AA301" s="4">
        <f t="shared" si="65"/>
        <v>2.2863043107709133</v>
      </c>
      <c r="AC301" s="9">
        <f t="shared" si="69"/>
        <v>74</v>
      </c>
      <c r="AD301" s="5">
        <f t="shared" si="70"/>
        <v>44.651494340785121</v>
      </c>
      <c r="AE301" s="1">
        <f t="shared" si="66"/>
        <v>6.5</v>
      </c>
      <c r="AF301" s="5">
        <f t="shared" si="71"/>
        <v>45.122122588206835</v>
      </c>
      <c r="AH301" s="5">
        <f t="shared" si="67"/>
        <v>44</v>
      </c>
      <c r="AI301" s="5">
        <f t="shared" si="72"/>
        <v>11</v>
      </c>
      <c r="AJ301" s="5">
        <f t="shared" si="68"/>
        <v>6.6373842939004914</v>
      </c>
      <c r="AK301" s="5">
        <f t="shared" si="73"/>
        <v>44.497807477053485</v>
      </c>
      <c r="AM301" s="5">
        <f t="shared" si="74"/>
        <v>45.122122588206835</v>
      </c>
      <c r="AO301" s="32">
        <f t="shared" si="60"/>
        <v>1</v>
      </c>
    </row>
    <row r="302" spans="1:41" x14ac:dyDescent="0.25">
      <c r="A302" s="14">
        <v>1996</v>
      </c>
      <c r="B302" s="15">
        <v>0</v>
      </c>
      <c r="C302" s="14">
        <v>20</v>
      </c>
      <c r="D302" s="14">
        <v>93</v>
      </c>
      <c r="E302" s="14">
        <v>24</v>
      </c>
      <c r="F302" s="14">
        <v>59</v>
      </c>
      <c r="G302" s="14">
        <v>44</v>
      </c>
      <c r="H302" s="14">
        <v>47</v>
      </c>
      <c r="I302" s="14">
        <v>35</v>
      </c>
      <c r="J302" s="14">
        <v>40</v>
      </c>
      <c r="K302" s="15">
        <v>0</v>
      </c>
      <c r="L302" s="14">
        <v>73</v>
      </c>
      <c r="M302" s="15">
        <v>0</v>
      </c>
      <c r="N302" s="14">
        <v>64</v>
      </c>
      <c r="O302" s="15">
        <v>0</v>
      </c>
      <c r="P302" s="15">
        <v>0</v>
      </c>
      <c r="Q302" s="14">
        <v>7316</v>
      </c>
      <c r="R302" s="14">
        <v>3</v>
      </c>
      <c r="S302" s="14">
        <v>45</v>
      </c>
      <c r="W302" s="3">
        <f t="shared" si="61"/>
        <v>7.3159999999999996E-3</v>
      </c>
      <c r="X302" s="4">
        <f t="shared" si="62"/>
        <v>2.0144523107709134</v>
      </c>
      <c r="Y302" s="4">
        <f t="shared" si="63"/>
        <v>2.0861491107709131</v>
      </c>
      <c r="Z302" s="3">
        <f t="shared" si="64"/>
        <v>2.0423999999999998E-2</v>
      </c>
      <c r="AA302" s="4">
        <f t="shared" si="65"/>
        <v>2.2863043107709133</v>
      </c>
      <c r="AC302" s="9">
        <f t="shared" si="69"/>
        <v>74</v>
      </c>
      <c r="AD302" s="5">
        <f t="shared" si="70"/>
        <v>44.651494340785121</v>
      </c>
      <c r="AE302" s="1">
        <f t="shared" si="66"/>
        <v>8</v>
      </c>
      <c r="AF302" s="5">
        <f t="shared" si="71"/>
        <v>45.362494936512981</v>
      </c>
      <c r="AH302" s="5">
        <f t="shared" si="67"/>
        <v>41</v>
      </c>
      <c r="AI302" s="5">
        <f t="shared" si="72"/>
        <v>9</v>
      </c>
      <c r="AJ302" s="5">
        <f t="shared" si="68"/>
        <v>5.4305871495549471</v>
      </c>
      <c r="AK302" s="5">
        <f t="shared" si="73"/>
        <v>41.358085990395054</v>
      </c>
      <c r="AM302" s="5">
        <f t="shared" si="74"/>
        <v>45.362494936512981</v>
      </c>
      <c r="AO302" s="32">
        <f t="shared" si="60"/>
        <v>2</v>
      </c>
    </row>
    <row r="303" spans="1:41" hidden="1" x14ac:dyDescent="0.25">
      <c r="A303" s="14">
        <v>2021</v>
      </c>
      <c r="B303" s="15">
        <v>0</v>
      </c>
      <c r="C303" s="14">
        <v>20</v>
      </c>
      <c r="D303" s="14">
        <v>93</v>
      </c>
      <c r="E303" s="14">
        <v>37</v>
      </c>
      <c r="F303" s="14">
        <v>72</v>
      </c>
      <c r="G303" s="14">
        <v>54</v>
      </c>
      <c r="H303" s="14">
        <v>59</v>
      </c>
      <c r="I303" s="14">
        <v>50</v>
      </c>
      <c r="J303" s="14">
        <v>53</v>
      </c>
      <c r="K303" s="15">
        <v>0</v>
      </c>
      <c r="L303" s="14">
        <v>68</v>
      </c>
      <c r="M303" s="15">
        <v>0</v>
      </c>
      <c r="N303" s="14">
        <v>59</v>
      </c>
      <c r="O303" s="15">
        <v>0</v>
      </c>
      <c r="P303" s="15">
        <v>0</v>
      </c>
      <c r="Q303" s="14">
        <v>7316</v>
      </c>
      <c r="R303" s="14">
        <v>3</v>
      </c>
      <c r="S303" s="14">
        <v>45</v>
      </c>
      <c r="W303" s="3">
        <f t="shared" si="61"/>
        <v>7.3159999999999996E-3</v>
      </c>
      <c r="X303" s="4">
        <f t="shared" si="62"/>
        <v>2.0144523107709134</v>
      </c>
      <c r="Y303" s="4">
        <f t="shared" si="63"/>
        <v>2.0861491107709131</v>
      </c>
      <c r="Z303" s="3">
        <f t="shared" si="64"/>
        <v>2.0423999999999998E-2</v>
      </c>
      <c r="AA303" s="4">
        <f t="shared" si="65"/>
        <v>2.2863043107709133</v>
      </c>
      <c r="AC303" s="9">
        <f t="shared" si="69"/>
        <v>74</v>
      </c>
      <c r="AD303" s="5">
        <f t="shared" si="70"/>
        <v>44.651494340785121</v>
      </c>
      <c r="AE303" s="1">
        <f t="shared" si="66"/>
        <v>5</v>
      </c>
      <c r="AF303" s="5">
        <f t="shared" si="71"/>
        <v>44.930568067465671</v>
      </c>
      <c r="AH303" s="5">
        <f t="shared" si="67"/>
        <v>41</v>
      </c>
      <c r="AI303" s="5">
        <f t="shared" si="72"/>
        <v>9</v>
      </c>
      <c r="AJ303" s="5">
        <f t="shared" si="68"/>
        <v>5.4305871495549471</v>
      </c>
      <c r="AK303" s="5">
        <f t="shared" si="73"/>
        <v>41.358085990395054</v>
      </c>
      <c r="AM303" s="5">
        <f t="shared" si="74"/>
        <v>44.930568067465671</v>
      </c>
      <c r="AO303" s="32">
        <f t="shared" si="60"/>
        <v>3</v>
      </c>
    </row>
    <row r="304" spans="1:41" s="7" customFormat="1" x14ac:dyDescent="0.25">
      <c r="A304" s="18">
        <v>2000</v>
      </c>
      <c r="B304" s="15">
        <v>0</v>
      </c>
      <c r="C304" s="18">
        <v>19</v>
      </c>
      <c r="D304" s="18">
        <v>93</v>
      </c>
      <c r="E304" s="18">
        <v>50</v>
      </c>
      <c r="F304" s="18">
        <v>84</v>
      </c>
      <c r="G304" s="18">
        <v>66</v>
      </c>
      <c r="H304" s="18">
        <v>67</v>
      </c>
      <c r="I304" s="18">
        <v>68</v>
      </c>
      <c r="J304" s="18">
        <v>69</v>
      </c>
      <c r="K304" s="15">
        <v>0</v>
      </c>
      <c r="L304" s="18">
        <v>67</v>
      </c>
      <c r="M304" s="15">
        <v>0</v>
      </c>
      <c r="N304" s="18">
        <v>68</v>
      </c>
      <c r="O304" s="15">
        <v>0</v>
      </c>
      <c r="P304" s="15">
        <v>0</v>
      </c>
      <c r="Q304" s="18">
        <v>7316</v>
      </c>
      <c r="R304" s="18">
        <v>3</v>
      </c>
      <c r="S304" s="18">
        <v>45</v>
      </c>
      <c r="T304" s="6"/>
      <c r="U304" s="11"/>
      <c r="V304" s="2"/>
      <c r="W304" s="33">
        <f t="shared" si="61"/>
        <v>7.3159999999999996E-3</v>
      </c>
      <c r="X304" s="34">
        <f t="shared" si="62"/>
        <v>2.0144523107709134</v>
      </c>
      <c r="Y304" s="34">
        <f t="shared" si="63"/>
        <v>2.0861491107709131</v>
      </c>
      <c r="Z304" s="33">
        <f t="shared" si="64"/>
        <v>2.07E-2</v>
      </c>
      <c r="AA304" s="34">
        <f t="shared" si="65"/>
        <v>2.289009110770913</v>
      </c>
      <c r="AB304" s="2"/>
      <c r="AC304" s="11">
        <f t="shared" si="69"/>
        <v>75</v>
      </c>
      <c r="AD304" s="12">
        <f t="shared" si="70"/>
        <v>45.282887592957898</v>
      </c>
      <c r="AE304" s="11">
        <f t="shared" si="66"/>
        <v>2</v>
      </c>
      <c r="AF304" s="12">
        <f t="shared" si="71"/>
        <v>45.327032869541114</v>
      </c>
      <c r="AG304" s="2"/>
      <c r="AH304" s="12">
        <f t="shared" si="67"/>
        <v>40</v>
      </c>
      <c r="AI304" s="12">
        <f t="shared" si="72"/>
        <v>1</v>
      </c>
      <c r="AJ304" s="12">
        <f t="shared" si="68"/>
        <v>0.60377183457277195</v>
      </c>
      <c r="AK304" s="12">
        <f t="shared" si="73"/>
        <v>40.004556495832112</v>
      </c>
      <c r="AL304" s="2"/>
      <c r="AM304" s="12">
        <f t="shared" si="74"/>
        <v>45.327032869541114</v>
      </c>
      <c r="AN304" s="2"/>
      <c r="AO304" s="32">
        <f t="shared" si="60"/>
        <v>0</v>
      </c>
    </row>
    <row r="305" spans="1:41" s="7" customFormat="1" hidden="1" x14ac:dyDescent="0.25">
      <c r="A305" s="18">
        <v>2115</v>
      </c>
      <c r="B305" s="15">
        <v>0</v>
      </c>
      <c r="C305" s="18">
        <v>21</v>
      </c>
      <c r="D305" s="18">
        <v>94</v>
      </c>
      <c r="E305" s="18">
        <v>63</v>
      </c>
      <c r="F305" s="18">
        <v>100</v>
      </c>
      <c r="G305" s="18">
        <v>76</v>
      </c>
      <c r="H305" s="18">
        <v>80</v>
      </c>
      <c r="I305" s="18">
        <v>82</v>
      </c>
      <c r="J305" s="18">
        <v>87</v>
      </c>
      <c r="K305" s="15">
        <v>0</v>
      </c>
      <c r="L305" s="18">
        <v>61</v>
      </c>
      <c r="M305" s="15">
        <v>0</v>
      </c>
      <c r="N305" s="18">
        <v>72</v>
      </c>
      <c r="O305" s="15">
        <v>0</v>
      </c>
      <c r="P305" s="15">
        <v>0</v>
      </c>
      <c r="Q305" s="18">
        <v>7310</v>
      </c>
      <c r="R305" s="18">
        <v>3</v>
      </c>
      <c r="S305" s="18">
        <v>46</v>
      </c>
      <c r="T305" s="6"/>
      <c r="U305" s="11"/>
      <c r="V305" s="2"/>
      <c r="W305" s="33">
        <f t="shared" si="61"/>
        <v>7.3099999999999997E-3</v>
      </c>
      <c r="X305" s="34">
        <f t="shared" si="62"/>
        <v>2.0161645841313267</v>
      </c>
      <c r="Y305" s="34">
        <f t="shared" si="63"/>
        <v>2.0878025841313268</v>
      </c>
      <c r="Z305" s="33">
        <f t="shared" si="64"/>
        <v>2.0423999999999998E-2</v>
      </c>
      <c r="AA305" s="34">
        <f t="shared" si="65"/>
        <v>2.287957784131327</v>
      </c>
      <c r="AB305" s="2"/>
      <c r="AC305" s="11">
        <f t="shared" si="69"/>
        <v>74</v>
      </c>
      <c r="AD305" s="12">
        <f t="shared" si="70"/>
        <v>44.68526488069822</v>
      </c>
      <c r="AE305" s="11">
        <f t="shared" si="66"/>
        <v>6.5</v>
      </c>
      <c r="AF305" s="12">
        <f t="shared" si="71"/>
        <v>45.155541160063201</v>
      </c>
      <c r="AG305" s="2"/>
      <c r="AH305" s="12">
        <f t="shared" si="67"/>
        <v>43</v>
      </c>
      <c r="AI305" s="12">
        <f t="shared" si="72"/>
        <v>11</v>
      </c>
      <c r="AJ305" s="12">
        <f t="shared" si="68"/>
        <v>6.6424042390227083</v>
      </c>
      <c r="AK305" s="12">
        <f t="shared" si="73"/>
        <v>43.510016479824351</v>
      </c>
      <c r="AL305" s="2"/>
      <c r="AM305" s="12">
        <f t="shared" si="74"/>
        <v>45.155541160063201</v>
      </c>
      <c r="AN305" s="2"/>
      <c r="AO305" s="32">
        <f t="shared" si="60"/>
        <v>1</v>
      </c>
    </row>
    <row r="306" spans="1:41" s="7" customFormat="1" x14ac:dyDescent="0.25">
      <c r="A306" s="18">
        <v>2009</v>
      </c>
      <c r="B306" s="15">
        <v>0</v>
      </c>
      <c r="C306" s="18">
        <v>19</v>
      </c>
      <c r="D306" s="18">
        <v>93</v>
      </c>
      <c r="E306" s="18">
        <v>27</v>
      </c>
      <c r="F306" s="18">
        <v>62</v>
      </c>
      <c r="G306" s="18">
        <v>48</v>
      </c>
      <c r="H306" s="18">
        <v>49</v>
      </c>
      <c r="I306" s="18">
        <v>40</v>
      </c>
      <c r="J306" s="18">
        <v>41</v>
      </c>
      <c r="K306" s="15">
        <v>0</v>
      </c>
      <c r="L306" s="18">
        <v>74</v>
      </c>
      <c r="M306" s="15">
        <v>0</v>
      </c>
      <c r="N306" s="18">
        <v>60</v>
      </c>
      <c r="O306" s="15">
        <v>0</v>
      </c>
      <c r="P306" s="15">
        <v>0</v>
      </c>
      <c r="Q306" s="18">
        <v>7310</v>
      </c>
      <c r="R306" s="18">
        <v>3</v>
      </c>
      <c r="S306" s="18">
        <v>46</v>
      </c>
      <c r="T306" s="6"/>
      <c r="U306" s="11"/>
      <c r="V306" s="2"/>
      <c r="W306" s="33">
        <f t="shared" si="61"/>
        <v>7.3099999999999997E-3</v>
      </c>
      <c r="X306" s="34">
        <f t="shared" si="62"/>
        <v>2.0161645841313267</v>
      </c>
      <c r="Y306" s="34">
        <f t="shared" si="63"/>
        <v>2.0878025841313268</v>
      </c>
      <c r="Z306" s="33">
        <f t="shared" si="64"/>
        <v>2.07E-2</v>
      </c>
      <c r="AA306" s="34">
        <f t="shared" si="65"/>
        <v>2.2906625841313266</v>
      </c>
      <c r="AB306" s="2"/>
      <c r="AC306" s="11">
        <f t="shared" si="69"/>
        <v>75</v>
      </c>
      <c r="AD306" s="12">
        <f t="shared" si="70"/>
        <v>45.317114491518467</v>
      </c>
      <c r="AE306" s="11">
        <f t="shared" si="66"/>
        <v>8</v>
      </c>
      <c r="AF306" s="12">
        <f t="shared" si="71"/>
        <v>46.0178320419095</v>
      </c>
      <c r="AG306" s="2"/>
      <c r="AH306" s="12">
        <f t="shared" si="67"/>
        <v>41</v>
      </c>
      <c r="AI306" s="12">
        <f t="shared" si="72"/>
        <v>14</v>
      </c>
      <c r="AJ306" s="12">
        <f t="shared" si="68"/>
        <v>8.4591947050834477</v>
      </c>
      <c r="AK306" s="12">
        <f t="shared" si="73"/>
        <v>41.863563812204426</v>
      </c>
      <c r="AL306" s="2"/>
      <c r="AM306" s="12">
        <f t="shared" si="74"/>
        <v>46.0178320419095</v>
      </c>
      <c r="AN306" s="2"/>
      <c r="AO306" s="32">
        <f t="shared" si="60"/>
        <v>2</v>
      </c>
    </row>
    <row r="307" spans="1:41" s="7" customFormat="1" hidden="1" x14ac:dyDescent="0.25">
      <c r="A307" s="18">
        <v>2016</v>
      </c>
      <c r="B307" s="15">
        <v>0</v>
      </c>
      <c r="C307" s="18">
        <v>19</v>
      </c>
      <c r="D307" s="18">
        <v>92</v>
      </c>
      <c r="E307" s="18">
        <v>40</v>
      </c>
      <c r="F307" s="18">
        <v>75</v>
      </c>
      <c r="G307" s="18">
        <v>57</v>
      </c>
      <c r="H307" s="18">
        <v>61</v>
      </c>
      <c r="I307" s="18">
        <v>53</v>
      </c>
      <c r="J307" s="18">
        <v>57</v>
      </c>
      <c r="K307" s="15">
        <v>0</v>
      </c>
      <c r="L307" s="18">
        <v>62</v>
      </c>
      <c r="M307" s="15">
        <v>0</v>
      </c>
      <c r="N307" s="18">
        <v>57</v>
      </c>
      <c r="O307" s="15">
        <v>0</v>
      </c>
      <c r="P307" s="15">
        <v>0</v>
      </c>
      <c r="Q307" s="18">
        <v>7310</v>
      </c>
      <c r="R307" s="18">
        <v>3</v>
      </c>
      <c r="S307" s="18">
        <v>46</v>
      </c>
      <c r="T307" s="6"/>
      <c r="U307" s="11"/>
      <c r="V307" s="2"/>
      <c r="W307" s="33">
        <f t="shared" si="61"/>
        <v>7.3099999999999997E-3</v>
      </c>
      <c r="X307" s="34">
        <f t="shared" si="62"/>
        <v>2.0161645841313267</v>
      </c>
      <c r="Y307" s="34">
        <f t="shared" si="63"/>
        <v>2.0878025841313268</v>
      </c>
      <c r="Z307" s="33">
        <f t="shared" si="64"/>
        <v>2.0423999999999998E-2</v>
      </c>
      <c r="AA307" s="34">
        <f t="shared" si="65"/>
        <v>2.287957784131327</v>
      </c>
      <c r="AB307" s="2"/>
      <c r="AC307" s="11">
        <f t="shared" si="69"/>
        <v>74</v>
      </c>
      <c r="AD307" s="12">
        <f t="shared" si="70"/>
        <v>44.68526488069822</v>
      </c>
      <c r="AE307" s="11">
        <f t="shared" si="66"/>
        <v>4</v>
      </c>
      <c r="AF307" s="12">
        <f t="shared" si="71"/>
        <v>44.863937605365869</v>
      </c>
      <c r="AG307" s="2"/>
      <c r="AH307" s="12">
        <f t="shared" si="67"/>
        <v>41</v>
      </c>
      <c r="AI307" s="12">
        <f t="shared" si="72"/>
        <v>5</v>
      </c>
      <c r="AJ307" s="12">
        <f t="shared" si="68"/>
        <v>3.0192746541012312</v>
      </c>
      <c r="AK307" s="12">
        <f t="shared" si="73"/>
        <v>41.111020656715617</v>
      </c>
      <c r="AL307" s="2"/>
      <c r="AM307" s="12">
        <f t="shared" si="74"/>
        <v>44.863937605365869</v>
      </c>
      <c r="AN307" s="2"/>
      <c r="AO307" s="32">
        <f t="shared" si="60"/>
        <v>3</v>
      </c>
    </row>
    <row r="308" spans="1:41" x14ac:dyDescent="0.25">
      <c r="A308" s="14">
        <v>1953</v>
      </c>
      <c r="B308" s="15">
        <v>0</v>
      </c>
      <c r="C308" s="14">
        <v>19</v>
      </c>
      <c r="D308" s="14">
        <v>92</v>
      </c>
      <c r="E308" s="14">
        <v>52</v>
      </c>
      <c r="F308" s="14">
        <v>86</v>
      </c>
      <c r="G308" s="14">
        <v>67</v>
      </c>
      <c r="H308" s="14">
        <v>71</v>
      </c>
      <c r="I308" s="14">
        <v>70</v>
      </c>
      <c r="J308" s="14">
        <v>72</v>
      </c>
      <c r="K308" s="15">
        <v>0</v>
      </c>
      <c r="L308" s="14">
        <v>60</v>
      </c>
      <c r="M308" s="15">
        <v>0</v>
      </c>
      <c r="N308" s="14">
        <v>63</v>
      </c>
      <c r="O308" s="15">
        <v>0</v>
      </c>
      <c r="P308" s="15">
        <v>0</v>
      </c>
      <c r="Q308" s="14">
        <v>7310</v>
      </c>
      <c r="R308" s="14">
        <v>3</v>
      </c>
      <c r="S308" s="14">
        <v>46</v>
      </c>
      <c r="W308" s="3">
        <f t="shared" si="61"/>
        <v>7.3099999999999997E-3</v>
      </c>
      <c r="X308" s="4">
        <f t="shared" si="62"/>
        <v>2.0161645841313267</v>
      </c>
      <c r="Y308" s="4">
        <f t="shared" si="63"/>
        <v>2.0878025841313268</v>
      </c>
      <c r="Z308" s="3">
        <f t="shared" si="64"/>
        <v>2.0423999999999998E-2</v>
      </c>
      <c r="AA308" s="4">
        <f t="shared" si="65"/>
        <v>2.287957784131327</v>
      </c>
      <c r="AC308" s="9">
        <f t="shared" si="69"/>
        <v>74</v>
      </c>
      <c r="AD308" s="5">
        <f t="shared" si="70"/>
        <v>44.68526488069822</v>
      </c>
      <c r="AE308" s="1">
        <f t="shared" si="66"/>
        <v>2</v>
      </c>
      <c r="AF308" s="5">
        <f t="shared" si="71"/>
        <v>44.729999971586871</v>
      </c>
      <c r="AH308" s="5">
        <f t="shared" si="67"/>
        <v>40</v>
      </c>
      <c r="AI308" s="5">
        <f t="shared" si="72"/>
        <v>3</v>
      </c>
      <c r="AJ308" s="5">
        <f t="shared" si="68"/>
        <v>1.8115647924607385</v>
      </c>
      <c r="AK308" s="5">
        <f t="shared" si="73"/>
        <v>40.041001073865317</v>
      </c>
      <c r="AM308" s="5">
        <f t="shared" si="74"/>
        <v>44.729999971586871</v>
      </c>
      <c r="AO308" s="32">
        <f t="shared" si="60"/>
        <v>0</v>
      </c>
    </row>
    <row r="309" spans="1:41" hidden="1" x14ac:dyDescent="0.25">
      <c r="A309" s="14">
        <v>2105</v>
      </c>
      <c r="B309" s="15">
        <v>0</v>
      </c>
      <c r="C309" s="14">
        <v>22</v>
      </c>
      <c r="D309" s="14">
        <v>95</v>
      </c>
      <c r="E309" s="14">
        <v>65</v>
      </c>
      <c r="F309" s="14">
        <v>102</v>
      </c>
      <c r="G309" s="14">
        <v>77</v>
      </c>
      <c r="H309" s="14">
        <v>82</v>
      </c>
      <c r="I309" s="14">
        <v>84</v>
      </c>
      <c r="J309" s="14">
        <v>89</v>
      </c>
      <c r="K309" s="15">
        <v>0</v>
      </c>
      <c r="L309" s="14">
        <v>60</v>
      </c>
      <c r="M309" s="15">
        <v>0</v>
      </c>
      <c r="N309" s="14">
        <v>63</v>
      </c>
      <c r="O309" s="15">
        <v>0</v>
      </c>
      <c r="P309" s="15">
        <v>0</v>
      </c>
      <c r="Q309" s="14">
        <v>7329</v>
      </c>
      <c r="R309" s="14">
        <v>3</v>
      </c>
      <c r="S309" s="14">
        <v>45</v>
      </c>
      <c r="W309" s="3">
        <f t="shared" si="61"/>
        <v>7.3289999999999996E-3</v>
      </c>
      <c r="X309" s="4">
        <f t="shared" si="62"/>
        <v>2.0107518377814162</v>
      </c>
      <c r="Y309" s="4">
        <f t="shared" si="63"/>
        <v>2.0825760377814162</v>
      </c>
      <c r="Z309" s="3">
        <f t="shared" si="64"/>
        <v>2.0423999999999998E-2</v>
      </c>
      <c r="AA309" s="4">
        <f t="shared" si="65"/>
        <v>2.2827312377814164</v>
      </c>
      <c r="AC309" s="9">
        <f t="shared" si="69"/>
        <v>74</v>
      </c>
      <c r="AD309" s="5">
        <f t="shared" si="70"/>
        <v>44.578517898047643</v>
      </c>
      <c r="AE309" s="1">
        <f t="shared" si="66"/>
        <v>7</v>
      </c>
      <c r="AF309" s="5">
        <f t="shared" si="71"/>
        <v>45.124763245767326</v>
      </c>
      <c r="AH309" s="5">
        <f t="shared" si="67"/>
        <v>43</v>
      </c>
      <c r="AI309" s="5">
        <f t="shared" si="72"/>
        <v>3</v>
      </c>
      <c r="AJ309" s="5">
        <f t="shared" si="68"/>
        <v>1.8072372120830125</v>
      </c>
      <c r="AK309" s="5">
        <f t="shared" si="73"/>
        <v>43.037961224258027</v>
      </c>
      <c r="AM309" s="5">
        <f t="shared" si="74"/>
        <v>45.124763245767326</v>
      </c>
      <c r="AO309" s="32">
        <f t="shared" si="60"/>
        <v>1</v>
      </c>
    </row>
    <row r="310" spans="1:41" x14ac:dyDescent="0.25">
      <c r="A310" s="14">
        <v>2013</v>
      </c>
      <c r="B310" s="15">
        <v>0</v>
      </c>
      <c r="C310" s="14">
        <v>20</v>
      </c>
      <c r="D310" s="14">
        <v>94</v>
      </c>
      <c r="E310" s="14">
        <v>27</v>
      </c>
      <c r="F310" s="14">
        <v>62</v>
      </c>
      <c r="G310" s="14">
        <v>47</v>
      </c>
      <c r="H310" s="14">
        <v>49</v>
      </c>
      <c r="I310" s="14">
        <v>40</v>
      </c>
      <c r="J310" s="14">
        <v>41</v>
      </c>
      <c r="K310" s="15">
        <v>0</v>
      </c>
      <c r="L310" s="14">
        <v>74</v>
      </c>
      <c r="M310" s="15">
        <v>0</v>
      </c>
      <c r="N310" s="14">
        <v>62</v>
      </c>
      <c r="O310" s="15">
        <v>0</v>
      </c>
      <c r="P310" s="15">
        <v>0</v>
      </c>
      <c r="Q310" s="14">
        <v>7329</v>
      </c>
      <c r="R310" s="14">
        <v>3</v>
      </c>
      <c r="S310" s="14">
        <v>45</v>
      </c>
      <c r="W310" s="3">
        <f t="shared" si="61"/>
        <v>7.3289999999999996E-3</v>
      </c>
      <c r="X310" s="4">
        <f t="shared" si="62"/>
        <v>2.0107518377814162</v>
      </c>
      <c r="Y310" s="4">
        <f t="shared" si="63"/>
        <v>2.0825760377814162</v>
      </c>
      <c r="Z310" s="3">
        <f t="shared" si="64"/>
        <v>2.07E-2</v>
      </c>
      <c r="AA310" s="4">
        <f t="shared" si="65"/>
        <v>2.285436037781416</v>
      </c>
      <c r="AC310" s="9">
        <f t="shared" si="69"/>
        <v>75</v>
      </c>
      <c r="AD310" s="5">
        <f t="shared" si="70"/>
        <v>45.20892498207531</v>
      </c>
      <c r="AE310" s="1">
        <f t="shared" si="66"/>
        <v>7.5</v>
      </c>
      <c r="AF310" s="5">
        <f t="shared" si="71"/>
        <v>45.826814181600199</v>
      </c>
      <c r="AH310" s="5">
        <f t="shared" si="67"/>
        <v>41</v>
      </c>
      <c r="AI310" s="5">
        <f t="shared" si="72"/>
        <v>12</v>
      </c>
      <c r="AJ310" s="5">
        <f t="shared" si="68"/>
        <v>7.2334279971320505</v>
      </c>
      <c r="AK310" s="5">
        <f t="shared" si="73"/>
        <v>41.633189651883434</v>
      </c>
      <c r="AM310" s="5">
        <f t="shared" si="74"/>
        <v>45.826814181600199</v>
      </c>
      <c r="AO310" s="32">
        <f t="shared" si="60"/>
        <v>2</v>
      </c>
    </row>
    <row r="311" spans="1:41" hidden="1" x14ac:dyDescent="0.25">
      <c r="A311" s="14">
        <v>2012</v>
      </c>
      <c r="B311" s="15">
        <v>0</v>
      </c>
      <c r="C311" s="14">
        <v>20</v>
      </c>
      <c r="D311" s="14">
        <v>93</v>
      </c>
      <c r="E311" s="14">
        <v>42</v>
      </c>
      <c r="F311" s="14">
        <v>76</v>
      </c>
      <c r="G311" s="14">
        <v>59</v>
      </c>
      <c r="H311" s="14">
        <v>64</v>
      </c>
      <c r="I311" s="14">
        <v>54</v>
      </c>
      <c r="J311" s="14">
        <v>59</v>
      </c>
      <c r="K311" s="15">
        <v>0</v>
      </c>
      <c r="L311" s="14">
        <v>69</v>
      </c>
      <c r="M311" s="15">
        <v>0</v>
      </c>
      <c r="N311" s="14">
        <v>61</v>
      </c>
      <c r="O311" s="15">
        <v>0</v>
      </c>
      <c r="P311" s="15">
        <v>0</v>
      </c>
      <c r="Q311" s="14">
        <v>7329</v>
      </c>
      <c r="R311" s="14">
        <v>3</v>
      </c>
      <c r="S311" s="14">
        <v>45</v>
      </c>
      <c r="W311" s="3">
        <f t="shared" si="61"/>
        <v>7.3289999999999996E-3</v>
      </c>
      <c r="X311" s="4">
        <f t="shared" si="62"/>
        <v>2.0107518377814162</v>
      </c>
      <c r="Y311" s="4">
        <f t="shared" si="63"/>
        <v>2.0825760377814162</v>
      </c>
      <c r="Z311" s="3">
        <f t="shared" si="64"/>
        <v>2.0423999999999998E-2</v>
      </c>
      <c r="AA311" s="4">
        <f t="shared" si="65"/>
        <v>2.2827312377814164</v>
      </c>
      <c r="AC311" s="9">
        <f t="shared" si="69"/>
        <v>74</v>
      </c>
      <c r="AD311" s="5">
        <f t="shared" si="70"/>
        <v>44.578517898047643</v>
      </c>
      <c r="AE311" s="1">
        <f t="shared" si="66"/>
        <v>5</v>
      </c>
      <c r="AF311" s="5">
        <f t="shared" si="71"/>
        <v>44.858045632712916</v>
      </c>
      <c r="AH311" s="5">
        <f t="shared" si="67"/>
        <v>40</v>
      </c>
      <c r="AI311" s="5">
        <f t="shared" si="72"/>
        <v>8</v>
      </c>
      <c r="AJ311" s="5">
        <f t="shared" si="68"/>
        <v>4.8192992322213666</v>
      </c>
      <c r="AK311" s="5">
        <f t="shared" si="73"/>
        <v>40.289274566436283</v>
      </c>
      <c r="AM311" s="5">
        <f t="shared" si="74"/>
        <v>44.858045632712916</v>
      </c>
      <c r="AO311" s="32">
        <f t="shared" si="60"/>
        <v>3</v>
      </c>
    </row>
    <row r="312" spans="1:41" s="7" customFormat="1" x14ac:dyDescent="0.25">
      <c r="A312" s="18">
        <v>1972</v>
      </c>
      <c r="B312" s="15">
        <v>0</v>
      </c>
      <c r="C312" s="18">
        <v>19</v>
      </c>
      <c r="D312" s="18">
        <v>93</v>
      </c>
      <c r="E312" s="18">
        <v>54</v>
      </c>
      <c r="F312" s="18">
        <v>89</v>
      </c>
      <c r="G312" s="18">
        <v>71</v>
      </c>
      <c r="H312" s="18">
        <v>72</v>
      </c>
      <c r="I312" s="18">
        <v>73</v>
      </c>
      <c r="J312" s="18">
        <v>74</v>
      </c>
      <c r="K312" s="15">
        <v>0</v>
      </c>
      <c r="L312" s="18">
        <v>60</v>
      </c>
      <c r="M312" s="15">
        <v>0</v>
      </c>
      <c r="N312" s="18">
        <v>59</v>
      </c>
      <c r="O312" s="15">
        <v>0</v>
      </c>
      <c r="P312" s="15">
        <v>0</v>
      </c>
      <c r="Q312" s="18">
        <v>7329</v>
      </c>
      <c r="R312" s="18">
        <v>3</v>
      </c>
      <c r="S312" s="18">
        <v>45</v>
      </c>
      <c r="T312" s="6"/>
      <c r="U312" s="11"/>
      <c r="V312" s="2"/>
      <c r="W312" s="33">
        <f t="shared" si="61"/>
        <v>7.3289999999999996E-3</v>
      </c>
      <c r="X312" s="34">
        <f t="shared" si="62"/>
        <v>2.0107518377814162</v>
      </c>
      <c r="Y312" s="34">
        <f t="shared" si="63"/>
        <v>2.0825760377814162</v>
      </c>
      <c r="Z312" s="33">
        <f t="shared" si="64"/>
        <v>2.07E-2</v>
      </c>
      <c r="AA312" s="34">
        <f t="shared" si="65"/>
        <v>2.285436037781416</v>
      </c>
      <c r="AB312" s="2"/>
      <c r="AC312" s="11">
        <f t="shared" si="69"/>
        <v>75</v>
      </c>
      <c r="AD312" s="12">
        <f t="shared" si="70"/>
        <v>45.20892498207531</v>
      </c>
      <c r="AE312" s="11">
        <f t="shared" si="66"/>
        <v>2</v>
      </c>
      <c r="AF312" s="12">
        <f t="shared" si="71"/>
        <v>45.253142410609598</v>
      </c>
      <c r="AG312" s="2"/>
      <c r="AH312" s="12">
        <f t="shared" si="67"/>
        <v>41</v>
      </c>
      <c r="AI312" s="12">
        <f t="shared" si="72"/>
        <v>1</v>
      </c>
      <c r="AJ312" s="12">
        <f t="shared" si="68"/>
        <v>0.60278566642767084</v>
      </c>
      <c r="AK312" s="12">
        <f t="shared" si="73"/>
        <v>41.004430864964469</v>
      </c>
      <c r="AL312" s="2"/>
      <c r="AM312" s="12">
        <f t="shared" si="74"/>
        <v>45.253142410609598</v>
      </c>
      <c r="AN312" s="2"/>
      <c r="AO312" s="32">
        <f t="shared" si="60"/>
        <v>0</v>
      </c>
    </row>
    <row r="313" spans="1:41" s="7" customFormat="1" hidden="1" x14ac:dyDescent="0.25">
      <c r="A313" s="18">
        <v>2112</v>
      </c>
      <c r="B313" s="15">
        <v>0</v>
      </c>
      <c r="C313" s="18">
        <v>22</v>
      </c>
      <c r="D313" s="18">
        <v>95</v>
      </c>
      <c r="E313" s="18">
        <v>66</v>
      </c>
      <c r="F313" s="18">
        <v>102</v>
      </c>
      <c r="G313" s="18">
        <v>77</v>
      </c>
      <c r="H313" s="18">
        <v>82</v>
      </c>
      <c r="I313" s="18">
        <v>84</v>
      </c>
      <c r="J313" s="18">
        <v>90</v>
      </c>
      <c r="K313" s="15">
        <v>0</v>
      </c>
      <c r="L313" s="18">
        <v>66</v>
      </c>
      <c r="M313" s="15">
        <v>0</v>
      </c>
      <c r="N313" s="18">
        <v>74</v>
      </c>
      <c r="O313" s="15">
        <v>0</v>
      </c>
      <c r="P313" s="15">
        <v>0</v>
      </c>
      <c r="Q313" s="18">
        <v>7401</v>
      </c>
      <c r="R313" s="18">
        <v>3</v>
      </c>
      <c r="S313" s="18">
        <v>45</v>
      </c>
      <c r="T313" s="6"/>
      <c r="U313" s="11"/>
      <c r="V313" s="2"/>
      <c r="W313" s="33">
        <f t="shared" si="61"/>
        <v>7.4009999999999996E-3</v>
      </c>
      <c r="X313" s="34">
        <f t="shared" si="62"/>
        <v>1.9904882414673692</v>
      </c>
      <c r="Y313" s="34">
        <f t="shared" si="63"/>
        <v>2.0630180414673691</v>
      </c>
      <c r="Z313" s="33">
        <f t="shared" si="64"/>
        <v>2.0423999999999998E-2</v>
      </c>
      <c r="AA313" s="34">
        <f t="shared" si="65"/>
        <v>2.2631732414673693</v>
      </c>
      <c r="AB313" s="2"/>
      <c r="AC313" s="11">
        <f t="shared" si="69"/>
        <v>74</v>
      </c>
      <c r="AD313" s="12">
        <f t="shared" si="70"/>
        <v>44.179065381329544</v>
      </c>
      <c r="AE313" s="11">
        <f t="shared" si="66"/>
        <v>7.5</v>
      </c>
      <c r="AF313" s="12">
        <f t="shared" si="71"/>
        <v>44.811157293332542</v>
      </c>
      <c r="AG313" s="2"/>
      <c r="AH313" s="12">
        <f t="shared" si="67"/>
        <v>42</v>
      </c>
      <c r="AI313" s="12">
        <f t="shared" si="72"/>
        <v>8</v>
      </c>
      <c r="AJ313" s="12">
        <f t="shared" si="68"/>
        <v>4.7761151763599505</v>
      </c>
      <c r="AK313" s="12">
        <f t="shared" si="73"/>
        <v>42.270690509830281</v>
      </c>
      <c r="AL313" s="2"/>
      <c r="AM313" s="12">
        <f t="shared" si="74"/>
        <v>44.811157293332542</v>
      </c>
      <c r="AN313" s="2"/>
      <c r="AO313" s="32">
        <f t="shared" si="60"/>
        <v>1</v>
      </c>
    </row>
    <row r="314" spans="1:41" s="7" customFormat="1" x14ac:dyDescent="0.25">
      <c r="A314" s="18">
        <v>2002</v>
      </c>
      <c r="B314" s="15">
        <v>0</v>
      </c>
      <c r="C314" s="18">
        <v>20</v>
      </c>
      <c r="D314" s="18">
        <v>94</v>
      </c>
      <c r="E314" s="18">
        <v>25</v>
      </c>
      <c r="F314" s="18">
        <v>61</v>
      </c>
      <c r="G314" s="18">
        <v>46</v>
      </c>
      <c r="H314" s="18">
        <v>47</v>
      </c>
      <c r="I314" s="18">
        <v>38</v>
      </c>
      <c r="J314" s="18">
        <v>39</v>
      </c>
      <c r="K314" s="15">
        <v>0</v>
      </c>
      <c r="L314" s="18">
        <v>67</v>
      </c>
      <c r="M314" s="15">
        <v>0</v>
      </c>
      <c r="N314" s="18">
        <v>57</v>
      </c>
      <c r="O314" s="15">
        <v>0</v>
      </c>
      <c r="P314" s="15">
        <v>0</v>
      </c>
      <c r="Q314" s="18">
        <v>7401</v>
      </c>
      <c r="R314" s="18">
        <v>3</v>
      </c>
      <c r="S314" s="18">
        <v>45</v>
      </c>
      <c r="T314" s="6"/>
      <c r="U314" s="11"/>
      <c r="V314" s="2"/>
      <c r="W314" s="33">
        <f t="shared" si="61"/>
        <v>7.4009999999999996E-3</v>
      </c>
      <c r="X314" s="34">
        <f t="shared" si="62"/>
        <v>1.9904882414673692</v>
      </c>
      <c r="Y314" s="34">
        <f t="shared" si="63"/>
        <v>2.0630180414673691</v>
      </c>
      <c r="Z314" s="33">
        <f t="shared" si="64"/>
        <v>2.07E-2</v>
      </c>
      <c r="AA314" s="34">
        <f t="shared" si="65"/>
        <v>2.2658780414673689</v>
      </c>
      <c r="AB314" s="2"/>
      <c r="AC314" s="11">
        <f t="shared" si="69"/>
        <v>75</v>
      </c>
      <c r="AD314" s="12">
        <f t="shared" si="70"/>
        <v>44.804074458374544</v>
      </c>
      <c r="AE314" s="11">
        <f t="shared" si="66"/>
        <v>8</v>
      </c>
      <c r="AF314" s="12">
        <f t="shared" si="71"/>
        <v>45.512691505464389</v>
      </c>
      <c r="AG314" s="2"/>
      <c r="AH314" s="12">
        <f t="shared" si="67"/>
        <v>42</v>
      </c>
      <c r="AI314" s="12">
        <f t="shared" si="72"/>
        <v>10</v>
      </c>
      <c r="AJ314" s="12">
        <f t="shared" si="68"/>
        <v>5.9738765944499397</v>
      </c>
      <c r="AK314" s="12">
        <f t="shared" si="73"/>
        <v>42.422720346127228</v>
      </c>
      <c r="AL314" s="2"/>
      <c r="AM314" s="12">
        <f t="shared" si="74"/>
        <v>45.512691505464389</v>
      </c>
      <c r="AN314" s="2"/>
      <c r="AO314" s="32">
        <f t="shared" si="60"/>
        <v>2</v>
      </c>
    </row>
    <row r="315" spans="1:41" s="7" customFormat="1" hidden="1" x14ac:dyDescent="0.25">
      <c r="A315" s="18">
        <v>2030</v>
      </c>
      <c r="B315" s="15">
        <v>0</v>
      </c>
      <c r="C315" s="18">
        <v>20</v>
      </c>
      <c r="D315" s="18">
        <v>93</v>
      </c>
      <c r="E315" s="18">
        <v>41</v>
      </c>
      <c r="F315" s="18">
        <v>75</v>
      </c>
      <c r="G315" s="18">
        <v>57</v>
      </c>
      <c r="H315" s="18">
        <v>62</v>
      </c>
      <c r="I315" s="18">
        <v>53</v>
      </c>
      <c r="J315" s="18">
        <v>58</v>
      </c>
      <c r="K315" s="15">
        <v>0</v>
      </c>
      <c r="L315" s="18">
        <v>74</v>
      </c>
      <c r="M315" s="15">
        <v>0</v>
      </c>
      <c r="N315" s="18">
        <v>62</v>
      </c>
      <c r="O315" s="15">
        <v>0</v>
      </c>
      <c r="P315" s="15">
        <v>0</v>
      </c>
      <c r="Q315" s="18">
        <v>7401</v>
      </c>
      <c r="R315" s="18">
        <v>3</v>
      </c>
      <c r="S315" s="18">
        <v>45</v>
      </c>
      <c r="T315" s="6"/>
      <c r="U315" s="11"/>
      <c r="V315" s="2"/>
      <c r="W315" s="33">
        <f t="shared" si="61"/>
        <v>7.4009999999999996E-3</v>
      </c>
      <c r="X315" s="34">
        <f t="shared" si="62"/>
        <v>1.9904882414673692</v>
      </c>
      <c r="Y315" s="34">
        <f t="shared" si="63"/>
        <v>2.0630180414673691</v>
      </c>
      <c r="Z315" s="33">
        <f t="shared" si="64"/>
        <v>2.0423999999999998E-2</v>
      </c>
      <c r="AA315" s="34">
        <f t="shared" si="65"/>
        <v>2.2631732414673693</v>
      </c>
      <c r="AB315" s="2"/>
      <c r="AC315" s="11">
        <f t="shared" si="69"/>
        <v>74</v>
      </c>
      <c r="AD315" s="12">
        <f t="shared" si="70"/>
        <v>44.179065381329544</v>
      </c>
      <c r="AE315" s="11">
        <f t="shared" si="66"/>
        <v>4</v>
      </c>
      <c r="AF315" s="12">
        <f t="shared" si="71"/>
        <v>44.359777027931401</v>
      </c>
      <c r="AG315" s="2"/>
      <c r="AH315" s="12">
        <f t="shared" si="67"/>
        <v>40</v>
      </c>
      <c r="AI315" s="12">
        <f t="shared" si="72"/>
        <v>12</v>
      </c>
      <c r="AJ315" s="12">
        <f t="shared" si="68"/>
        <v>7.1641727645399254</v>
      </c>
      <c r="AK315" s="12">
        <f t="shared" si="73"/>
        <v>40.636502942553697</v>
      </c>
      <c r="AL315" s="2"/>
      <c r="AM315" s="12">
        <f t="shared" si="74"/>
        <v>44.359777027931401</v>
      </c>
      <c r="AN315" s="2"/>
      <c r="AO315" s="32">
        <f t="shared" si="60"/>
        <v>3</v>
      </c>
    </row>
    <row r="316" spans="1:41" x14ac:dyDescent="0.25">
      <c r="A316" s="14">
        <v>1982</v>
      </c>
      <c r="B316" s="15">
        <v>0</v>
      </c>
      <c r="C316" s="14">
        <v>20</v>
      </c>
      <c r="D316" s="14">
        <v>93</v>
      </c>
      <c r="E316" s="14">
        <v>54</v>
      </c>
      <c r="F316" s="14">
        <v>88</v>
      </c>
      <c r="G316" s="14">
        <v>68</v>
      </c>
      <c r="H316" s="14">
        <v>73</v>
      </c>
      <c r="I316" s="14">
        <v>71</v>
      </c>
      <c r="J316" s="14">
        <v>74</v>
      </c>
      <c r="K316" s="15">
        <v>0</v>
      </c>
      <c r="L316" s="14">
        <v>65</v>
      </c>
      <c r="M316" s="15">
        <v>0</v>
      </c>
      <c r="N316" s="14">
        <v>70</v>
      </c>
      <c r="O316" s="15">
        <v>0</v>
      </c>
      <c r="P316" s="15">
        <v>0</v>
      </c>
      <c r="Q316" s="14">
        <v>7401</v>
      </c>
      <c r="R316" s="14">
        <v>3</v>
      </c>
      <c r="S316" s="14">
        <v>45</v>
      </c>
      <c r="W316" s="3">
        <f t="shared" si="61"/>
        <v>7.4009999999999996E-3</v>
      </c>
      <c r="X316" s="4">
        <f t="shared" si="62"/>
        <v>1.9904882414673692</v>
      </c>
      <c r="Y316" s="4">
        <f t="shared" si="63"/>
        <v>2.0630180414673691</v>
      </c>
      <c r="Z316" s="3">
        <f t="shared" si="64"/>
        <v>2.0423999999999998E-2</v>
      </c>
      <c r="AA316" s="4">
        <f t="shared" si="65"/>
        <v>2.2631732414673693</v>
      </c>
      <c r="AC316" s="9">
        <f t="shared" si="69"/>
        <v>74</v>
      </c>
      <c r="AD316" s="5">
        <f t="shared" si="70"/>
        <v>44.179065381329544</v>
      </c>
      <c r="AE316" s="1">
        <f t="shared" si="66"/>
        <v>2</v>
      </c>
      <c r="AF316" s="5">
        <f t="shared" si="71"/>
        <v>44.224312521143737</v>
      </c>
      <c r="AH316" s="5">
        <f t="shared" si="67"/>
        <v>40</v>
      </c>
      <c r="AI316" s="5">
        <f t="shared" si="72"/>
        <v>5</v>
      </c>
      <c r="AJ316" s="5">
        <f t="shared" si="68"/>
        <v>2.9850719852249692</v>
      </c>
      <c r="AK316" s="5">
        <f t="shared" si="73"/>
        <v>40.111228537118819</v>
      </c>
      <c r="AM316" s="5">
        <f t="shared" si="74"/>
        <v>44.224312521143737</v>
      </c>
      <c r="AO316" s="32">
        <f t="shared" si="60"/>
        <v>0</v>
      </c>
    </row>
    <row r="317" spans="1:41" hidden="1" x14ac:dyDescent="0.25">
      <c r="A317" s="14">
        <v>2111</v>
      </c>
      <c r="B317" s="15">
        <v>0</v>
      </c>
      <c r="C317" s="14">
        <v>21</v>
      </c>
      <c r="D317" s="14">
        <v>95</v>
      </c>
      <c r="E317" s="14">
        <v>64</v>
      </c>
      <c r="F317" s="14">
        <v>101</v>
      </c>
      <c r="G317" s="14">
        <v>78</v>
      </c>
      <c r="H317" s="14">
        <v>79</v>
      </c>
      <c r="I317" s="14">
        <v>84</v>
      </c>
      <c r="J317" s="14">
        <v>87</v>
      </c>
      <c r="K317" s="15">
        <v>0</v>
      </c>
      <c r="L317" s="14">
        <v>61</v>
      </c>
      <c r="M317" s="15">
        <v>0</v>
      </c>
      <c r="N317" s="14">
        <v>73</v>
      </c>
      <c r="O317" s="15">
        <v>0</v>
      </c>
      <c r="P317" s="15">
        <v>0</v>
      </c>
      <c r="Q317" s="14">
        <v>7322</v>
      </c>
      <c r="R317" s="14">
        <v>3</v>
      </c>
      <c r="S317" s="14">
        <v>45</v>
      </c>
      <c r="W317" s="3">
        <f t="shared" si="61"/>
        <v>7.3219999999999995E-3</v>
      </c>
      <c r="X317" s="4">
        <f t="shared" si="62"/>
        <v>2.0127427954657198</v>
      </c>
      <c r="Y317" s="4">
        <f t="shared" si="63"/>
        <v>2.0844983954657197</v>
      </c>
      <c r="Z317" s="3">
        <f t="shared" si="64"/>
        <v>2.07E-2</v>
      </c>
      <c r="AA317" s="4">
        <f t="shared" si="65"/>
        <v>2.2873583954657195</v>
      </c>
      <c r="AC317" s="9">
        <f t="shared" si="69"/>
        <v>75</v>
      </c>
      <c r="AD317" s="5">
        <f t="shared" si="70"/>
        <v>45.248717786140389</v>
      </c>
      <c r="AE317" s="1">
        <f t="shared" si="66"/>
        <v>7</v>
      </c>
      <c r="AF317" s="5">
        <f t="shared" si="71"/>
        <v>45.786968247414869</v>
      </c>
      <c r="AH317" s="5">
        <f t="shared" si="67"/>
        <v>43</v>
      </c>
      <c r="AI317" s="5">
        <f t="shared" si="72"/>
        <v>12</v>
      </c>
      <c r="AJ317" s="5">
        <f t="shared" si="68"/>
        <v>7.2397948457824626</v>
      </c>
      <c r="AK317" s="5">
        <f t="shared" si="73"/>
        <v>43.605213328328283</v>
      </c>
      <c r="AM317" s="5">
        <f t="shared" si="74"/>
        <v>45.786968247414869</v>
      </c>
      <c r="AO317" s="32">
        <f t="shared" si="60"/>
        <v>1</v>
      </c>
    </row>
    <row r="318" spans="1:41" x14ac:dyDescent="0.25">
      <c r="A318" s="14">
        <v>2000</v>
      </c>
      <c r="B318" s="15">
        <v>0</v>
      </c>
      <c r="C318" s="14">
        <v>20</v>
      </c>
      <c r="D318" s="14">
        <v>93</v>
      </c>
      <c r="E318" s="14">
        <v>25</v>
      </c>
      <c r="F318" s="14">
        <v>61</v>
      </c>
      <c r="G318" s="14">
        <v>45</v>
      </c>
      <c r="H318" s="14">
        <v>48</v>
      </c>
      <c r="I318" s="14">
        <v>37</v>
      </c>
      <c r="J318" s="14">
        <v>40</v>
      </c>
      <c r="K318" s="15">
        <v>0</v>
      </c>
      <c r="L318" s="14">
        <v>72</v>
      </c>
      <c r="M318" s="15">
        <v>0</v>
      </c>
      <c r="N318" s="14">
        <v>54</v>
      </c>
      <c r="O318" s="15">
        <v>0</v>
      </c>
      <c r="P318" s="15">
        <v>0</v>
      </c>
      <c r="Q318" s="14">
        <v>7322</v>
      </c>
      <c r="R318" s="14">
        <v>3</v>
      </c>
      <c r="S318" s="14">
        <v>45</v>
      </c>
      <c r="W318" s="3">
        <f t="shared" si="61"/>
        <v>7.3219999999999995E-3</v>
      </c>
      <c r="X318" s="4">
        <f t="shared" si="62"/>
        <v>2.0127427954657198</v>
      </c>
      <c r="Y318" s="4">
        <f t="shared" si="63"/>
        <v>2.0844983954657197</v>
      </c>
      <c r="Z318" s="3">
        <f t="shared" si="64"/>
        <v>2.0423999999999998E-2</v>
      </c>
      <c r="AA318" s="4">
        <f t="shared" si="65"/>
        <v>2.2846535954657199</v>
      </c>
      <c r="AC318" s="9">
        <f t="shared" si="69"/>
        <v>74</v>
      </c>
      <c r="AD318" s="5">
        <f t="shared" si="70"/>
        <v>44.617780131391854</v>
      </c>
      <c r="AE318" s="1">
        <f t="shared" si="66"/>
        <v>8</v>
      </c>
      <c r="AF318" s="5">
        <f t="shared" si="71"/>
        <v>45.329309545295594</v>
      </c>
      <c r="AH318" s="5">
        <f t="shared" si="67"/>
        <v>42</v>
      </c>
      <c r="AI318" s="5">
        <f t="shared" si="72"/>
        <v>18</v>
      </c>
      <c r="AJ318" s="5">
        <f t="shared" si="68"/>
        <v>10.852973545473693</v>
      </c>
      <c r="AK318" s="5">
        <f t="shared" si="73"/>
        <v>43.379569324495968</v>
      </c>
      <c r="AM318" s="5">
        <f t="shared" si="74"/>
        <v>45.329309545295594</v>
      </c>
      <c r="AO318" s="32">
        <f t="shared" si="60"/>
        <v>2</v>
      </c>
    </row>
    <row r="319" spans="1:41" hidden="1" x14ac:dyDescent="0.25">
      <c r="A319" s="14">
        <v>2032</v>
      </c>
      <c r="B319" s="15">
        <v>0</v>
      </c>
      <c r="C319" s="14">
        <v>19</v>
      </c>
      <c r="D319" s="14">
        <v>93</v>
      </c>
      <c r="E319" s="14">
        <v>38</v>
      </c>
      <c r="F319" s="14">
        <v>74</v>
      </c>
      <c r="G319" s="14">
        <v>57</v>
      </c>
      <c r="H319" s="14">
        <v>59</v>
      </c>
      <c r="I319" s="14">
        <v>52</v>
      </c>
      <c r="J319" s="14">
        <v>54</v>
      </c>
      <c r="K319" s="15">
        <v>0</v>
      </c>
      <c r="L319" s="14">
        <v>65</v>
      </c>
      <c r="M319" s="15">
        <v>0</v>
      </c>
      <c r="N319" s="14">
        <v>61</v>
      </c>
      <c r="O319" s="15">
        <v>0</v>
      </c>
      <c r="P319" s="15">
        <v>0</v>
      </c>
      <c r="Q319" s="14">
        <v>7322</v>
      </c>
      <c r="R319" s="14">
        <v>3</v>
      </c>
      <c r="S319" s="14">
        <v>45</v>
      </c>
      <c r="W319" s="3">
        <f t="shared" si="61"/>
        <v>7.3219999999999995E-3</v>
      </c>
      <c r="X319" s="4">
        <f t="shared" si="62"/>
        <v>2.0127427954657198</v>
      </c>
      <c r="Y319" s="4">
        <f t="shared" si="63"/>
        <v>2.0844983954657197</v>
      </c>
      <c r="Z319" s="3">
        <f t="shared" si="64"/>
        <v>2.07E-2</v>
      </c>
      <c r="AA319" s="4">
        <f t="shared" si="65"/>
        <v>2.2873583954657195</v>
      </c>
      <c r="AC319" s="9">
        <f t="shared" si="69"/>
        <v>75</v>
      </c>
      <c r="AD319" s="5">
        <f t="shared" si="70"/>
        <v>45.248717786140389</v>
      </c>
      <c r="AE319" s="1">
        <f t="shared" si="66"/>
        <v>5</v>
      </c>
      <c r="AF319" s="5">
        <f t="shared" si="71"/>
        <v>45.524130538537221</v>
      </c>
      <c r="AH319" s="5">
        <f t="shared" si="67"/>
        <v>42</v>
      </c>
      <c r="AI319" s="5">
        <f t="shared" si="72"/>
        <v>4</v>
      </c>
      <c r="AJ319" s="5">
        <f t="shared" si="68"/>
        <v>2.4132649485941542</v>
      </c>
      <c r="AK319" s="5">
        <f t="shared" si="73"/>
        <v>42.069274390130772</v>
      </c>
      <c r="AM319" s="5">
        <f t="shared" si="74"/>
        <v>45.524130538537221</v>
      </c>
      <c r="AO319" s="32">
        <f t="shared" si="60"/>
        <v>3</v>
      </c>
    </row>
    <row r="320" spans="1:41" s="7" customFormat="1" x14ac:dyDescent="0.25">
      <c r="A320" s="18">
        <v>1969</v>
      </c>
      <c r="B320" s="15">
        <v>0</v>
      </c>
      <c r="C320" s="18">
        <v>19</v>
      </c>
      <c r="D320" s="18">
        <v>92</v>
      </c>
      <c r="E320" s="18">
        <v>51</v>
      </c>
      <c r="F320" s="18">
        <v>86</v>
      </c>
      <c r="G320" s="18">
        <v>68</v>
      </c>
      <c r="H320" s="18">
        <v>70</v>
      </c>
      <c r="I320" s="18">
        <v>68</v>
      </c>
      <c r="J320" s="18">
        <v>72</v>
      </c>
      <c r="K320" s="15">
        <v>0</v>
      </c>
      <c r="L320" s="18">
        <v>60</v>
      </c>
      <c r="M320" s="15">
        <v>0</v>
      </c>
      <c r="N320" s="18">
        <v>59</v>
      </c>
      <c r="O320" s="15">
        <v>0</v>
      </c>
      <c r="P320" s="15">
        <v>0</v>
      </c>
      <c r="Q320" s="18">
        <v>7322</v>
      </c>
      <c r="R320" s="18">
        <v>3</v>
      </c>
      <c r="S320" s="18">
        <v>45</v>
      </c>
      <c r="T320" s="6"/>
      <c r="U320" s="11"/>
      <c r="V320" s="2"/>
      <c r="W320" s="33">
        <f t="shared" si="61"/>
        <v>7.3219999999999995E-3</v>
      </c>
      <c r="X320" s="34">
        <f t="shared" si="62"/>
        <v>2.0127427954657198</v>
      </c>
      <c r="Y320" s="34">
        <f t="shared" si="63"/>
        <v>2.0844983954657197</v>
      </c>
      <c r="Z320" s="33">
        <f t="shared" si="64"/>
        <v>2.0423999999999998E-2</v>
      </c>
      <c r="AA320" s="34">
        <f t="shared" si="65"/>
        <v>2.2846535954657199</v>
      </c>
      <c r="AB320" s="2"/>
      <c r="AC320" s="11">
        <f t="shared" si="69"/>
        <v>74</v>
      </c>
      <c r="AD320" s="12">
        <f t="shared" si="70"/>
        <v>44.617780131391854</v>
      </c>
      <c r="AE320" s="11">
        <f t="shared" si="66"/>
        <v>1</v>
      </c>
      <c r="AF320" s="12">
        <f t="shared" si="71"/>
        <v>44.628985019303606</v>
      </c>
      <c r="AG320" s="2"/>
      <c r="AH320" s="12">
        <f t="shared" si="67"/>
        <v>41</v>
      </c>
      <c r="AI320" s="12">
        <f t="shared" si="72"/>
        <v>1</v>
      </c>
      <c r="AJ320" s="12">
        <f t="shared" si="68"/>
        <v>0.60294297474853853</v>
      </c>
      <c r="AK320" s="12">
        <f t="shared" si="73"/>
        <v>41.004433177777237</v>
      </c>
      <c r="AL320" s="2"/>
      <c r="AM320" s="12">
        <f t="shared" si="74"/>
        <v>44.628985019303606</v>
      </c>
      <c r="AN320" s="2"/>
      <c r="AO320" s="32">
        <f t="shared" si="60"/>
        <v>0</v>
      </c>
    </row>
    <row r="321" spans="1:41" s="7" customFormat="1" hidden="1" x14ac:dyDescent="0.25">
      <c r="A321" s="18">
        <v>2123</v>
      </c>
      <c r="B321" s="15">
        <v>0</v>
      </c>
      <c r="C321" s="18">
        <v>22</v>
      </c>
      <c r="D321" s="18">
        <v>95</v>
      </c>
      <c r="E321" s="18">
        <v>63</v>
      </c>
      <c r="F321" s="18">
        <v>101</v>
      </c>
      <c r="G321" s="18">
        <v>76</v>
      </c>
      <c r="H321" s="18">
        <v>81</v>
      </c>
      <c r="I321" s="18">
        <v>82</v>
      </c>
      <c r="J321" s="18">
        <v>88</v>
      </c>
      <c r="K321" s="15">
        <v>0</v>
      </c>
      <c r="L321" s="18">
        <v>59</v>
      </c>
      <c r="M321" s="15">
        <v>0</v>
      </c>
      <c r="N321" s="18">
        <v>70</v>
      </c>
      <c r="O321" s="15">
        <v>0</v>
      </c>
      <c r="P321" s="15">
        <v>0</v>
      </c>
      <c r="Q321" s="18">
        <v>7341</v>
      </c>
      <c r="R321" s="18">
        <v>3</v>
      </c>
      <c r="S321" s="18">
        <v>46</v>
      </c>
      <c r="T321" s="6"/>
      <c r="U321" s="11"/>
      <c r="V321" s="2"/>
      <c r="W321" s="33">
        <f t="shared" si="61"/>
        <v>7.3409999999999994E-3</v>
      </c>
      <c r="X321" s="34">
        <f t="shared" si="62"/>
        <v>2.0073474489987739</v>
      </c>
      <c r="Y321" s="34">
        <f t="shared" si="63"/>
        <v>2.0792892489987738</v>
      </c>
      <c r="Z321" s="33">
        <f t="shared" si="64"/>
        <v>2.0423999999999998E-2</v>
      </c>
      <c r="AA321" s="34">
        <f t="shared" si="65"/>
        <v>2.279444448998774</v>
      </c>
      <c r="AB321" s="2"/>
      <c r="AC321" s="11">
        <f t="shared" si="69"/>
        <v>74</v>
      </c>
      <c r="AD321" s="12">
        <f t="shared" si="70"/>
        <v>44.511388523950956</v>
      </c>
      <c r="AE321" s="11">
        <f t="shared" si="66"/>
        <v>6.5</v>
      </c>
      <c r="AF321" s="12">
        <f t="shared" si="71"/>
        <v>44.983482616735145</v>
      </c>
      <c r="AG321" s="2"/>
      <c r="AH321" s="12">
        <f t="shared" si="67"/>
        <v>44</v>
      </c>
      <c r="AI321" s="12">
        <f t="shared" si="72"/>
        <v>11</v>
      </c>
      <c r="AJ321" s="12">
        <f t="shared" si="68"/>
        <v>6.6165577535602766</v>
      </c>
      <c r="AK321" s="12">
        <f t="shared" si="73"/>
        <v>44.494705713221641</v>
      </c>
      <c r="AL321" s="2"/>
      <c r="AM321" s="12">
        <f t="shared" si="74"/>
        <v>44.983482616735145</v>
      </c>
      <c r="AN321" s="2"/>
      <c r="AO321" s="32">
        <f t="shared" si="60"/>
        <v>1</v>
      </c>
    </row>
    <row r="322" spans="1:41" s="7" customFormat="1" x14ac:dyDescent="0.25">
      <c r="A322" s="18">
        <v>1996</v>
      </c>
      <c r="B322" s="15">
        <v>0</v>
      </c>
      <c r="C322" s="18">
        <v>20</v>
      </c>
      <c r="D322" s="18">
        <v>94</v>
      </c>
      <c r="E322" s="18">
        <v>19</v>
      </c>
      <c r="F322" s="18">
        <v>55</v>
      </c>
      <c r="G322" s="18">
        <v>41</v>
      </c>
      <c r="H322" s="18">
        <v>43</v>
      </c>
      <c r="I322" s="18">
        <v>32</v>
      </c>
      <c r="J322" s="18">
        <v>34</v>
      </c>
      <c r="K322" s="15">
        <v>0</v>
      </c>
      <c r="L322" s="18">
        <v>73</v>
      </c>
      <c r="M322" s="15">
        <v>0</v>
      </c>
      <c r="N322" s="18">
        <v>60</v>
      </c>
      <c r="O322" s="15">
        <v>0</v>
      </c>
      <c r="P322" s="15">
        <v>0</v>
      </c>
      <c r="Q322" s="18">
        <v>7341</v>
      </c>
      <c r="R322" s="18">
        <v>3</v>
      </c>
      <c r="S322" s="18">
        <v>46</v>
      </c>
      <c r="T322" s="6"/>
      <c r="U322" s="11"/>
      <c r="V322" s="2"/>
      <c r="W322" s="33">
        <f t="shared" si="61"/>
        <v>7.3409999999999994E-3</v>
      </c>
      <c r="X322" s="34">
        <f t="shared" si="62"/>
        <v>2.0073474489987739</v>
      </c>
      <c r="Y322" s="34">
        <f t="shared" si="63"/>
        <v>2.0792892489987738</v>
      </c>
      <c r="Z322" s="33">
        <f t="shared" si="64"/>
        <v>2.07E-2</v>
      </c>
      <c r="AA322" s="34">
        <f t="shared" si="65"/>
        <v>2.2821492489987736</v>
      </c>
      <c r="AB322" s="2"/>
      <c r="AC322" s="11">
        <f t="shared" si="69"/>
        <v>75</v>
      </c>
      <c r="AD322" s="12">
        <f t="shared" si="70"/>
        <v>45.140888454274609</v>
      </c>
      <c r="AE322" s="11">
        <f t="shared" si="66"/>
        <v>9</v>
      </c>
      <c r="AF322" s="12">
        <f t="shared" si="71"/>
        <v>46.029336411046195</v>
      </c>
      <c r="AG322" s="2"/>
      <c r="AH322" s="12">
        <f t="shared" si="67"/>
        <v>42</v>
      </c>
      <c r="AI322" s="12">
        <f t="shared" si="72"/>
        <v>13</v>
      </c>
      <c r="AJ322" s="12">
        <f t="shared" si="68"/>
        <v>7.8244206654075992</v>
      </c>
      <c r="AK322" s="12">
        <f t="shared" si="73"/>
        <v>42.722611796907472</v>
      </c>
      <c r="AL322" s="2"/>
      <c r="AM322" s="12">
        <f t="shared" si="74"/>
        <v>46.029336411046195</v>
      </c>
      <c r="AN322" s="2"/>
      <c r="AO322" s="32">
        <f t="shared" si="60"/>
        <v>2</v>
      </c>
    </row>
    <row r="323" spans="1:41" s="7" customFormat="1" hidden="1" x14ac:dyDescent="0.25">
      <c r="A323" s="18">
        <v>2057</v>
      </c>
      <c r="B323" s="15">
        <v>0</v>
      </c>
      <c r="C323" s="18">
        <v>20</v>
      </c>
      <c r="D323" s="18">
        <v>93</v>
      </c>
      <c r="E323" s="18">
        <v>30</v>
      </c>
      <c r="F323" s="18">
        <v>66</v>
      </c>
      <c r="G323" s="18">
        <v>49</v>
      </c>
      <c r="H323" s="18">
        <v>52</v>
      </c>
      <c r="I323" s="18">
        <v>44</v>
      </c>
      <c r="J323" s="18">
        <v>48</v>
      </c>
      <c r="K323" s="15">
        <v>0</v>
      </c>
      <c r="L323" s="18">
        <v>73</v>
      </c>
      <c r="M323" s="15">
        <v>0</v>
      </c>
      <c r="N323" s="18">
        <v>60</v>
      </c>
      <c r="O323" s="15">
        <v>0</v>
      </c>
      <c r="P323" s="15">
        <v>0</v>
      </c>
      <c r="Q323" s="18">
        <v>7341</v>
      </c>
      <c r="R323" s="18">
        <v>3</v>
      </c>
      <c r="S323" s="18">
        <v>46</v>
      </c>
      <c r="T323" s="6"/>
      <c r="U323" s="11"/>
      <c r="V323" s="2"/>
      <c r="W323" s="33">
        <f t="shared" si="61"/>
        <v>7.3409999999999994E-3</v>
      </c>
      <c r="X323" s="34">
        <f t="shared" si="62"/>
        <v>2.0073474489987739</v>
      </c>
      <c r="Y323" s="34">
        <f t="shared" si="63"/>
        <v>2.0792892489987738</v>
      </c>
      <c r="Z323" s="33">
        <f t="shared" si="64"/>
        <v>2.0423999999999998E-2</v>
      </c>
      <c r="AA323" s="34">
        <f t="shared" si="65"/>
        <v>2.279444448998774</v>
      </c>
      <c r="AB323" s="2"/>
      <c r="AC323" s="11">
        <f t="shared" si="69"/>
        <v>74</v>
      </c>
      <c r="AD323" s="12">
        <f t="shared" si="70"/>
        <v>44.511388523950956</v>
      </c>
      <c r="AE323" s="11">
        <f t="shared" si="66"/>
        <v>4.5</v>
      </c>
      <c r="AF323" s="12">
        <f t="shared" si="71"/>
        <v>44.738280122621084</v>
      </c>
      <c r="AG323" s="2"/>
      <c r="AH323" s="12">
        <f t="shared" si="67"/>
        <v>42</v>
      </c>
      <c r="AI323" s="12">
        <f t="shared" si="72"/>
        <v>13</v>
      </c>
      <c r="AJ323" s="12">
        <f t="shared" si="68"/>
        <v>7.8195682542076002</v>
      </c>
      <c r="AK323" s="12">
        <f t="shared" si="73"/>
        <v>42.72172336975899</v>
      </c>
      <c r="AL323" s="2"/>
      <c r="AM323" s="12">
        <f t="shared" si="74"/>
        <v>44.738280122621084</v>
      </c>
      <c r="AN323" s="2"/>
      <c r="AO323" s="32">
        <f t="shared" si="60"/>
        <v>3</v>
      </c>
    </row>
    <row r="324" spans="1:41" x14ac:dyDescent="0.25">
      <c r="A324" s="14">
        <v>2037</v>
      </c>
      <c r="B324" s="15">
        <v>0</v>
      </c>
      <c r="C324" s="14">
        <v>20</v>
      </c>
      <c r="D324" s="14">
        <v>93</v>
      </c>
      <c r="E324" s="14">
        <v>45</v>
      </c>
      <c r="F324" s="14">
        <v>80</v>
      </c>
      <c r="G324" s="14">
        <v>60</v>
      </c>
      <c r="H324" s="14">
        <v>65</v>
      </c>
      <c r="I324" s="14">
        <v>62</v>
      </c>
      <c r="J324" s="14">
        <v>66</v>
      </c>
      <c r="K324" s="15">
        <v>0</v>
      </c>
      <c r="L324" s="14">
        <v>56</v>
      </c>
      <c r="M324" s="15">
        <v>0</v>
      </c>
      <c r="N324" s="14">
        <v>71</v>
      </c>
      <c r="O324" s="15">
        <v>0</v>
      </c>
      <c r="P324" s="15">
        <v>0</v>
      </c>
      <c r="Q324" s="14">
        <v>7341</v>
      </c>
      <c r="R324" s="14">
        <v>3</v>
      </c>
      <c r="S324" s="14">
        <v>46</v>
      </c>
      <c r="W324" s="3">
        <f t="shared" si="61"/>
        <v>7.3409999999999994E-3</v>
      </c>
      <c r="X324" s="4">
        <f t="shared" si="62"/>
        <v>2.0073474489987739</v>
      </c>
      <c r="Y324" s="4">
        <f t="shared" si="63"/>
        <v>2.0792892489987738</v>
      </c>
      <c r="Z324" s="3">
        <f t="shared" si="64"/>
        <v>2.0423999999999998E-2</v>
      </c>
      <c r="AA324" s="4">
        <f t="shared" si="65"/>
        <v>2.279444448998774</v>
      </c>
      <c r="AC324" s="9">
        <f t="shared" si="69"/>
        <v>74</v>
      </c>
      <c r="AD324" s="5">
        <f t="shared" si="70"/>
        <v>44.511388523950956</v>
      </c>
      <c r="AE324" s="1">
        <f t="shared" si="66"/>
        <v>1.5</v>
      </c>
      <c r="AF324" s="5">
        <f t="shared" si="71"/>
        <v>44.536655782962789</v>
      </c>
      <c r="AH324" s="5">
        <f t="shared" si="67"/>
        <v>41</v>
      </c>
      <c r="AI324" s="5">
        <f t="shared" si="72"/>
        <v>15</v>
      </c>
      <c r="AJ324" s="5">
        <f t="shared" si="68"/>
        <v>9.0225787548549228</v>
      </c>
      <c r="AK324" s="5">
        <f t="shared" si="73"/>
        <v>41.981030566049228</v>
      </c>
      <c r="AM324" s="5">
        <f t="shared" si="74"/>
        <v>44.536655782962789</v>
      </c>
      <c r="AO324" s="32">
        <f t="shared" ref="AO324:AO387" si="75">MOD(ROW(),4)</f>
        <v>0</v>
      </c>
    </row>
    <row r="325" spans="1:41" hidden="1" x14ac:dyDescent="0.25">
      <c r="A325" s="14">
        <v>2121</v>
      </c>
      <c r="B325" s="15">
        <v>0</v>
      </c>
      <c r="C325" s="14">
        <v>22</v>
      </c>
      <c r="D325" s="14">
        <v>95</v>
      </c>
      <c r="E325" s="14">
        <v>64</v>
      </c>
      <c r="F325" s="14">
        <v>101</v>
      </c>
      <c r="G325" s="14">
        <v>77</v>
      </c>
      <c r="H325" s="14">
        <v>82</v>
      </c>
      <c r="I325" s="14">
        <v>83</v>
      </c>
      <c r="J325" s="14">
        <v>88</v>
      </c>
      <c r="K325" s="15">
        <v>0</v>
      </c>
      <c r="L325" s="14">
        <v>61</v>
      </c>
      <c r="M325" s="15">
        <v>0</v>
      </c>
      <c r="N325" s="14">
        <v>75</v>
      </c>
      <c r="O325" s="15">
        <v>0</v>
      </c>
      <c r="P325" s="15">
        <v>0</v>
      </c>
      <c r="Q325" s="14">
        <v>7346</v>
      </c>
      <c r="R325" s="14">
        <v>3</v>
      </c>
      <c r="S325" s="14">
        <v>45</v>
      </c>
      <c r="W325" s="3">
        <f t="shared" ref="W325:W388" si="76">Q325*0.000001</f>
        <v>7.3460000000000001E-3</v>
      </c>
      <c r="X325" s="4">
        <f t="shared" ref="X325:X388" si="77">H_1 / W325 - G_ * W325 / 2</f>
        <v>2.0059321796351757</v>
      </c>
      <c r="Y325" s="4">
        <f t="shared" ref="Y325:Y388" si="78">X325 + G_ * W325</f>
        <v>2.0779229796351757</v>
      </c>
      <c r="Z325" s="3">
        <f t="shared" ref="Z325:Z388" si="79">(1+D325-C325)*LineDuration</f>
        <v>2.0423999999999998E-2</v>
      </c>
      <c r="AA325" s="4">
        <f t="shared" ref="AA325:AA388" si="80">Y325 + G_ * Z325</f>
        <v>2.2780781796351759</v>
      </c>
      <c r="AC325" s="9">
        <f t="shared" si="69"/>
        <v>74</v>
      </c>
      <c r="AD325" s="5">
        <f t="shared" si="70"/>
        <v>44.483483838468821</v>
      </c>
      <c r="AE325" s="1">
        <f t="shared" ref="AE325:AE388" si="81">ABS(J325+I325-H325-G325)/2</f>
        <v>6</v>
      </c>
      <c r="AF325" s="5">
        <f t="shared" si="71"/>
        <v>44.886304530528207</v>
      </c>
      <c r="AH325" s="5">
        <f t="shared" ref="AH325:AH388" si="82">1+(F325-3)-(E325-8)</f>
        <v>43</v>
      </c>
      <c r="AI325" s="5">
        <f t="shared" si="72"/>
        <v>14</v>
      </c>
      <c r="AJ325" s="5">
        <f t="shared" ref="AJ325:AJ388" si="83">AD325/(1+D325-C325)*ABS(N325-L325)</f>
        <v>8.4157942397103174</v>
      </c>
      <c r="AK325" s="5">
        <f t="shared" si="73"/>
        <v>43.815814413121906</v>
      </c>
      <c r="AM325" s="5">
        <f t="shared" si="74"/>
        <v>44.886304530528207</v>
      </c>
      <c r="AO325" s="32">
        <f t="shared" si="75"/>
        <v>1</v>
      </c>
    </row>
    <row r="326" spans="1:41" x14ac:dyDescent="0.25">
      <c r="A326" s="14">
        <v>2018</v>
      </c>
      <c r="B326" s="15">
        <v>0</v>
      </c>
      <c r="C326" s="14">
        <v>20</v>
      </c>
      <c r="D326" s="14">
        <v>94</v>
      </c>
      <c r="E326" s="14">
        <v>23</v>
      </c>
      <c r="F326" s="14">
        <v>59</v>
      </c>
      <c r="G326" s="14">
        <v>44</v>
      </c>
      <c r="H326" s="14">
        <v>46</v>
      </c>
      <c r="I326" s="14">
        <v>36</v>
      </c>
      <c r="J326" s="14">
        <v>38</v>
      </c>
      <c r="K326" s="15">
        <v>0</v>
      </c>
      <c r="L326" s="14">
        <v>71</v>
      </c>
      <c r="M326" s="15">
        <v>0</v>
      </c>
      <c r="N326" s="14">
        <v>63</v>
      </c>
      <c r="O326" s="15">
        <v>0</v>
      </c>
      <c r="P326" s="15">
        <v>0</v>
      </c>
      <c r="Q326" s="14">
        <v>7346</v>
      </c>
      <c r="R326" s="14">
        <v>3</v>
      </c>
      <c r="S326" s="14">
        <v>45</v>
      </c>
      <c r="W326" s="3">
        <f t="shared" si="76"/>
        <v>7.3460000000000001E-3</v>
      </c>
      <c r="X326" s="4">
        <f t="shared" si="77"/>
        <v>2.0059321796351757</v>
      </c>
      <c r="Y326" s="4">
        <f t="shared" si="78"/>
        <v>2.0779229796351757</v>
      </c>
      <c r="Z326" s="3">
        <f t="shared" si="79"/>
        <v>2.07E-2</v>
      </c>
      <c r="AA326" s="4">
        <f t="shared" si="80"/>
        <v>2.2807829796351755</v>
      </c>
      <c r="AC326" s="9">
        <f t="shared" ref="AC326:AC389" si="84">D326-C326+1</f>
        <v>75</v>
      </c>
      <c r="AD326" s="5">
        <f t="shared" ref="AD326:AD389" si="85">1000*(AA326+Y326)*Z326/2</f>
        <v>45.112606678448131</v>
      </c>
      <c r="AE326" s="1">
        <f t="shared" si="81"/>
        <v>8</v>
      </c>
      <c r="AF326" s="5">
        <f t="shared" ref="AF326:AF389" si="86">SQRT(AD326^2+AE326^2)</f>
        <v>45.816452081368794</v>
      </c>
      <c r="AH326" s="5">
        <f t="shared" si="82"/>
        <v>42</v>
      </c>
      <c r="AI326" s="5">
        <f t="shared" ref="AI326:AI389" si="87">ABS(N326-L326)</f>
        <v>8</v>
      </c>
      <c r="AJ326" s="5">
        <f t="shared" si="83"/>
        <v>4.812011379034467</v>
      </c>
      <c r="AK326" s="5">
        <f t="shared" ref="AK326:AK389" si="88">SQRT(AH326^2+AJ326^2)</f>
        <v>42.274761424660426</v>
      </c>
      <c r="AM326" s="5">
        <f t="shared" ref="AM326:AM389" si="89">MAX(AF326,AK326)</f>
        <v>45.816452081368794</v>
      </c>
      <c r="AO326" s="32">
        <f t="shared" si="75"/>
        <v>2</v>
      </c>
    </row>
    <row r="327" spans="1:41" hidden="1" x14ac:dyDescent="0.25">
      <c r="A327" s="14">
        <v>2025</v>
      </c>
      <c r="B327" s="15">
        <v>0</v>
      </c>
      <c r="C327" s="14">
        <v>20</v>
      </c>
      <c r="D327" s="14">
        <v>93</v>
      </c>
      <c r="E327" s="14">
        <v>37</v>
      </c>
      <c r="F327" s="14">
        <v>72</v>
      </c>
      <c r="G327" s="14">
        <v>54</v>
      </c>
      <c r="H327" s="14">
        <v>59</v>
      </c>
      <c r="I327" s="14">
        <v>49</v>
      </c>
      <c r="J327" s="14">
        <v>54</v>
      </c>
      <c r="K327" s="15">
        <v>0</v>
      </c>
      <c r="L327" s="14">
        <v>65</v>
      </c>
      <c r="M327" s="15">
        <v>0</v>
      </c>
      <c r="N327" s="14">
        <v>60</v>
      </c>
      <c r="O327" s="15">
        <v>0</v>
      </c>
      <c r="P327" s="15">
        <v>0</v>
      </c>
      <c r="Q327" s="14">
        <v>7346</v>
      </c>
      <c r="R327" s="14">
        <v>3</v>
      </c>
      <c r="S327" s="14">
        <v>45</v>
      </c>
      <c r="W327" s="3">
        <f t="shared" si="76"/>
        <v>7.3460000000000001E-3</v>
      </c>
      <c r="X327" s="4">
        <f t="shared" si="77"/>
        <v>2.0059321796351757</v>
      </c>
      <c r="Y327" s="4">
        <f t="shared" si="78"/>
        <v>2.0779229796351757</v>
      </c>
      <c r="Z327" s="3">
        <f t="shared" si="79"/>
        <v>2.0423999999999998E-2</v>
      </c>
      <c r="AA327" s="4">
        <f t="shared" si="80"/>
        <v>2.2780781796351759</v>
      </c>
      <c r="AC327" s="9">
        <f t="shared" si="84"/>
        <v>74</v>
      </c>
      <c r="AD327" s="5">
        <f t="shared" si="85"/>
        <v>44.483483838468821</v>
      </c>
      <c r="AE327" s="1">
        <f t="shared" si="81"/>
        <v>5</v>
      </c>
      <c r="AF327" s="5">
        <f t="shared" si="86"/>
        <v>44.763605020231743</v>
      </c>
      <c r="AH327" s="5">
        <f t="shared" si="82"/>
        <v>41</v>
      </c>
      <c r="AI327" s="5">
        <f t="shared" si="87"/>
        <v>5</v>
      </c>
      <c r="AJ327" s="5">
        <f t="shared" si="83"/>
        <v>3.0056407998965415</v>
      </c>
      <c r="AK327" s="5">
        <f t="shared" si="88"/>
        <v>41.110021608094577</v>
      </c>
      <c r="AM327" s="5">
        <f t="shared" si="89"/>
        <v>44.763605020231743</v>
      </c>
      <c r="AO327" s="32">
        <f t="shared" si="75"/>
        <v>3</v>
      </c>
    </row>
    <row r="328" spans="1:41" s="7" customFormat="1" x14ac:dyDescent="0.25">
      <c r="A328" s="18">
        <v>2000</v>
      </c>
      <c r="B328" s="15">
        <v>0</v>
      </c>
      <c r="C328" s="18">
        <v>20</v>
      </c>
      <c r="D328" s="18">
        <v>93</v>
      </c>
      <c r="E328" s="18">
        <v>50</v>
      </c>
      <c r="F328" s="18">
        <v>84</v>
      </c>
      <c r="G328" s="18">
        <v>65</v>
      </c>
      <c r="H328" s="18">
        <v>70</v>
      </c>
      <c r="I328" s="18">
        <v>67</v>
      </c>
      <c r="J328" s="18">
        <v>70</v>
      </c>
      <c r="K328" s="15">
        <v>0</v>
      </c>
      <c r="L328" s="18">
        <v>63</v>
      </c>
      <c r="M328" s="15">
        <v>0</v>
      </c>
      <c r="N328" s="18">
        <v>71</v>
      </c>
      <c r="O328" s="15">
        <v>0</v>
      </c>
      <c r="P328" s="15">
        <v>0</v>
      </c>
      <c r="Q328" s="18">
        <v>7346</v>
      </c>
      <c r="R328" s="18">
        <v>3</v>
      </c>
      <c r="S328" s="18">
        <v>45</v>
      </c>
      <c r="T328" s="6"/>
      <c r="U328" s="11"/>
      <c r="V328" s="2"/>
      <c r="W328" s="33">
        <f t="shared" si="76"/>
        <v>7.3460000000000001E-3</v>
      </c>
      <c r="X328" s="34">
        <f t="shared" si="77"/>
        <v>2.0059321796351757</v>
      </c>
      <c r="Y328" s="34">
        <f t="shared" si="78"/>
        <v>2.0779229796351757</v>
      </c>
      <c r="Z328" s="33">
        <f t="shared" si="79"/>
        <v>2.0423999999999998E-2</v>
      </c>
      <c r="AA328" s="34">
        <f t="shared" si="80"/>
        <v>2.2780781796351759</v>
      </c>
      <c r="AB328" s="2"/>
      <c r="AC328" s="11">
        <f t="shared" si="84"/>
        <v>74</v>
      </c>
      <c r="AD328" s="12">
        <f t="shared" si="85"/>
        <v>44.483483838468821</v>
      </c>
      <c r="AE328" s="11">
        <f t="shared" si="81"/>
        <v>1</v>
      </c>
      <c r="AF328" s="12">
        <f t="shared" si="86"/>
        <v>44.494722545570689</v>
      </c>
      <c r="AG328" s="2"/>
      <c r="AH328" s="12">
        <f t="shared" si="82"/>
        <v>40</v>
      </c>
      <c r="AI328" s="12">
        <f t="shared" si="87"/>
        <v>8</v>
      </c>
      <c r="AJ328" s="12">
        <f t="shared" si="83"/>
        <v>4.8090252798344668</v>
      </c>
      <c r="AK328" s="12">
        <f t="shared" si="88"/>
        <v>40.288046913968003</v>
      </c>
      <c r="AL328" s="2"/>
      <c r="AM328" s="12">
        <f t="shared" si="89"/>
        <v>44.494722545570689</v>
      </c>
      <c r="AN328" s="2"/>
      <c r="AO328" s="32">
        <f t="shared" si="75"/>
        <v>0</v>
      </c>
    </row>
    <row r="329" spans="1:41" s="7" customFormat="1" hidden="1" x14ac:dyDescent="0.25">
      <c r="A329" s="18">
        <v>2104</v>
      </c>
      <c r="B329" s="15">
        <v>0</v>
      </c>
      <c r="C329" s="18">
        <v>22</v>
      </c>
      <c r="D329" s="18">
        <v>96</v>
      </c>
      <c r="E329" s="18">
        <v>60</v>
      </c>
      <c r="F329" s="18">
        <v>97</v>
      </c>
      <c r="G329" s="18">
        <v>74</v>
      </c>
      <c r="H329" s="18">
        <v>76</v>
      </c>
      <c r="I329" s="18">
        <v>81</v>
      </c>
      <c r="J329" s="18">
        <v>82</v>
      </c>
      <c r="K329" s="15">
        <v>0</v>
      </c>
      <c r="L329" s="18">
        <v>63</v>
      </c>
      <c r="M329" s="15">
        <v>0</v>
      </c>
      <c r="N329" s="18">
        <v>72</v>
      </c>
      <c r="O329" s="15">
        <v>0</v>
      </c>
      <c r="P329" s="15">
        <v>0</v>
      </c>
      <c r="Q329" s="18">
        <v>7393</v>
      </c>
      <c r="R329" s="18">
        <v>3</v>
      </c>
      <c r="S329" s="18">
        <v>45</v>
      </c>
      <c r="T329" s="6"/>
      <c r="U329" s="11"/>
      <c r="V329" s="2"/>
      <c r="W329" s="33">
        <f t="shared" si="76"/>
        <v>7.3929999999999994E-3</v>
      </c>
      <c r="X329" s="34">
        <f t="shared" si="77"/>
        <v>1.992720600554579</v>
      </c>
      <c r="Y329" s="34">
        <f t="shared" si="78"/>
        <v>2.0651720005545791</v>
      </c>
      <c r="Z329" s="33">
        <f t="shared" si="79"/>
        <v>2.07E-2</v>
      </c>
      <c r="AA329" s="34">
        <f t="shared" si="80"/>
        <v>2.2680320005545789</v>
      </c>
      <c r="AB329" s="2"/>
      <c r="AC329" s="11">
        <f t="shared" si="84"/>
        <v>75</v>
      </c>
      <c r="AD329" s="12">
        <f t="shared" si="85"/>
        <v>44.848661411479782</v>
      </c>
      <c r="AE329" s="11">
        <f t="shared" si="81"/>
        <v>6.5</v>
      </c>
      <c r="AF329" s="12">
        <f t="shared" si="86"/>
        <v>45.317242087328701</v>
      </c>
      <c r="AG329" s="2"/>
      <c r="AH329" s="12">
        <f t="shared" si="82"/>
        <v>43</v>
      </c>
      <c r="AI329" s="12">
        <f t="shared" si="87"/>
        <v>9</v>
      </c>
      <c r="AJ329" s="12">
        <f t="shared" si="83"/>
        <v>5.3818393693775732</v>
      </c>
      <c r="AK329" s="12">
        <f t="shared" si="88"/>
        <v>43.33548424787454</v>
      </c>
      <c r="AL329" s="2"/>
      <c r="AM329" s="12">
        <f t="shared" si="89"/>
        <v>45.317242087328701</v>
      </c>
      <c r="AN329" s="2"/>
      <c r="AO329" s="32">
        <f t="shared" si="75"/>
        <v>1</v>
      </c>
    </row>
    <row r="330" spans="1:41" s="7" customFormat="1" x14ac:dyDescent="0.25">
      <c r="A330" s="18">
        <v>2015</v>
      </c>
      <c r="B330" s="15">
        <v>0</v>
      </c>
      <c r="C330" s="18">
        <v>21</v>
      </c>
      <c r="D330" s="18">
        <v>94</v>
      </c>
      <c r="E330" s="18">
        <v>24</v>
      </c>
      <c r="F330" s="18">
        <v>60</v>
      </c>
      <c r="G330" s="18">
        <v>44</v>
      </c>
      <c r="H330" s="18">
        <v>49</v>
      </c>
      <c r="I330" s="18">
        <v>37</v>
      </c>
      <c r="J330" s="18">
        <v>39</v>
      </c>
      <c r="K330" s="15">
        <v>0</v>
      </c>
      <c r="L330" s="18">
        <v>71</v>
      </c>
      <c r="M330" s="15">
        <v>0</v>
      </c>
      <c r="N330" s="18">
        <v>58</v>
      </c>
      <c r="O330" s="15">
        <v>0</v>
      </c>
      <c r="P330" s="15">
        <v>0</v>
      </c>
      <c r="Q330" s="18">
        <v>7393</v>
      </c>
      <c r="R330" s="18">
        <v>3</v>
      </c>
      <c r="S330" s="18">
        <v>45</v>
      </c>
      <c r="T330" s="6"/>
      <c r="U330" s="11"/>
      <c r="V330" s="2"/>
      <c r="W330" s="33">
        <f t="shared" si="76"/>
        <v>7.3929999999999994E-3</v>
      </c>
      <c r="X330" s="34">
        <f t="shared" si="77"/>
        <v>1.992720600554579</v>
      </c>
      <c r="Y330" s="34">
        <f t="shared" si="78"/>
        <v>2.0651720005545791</v>
      </c>
      <c r="Z330" s="33">
        <f t="shared" si="79"/>
        <v>2.0423999999999998E-2</v>
      </c>
      <c r="AA330" s="34">
        <f t="shared" si="80"/>
        <v>2.2653272005545793</v>
      </c>
      <c r="AB330" s="2"/>
      <c r="AC330" s="11">
        <f t="shared" si="84"/>
        <v>74</v>
      </c>
      <c r="AD330" s="12">
        <f t="shared" si="85"/>
        <v>44.223057841726714</v>
      </c>
      <c r="AE330" s="11">
        <f t="shared" si="81"/>
        <v>8.5</v>
      </c>
      <c r="AF330" s="12">
        <f t="shared" si="86"/>
        <v>45.032530962324408</v>
      </c>
      <c r="AG330" s="2"/>
      <c r="AH330" s="12">
        <f t="shared" si="82"/>
        <v>42</v>
      </c>
      <c r="AI330" s="12">
        <f t="shared" si="87"/>
        <v>13</v>
      </c>
      <c r="AJ330" s="12">
        <f t="shared" si="83"/>
        <v>7.7689155667898282</v>
      </c>
      <c r="AK330" s="12">
        <f t="shared" si="88"/>
        <v>42.712481186228331</v>
      </c>
      <c r="AL330" s="2"/>
      <c r="AM330" s="12">
        <f t="shared" si="89"/>
        <v>45.032530962324408</v>
      </c>
      <c r="AN330" s="2"/>
      <c r="AO330" s="32">
        <f t="shared" si="75"/>
        <v>2</v>
      </c>
    </row>
    <row r="331" spans="1:41" s="7" customFormat="1" hidden="1" x14ac:dyDescent="0.25">
      <c r="A331" s="18">
        <v>2024</v>
      </c>
      <c r="B331" s="15">
        <v>0</v>
      </c>
      <c r="C331" s="18">
        <v>20</v>
      </c>
      <c r="D331" s="18">
        <v>93</v>
      </c>
      <c r="E331" s="18">
        <v>34</v>
      </c>
      <c r="F331" s="18">
        <v>69</v>
      </c>
      <c r="G331" s="18">
        <v>53</v>
      </c>
      <c r="H331" s="18">
        <v>55</v>
      </c>
      <c r="I331" s="18">
        <v>46</v>
      </c>
      <c r="J331" s="18">
        <v>51</v>
      </c>
      <c r="K331" s="15">
        <v>0</v>
      </c>
      <c r="L331" s="18">
        <v>74</v>
      </c>
      <c r="M331" s="15">
        <v>0</v>
      </c>
      <c r="N331" s="18">
        <v>61</v>
      </c>
      <c r="O331" s="15">
        <v>0</v>
      </c>
      <c r="P331" s="15">
        <v>0</v>
      </c>
      <c r="Q331" s="18">
        <v>7393</v>
      </c>
      <c r="R331" s="18">
        <v>3</v>
      </c>
      <c r="S331" s="18">
        <v>45</v>
      </c>
      <c r="T331" s="6"/>
      <c r="U331" s="11"/>
      <c r="V331" s="2"/>
      <c r="W331" s="33">
        <f t="shared" si="76"/>
        <v>7.3929999999999994E-3</v>
      </c>
      <c r="X331" s="34">
        <f t="shared" si="77"/>
        <v>1.992720600554579</v>
      </c>
      <c r="Y331" s="34">
        <f t="shared" si="78"/>
        <v>2.0651720005545791</v>
      </c>
      <c r="Z331" s="33">
        <f t="shared" si="79"/>
        <v>2.0423999999999998E-2</v>
      </c>
      <c r="AA331" s="34">
        <f t="shared" si="80"/>
        <v>2.2653272005545793</v>
      </c>
      <c r="AB331" s="2"/>
      <c r="AC331" s="11">
        <f t="shared" si="84"/>
        <v>74</v>
      </c>
      <c r="AD331" s="12">
        <f t="shared" si="85"/>
        <v>44.223057841726714</v>
      </c>
      <c r="AE331" s="11">
        <f t="shared" si="81"/>
        <v>5.5</v>
      </c>
      <c r="AF331" s="12">
        <f t="shared" si="86"/>
        <v>44.563761565566999</v>
      </c>
      <c r="AG331" s="2"/>
      <c r="AH331" s="12">
        <f t="shared" si="82"/>
        <v>41</v>
      </c>
      <c r="AI331" s="12">
        <f t="shared" si="87"/>
        <v>13</v>
      </c>
      <c r="AJ331" s="12">
        <f t="shared" si="83"/>
        <v>7.7689155667898282</v>
      </c>
      <c r="AK331" s="12">
        <f t="shared" si="88"/>
        <v>41.729558457811521</v>
      </c>
      <c r="AL331" s="2"/>
      <c r="AM331" s="12">
        <f t="shared" si="89"/>
        <v>44.563761565566999</v>
      </c>
      <c r="AN331" s="2"/>
      <c r="AO331" s="32">
        <f t="shared" si="75"/>
        <v>3</v>
      </c>
    </row>
    <row r="332" spans="1:41" x14ac:dyDescent="0.25">
      <c r="A332" s="14">
        <v>2037</v>
      </c>
      <c r="B332" s="15">
        <v>0</v>
      </c>
      <c r="C332" s="14">
        <v>20</v>
      </c>
      <c r="D332" s="14">
        <v>93</v>
      </c>
      <c r="E332" s="14">
        <v>45</v>
      </c>
      <c r="F332" s="14">
        <v>80</v>
      </c>
      <c r="G332" s="14">
        <v>61</v>
      </c>
      <c r="H332" s="14">
        <v>64</v>
      </c>
      <c r="I332" s="14">
        <v>62</v>
      </c>
      <c r="J332" s="14">
        <v>65</v>
      </c>
      <c r="K332" s="15">
        <v>0</v>
      </c>
      <c r="L332" s="14">
        <v>62</v>
      </c>
      <c r="M332" s="15">
        <v>0</v>
      </c>
      <c r="N332" s="14">
        <v>70</v>
      </c>
      <c r="O332" s="15">
        <v>0</v>
      </c>
      <c r="P332" s="15">
        <v>0</v>
      </c>
      <c r="Q332" s="14">
        <v>7393</v>
      </c>
      <c r="R332" s="14">
        <v>3</v>
      </c>
      <c r="S332" s="14">
        <v>45</v>
      </c>
      <c r="W332" s="3">
        <f t="shared" si="76"/>
        <v>7.3929999999999994E-3</v>
      </c>
      <c r="X332" s="4">
        <f t="shared" si="77"/>
        <v>1.992720600554579</v>
      </c>
      <c r="Y332" s="4">
        <f t="shared" si="78"/>
        <v>2.0651720005545791</v>
      </c>
      <c r="Z332" s="3">
        <f t="shared" si="79"/>
        <v>2.0423999999999998E-2</v>
      </c>
      <c r="AA332" s="4">
        <f t="shared" si="80"/>
        <v>2.2653272005545793</v>
      </c>
      <c r="AC332" s="9">
        <f t="shared" si="84"/>
        <v>74</v>
      </c>
      <c r="AD332" s="5">
        <f t="shared" si="85"/>
        <v>44.223057841726714</v>
      </c>
      <c r="AE332" s="1">
        <f t="shared" si="81"/>
        <v>1</v>
      </c>
      <c r="AF332" s="5">
        <f t="shared" si="86"/>
        <v>44.234362715797168</v>
      </c>
      <c r="AH332" s="5">
        <f t="shared" si="82"/>
        <v>41</v>
      </c>
      <c r="AI332" s="5">
        <f t="shared" si="87"/>
        <v>8</v>
      </c>
      <c r="AJ332" s="5">
        <f t="shared" si="83"/>
        <v>4.7808711180245096</v>
      </c>
      <c r="AK332" s="5">
        <f t="shared" si="88"/>
        <v>41.277799464689984</v>
      </c>
      <c r="AM332" s="5">
        <f t="shared" si="89"/>
        <v>44.234362715797168</v>
      </c>
      <c r="AO332" s="32">
        <f t="shared" si="75"/>
        <v>0</v>
      </c>
    </row>
    <row r="333" spans="1:41" hidden="1" x14ac:dyDescent="0.25">
      <c r="A333" s="14">
        <v>2122</v>
      </c>
      <c r="B333" s="15">
        <v>0</v>
      </c>
      <c r="C333" s="14">
        <v>21</v>
      </c>
      <c r="D333" s="14">
        <v>95</v>
      </c>
      <c r="E333" s="14">
        <v>63</v>
      </c>
      <c r="F333" s="14">
        <v>101</v>
      </c>
      <c r="G333" s="14">
        <v>77</v>
      </c>
      <c r="H333" s="14">
        <v>79</v>
      </c>
      <c r="I333" s="14">
        <v>84</v>
      </c>
      <c r="J333" s="14">
        <v>86</v>
      </c>
      <c r="K333" s="15">
        <v>0</v>
      </c>
      <c r="L333" s="14">
        <v>60</v>
      </c>
      <c r="M333" s="15">
        <v>0</v>
      </c>
      <c r="N333" s="14">
        <v>67</v>
      </c>
      <c r="O333" s="15">
        <v>0</v>
      </c>
      <c r="P333" s="15">
        <v>0</v>
      </c>
      <c r="Q333" s="14">
        <v>7304</v>
      </c>
      <c r="R333" s="14">
        <v>3</v>
      </c>
      <c r="S333" s="14">
        <v>45</v>
      </c>
      <c r="W333" s="3">
        <f t="shared" si="76"/>
        <v>7.3039999999999997E-3</v>
      </c>
      <c r="X333" s="4">
        <f t="shared" si="77"/>
        <v>2.017879622343921</v>
      </c>
      <c r="Y333" s="4">
        <f t="shared" si="78"/>
        <v>2.089458822343921</v>
      </c>
      <c r="Z333" s="3">
        <f t="shared" si="79"/>
        <v>2.07E-2</v>
      </c>
      <c r="AA333" s="4">
        <f t="shared" si="80"/>
        <v>2.2923188223439208</v>
      </c>
      <c r="AC333" s="9">
        <f t="shared" si="84"/>
        <v>75</v>
      </c>
      <c r="AD333" s="5">
        <f t="shared" si="85"/>
        <v>45.35139862251917</v>
      </c>
      <c r="AE333" s="1">
        <f t="shared" si="81"/>
        <v>7</v>
      </c>
      <c r="AF333" s="5">
        <f t="shared" si="86"/>
        <v>45.888444700366932</v>
      </c>
      <c r="AH333" s="5">
        <f t="shared" si="82"/>
        <v>44</v>
      </c>
      <c r="AI333" s="5">
        <f t="shared" si="87"/>
        <v>7</v>
      </c>
      <c r="AJ333" s="5">
        <f t="shared" si="83"/>
        <v>4.2327972047684561</v>
      </c>
      <c r="AK333" s="5">
        <f t="shared" si="88"/>
        <v>44.203128533811899</v>
      </c>
      <c r="AM333" s="5">
        <f t="shared" si="89"/>
        <v>45.888444700366932</v>
      </c>
      <c r="AO333" s="32">
        <f t="shared" si="75"/>
        <v>1</v>
      </c>
    </row>
    <row r="334" spans="1:41" x14ac:dyDescent="0.25">
      <c r="A334" s="14">
        <v>2001</v>
      </c>
      <c r="B334" s="15">
        <v>0</v>
      </c>
      <c r="C334" s="14">
        <v>20</v>
      </c>
      <c r="D334" s="14">
        <v>93</v>
      </c>
      <c r="E334" s="14">
        <v>24</v>
      </c>
      <c r="F334" s="14">
        <v>60</v>
      </c>
      <c r="G334" s="14">
        <v>44</v>
      </c>
      <c r="H334" s="14">
        <v>48</v>
      </c>
      <c r="I334" s="14">
        <v>37</v>
      </c>
      <c r="J334" s="14">
        <v>39</v>
      </c>
      <c r="K334" s="15">
        <v>0</v>
      </c>
      <c r="L334" s="14">
        <v>70</v>
      </c>
      <c r="M334" s="15">
        <v>0</v>
      </c>
      <c r="N334" s="14">
        <v>57</v>
      </c>
      <c r="O334" s="15">
        <v>0</v>
      </c>
      <c r="P334" s="15">
        <v>0</v>
      </c>
      <c r="Q334" s="14">
        <v>7304</v>
      </c>
      <c r="R334" s="14">
        <v>3</v>
      </c>
      <c r="S334" s="14">
        <v>45</v>
      </c>
      <c r="W334" s="3">
        <f t="shared" si="76"/>
        <v>7.3039999999999997E-3</v>
      </c>
      <c r="X334" s="4">
        <f t="shared" si="77"/>
        <v>2.017879622343921</v>
      </c>
      <c r="Y334" s="4">
        <f t="shared" si="78"/>
        <v>2.089458822343921</v>
      </c>
      <c r="Z334" s="3">
        <f t="shared" si="79"/>
        <v>2.0423999999999998E-2</v>
      </c>
      <c r="AA334" s="4">
        <f t="shared" si="80"/>
        <v>2.2896140223439212</v>
      </c>
      <c r="AC334" s="9">
        <f t="shared" si="84"/>
        <v>74</v>
      </c>
      <c r="AD334" s="5">
        <f t="shared" si="85"/>
        <v>44.719091889952239</v>
      </c>
      <c r="AE334" s="1">
        <f t="shared" si="81"/>
        <v>8</v>
      </c>
      <c r="AF334" s="5">
        <f t="shared" si="86"/>
        <v>45.429034542481659</v>
      </c>
      <c r="AH334" s="5">
        <f t="shared" si="82"/>
        <v>42</v>
      </c>
      <c r="AI334" s="5">
        <f t="shared" si="87"/>
        <v>13</v>
      </c>
      <c r="AJ334" s="5">
        <f t="shared" si="83"/>
        <v>7.856056683369987</v>
      </c>
      <c r="AK334" s="5">
        <f t="shared" si="88"/>
        <v>42.728417085264489</v>
      </c>
      <c r="AM334" s="5">
        <f t="shared" si="89"/>
        <v>45.429034542481659</v>
      </c>
      <c r="AO334" s="32">
        <f t="shared" si="75"/>
        <v>2</v>
      </c>
    </row>
    <row r="335" spans="1:41" hidden="1" x14ac:dyDescent="0.25">
      <c r="A335" s="14">
        <v>2009</v>
      </c>
      <c r="B335" s="15">
        <v>0</v>
      </c>
      <c r="C335" s="14">
        <v>19</v>
      </c>
      <c r="D335" s="14">
        <v>92</v>
      </c>
      <c r="E335" s="14">
        <v>38</v>
      </c>
      <c r="F335" s="14">
        <v>73</v>
      </c>
      <c r="G335" s="14">
        <v>56</v>
      </c>
      <c r="H335" s="14">
        <v>58</v>
      </c>
      <c r="I335" s="14">
        <v>50</v>
      </c>
      <c r="J335" s="14">
        <v>55</v>
      </c>
      <c r="K335" s="15">
        <v>0</v>
      </c>
      <c r="L335" s="14">
        <v>73</v>
      </c>
      <c r="M335" s="15">
        <v>0</v>
      </c>
      <c r="N335" s="14">
        <v>55</v>
      </c>
      <c r="O335" s="15">
        <v>0</v>
      </c>
      <c r="P335" s="15">
        <v>0</v>
      </c>
      <c r="Q335" s="14">
        <v>7304</v>
      </c>
      <c r="R335" s="14">
        <v>3</v>
      </c>
      <c r="S335" s="14">
        <v>45</v>
      </c>
      <c r="W335" s="3">
        <f t="shared" si="76"/>
        <v>7.3039999999999997E-3</v>
      </c>
      <c r="X335" s="4">
        <f t="shared" si="77"/>
        <v>2.017879622343921</v>
      </c>
      <c r="Y335" s="4">
        <f t="shared" si="78"/>
        <v>2.089458822343921</v>
      </c>
      <c r="Z335" s="3">
        <f t="shared" si="79"/>
        <v>2.0423999999999998E-2</v>
      </c>
      <c r="AA335" s="4">
        <f t="shared" si="80"/>
        <v>2.2896140223439212</v>
      </c>
      <c r="AC335" s="9">
        <f t="shared" si="84"/>
        <v>74</v>
      </c>
      <c r="AD335" s="5">
        <f t="shared" si="85"/>
        <v>44.719091889952239</v>
      </c>
      <c r="AE335" s="1">
        <f t="shared" si="81"/>
        <v>4.5</v>
      </c>
      <c r="AF335" s="5">
        <f t="shared" si="86"/>
        <v>44.944934970049651</v>
      </c>
      <c r="AH335" s="5">
        <f t="shared" si="82"/>
        <v>41</v>
      </c>
      <c r="AI335" s="5">
        <f t="shared" si="87"/>
        <v>18</v>
      </c>
      <c r="AJ335" s="5">
        <f t="shared" si="83"/>
        <v>10.877616946204597</v>
      </c>
      <c r="AK335" s="5">
        <f t="shared" si="88"/>
        <v>42.418422300085105</v>
      </c>
      <c r="AM335" s="5">
        <f t="shared" si="89"/>
        <v>44.944934970049651</v>
      </c>
      <c r="AO335" s="32">
        <f t="shared" si="75"/>
        <v>3</v>
      </c>
    </row>
    <row r="336" spans="1:41" s="7" customFormat="1" x14ac:dyDescent="0.25">
      <c r="A336" s="18">
        <v>1983</v>
      </c>
      <c r="B336" s="15">
        <v>0</v>
      </c>
      <c r="C336" s="18">
        <v>19</v>
      </c>
      <c r="D336" s="18">
        <v>92</v>
      </c>
      <c r="E336" s="18">
        <v>50</v>
      </c>
      <c r="F336" s="18">
        <v>84</v>
      </c>
      <c r="G336" s="18">
        <v>66</v>
      </c>
      <c r="H336" s="18">
        <v>68</v>
      </c>
      <c r="I336" s="18">
        <v>67</v>
      </c>
      <c r="J336" s="18">
        <v>70</v>
      </c>
      <c r="K336" s="15">
        <v>0</v>
      </c>
      <c r="L336" s="18">
        <v>65</v>
      </c>
      <c r="M336" s="15">
        <v>0</v>
      </c>
      <c r="N336" s="18">
        <v>69</v>
      </c>
      <c r="O336" s="15">
        <v>0</v>
      </c>
      <c r="P336" s="15">
        <v>0</v>
      </c>
      <c r="Q336" s="18">
        <v>7304</v>
      </c>
      <c r="R336" s="18">
        <v>3</v>
      </c>
      <c r="S336" s="18">
        <v>45</v>
      </c>
      <c r="T336" s="6"/>
      <c r="U336" s="11"/>
      <c r="V336" s="2"/>
      <c r="W336" s="33">
        <f t="shared" si="76"/>
        <v>7.3039999999999997E-3</v>
      </c>
      <c r="X336" s="34">
        <f t="shared" si="77"/>
        <v>2.017879622343921</v>
      </c>
      <c r="Y336" s="34">
        <f t="shared" si="78"/>
        <v>2.089458822343921</v>
      </c>
      <c r="Z336" s="33">
        <f t="shared" si="79"/>
        <v>2.0423999999999998E-2</v>
      </c>
      <c r="AA336" s="34">
        <f t="shared" si="80"/>
        <v>2.2896140223439212</v>
      </c>
      <c r="AB336" s="2"/>
      <c r="AC336" s="11">
        <f t="shared" si="84"/>
        <v>74</v>
      </c>
      <c r="AD336" s="12">
        <f t="shared" si="85"/>
        <v>44.719091889952239</v>
      </c>
      <c r="AE336" s="11">
        <f t="shared" si="81"/>
        <v>1.5</v>
      </c>
      <c r="AF336" s="12">
        <f t="shared" si="86"/>
        <v>44.744241858165303</v>
      </c>
      <c r="AG336" s="2"/>
      <c r="AH336" s="12">
        <f t="shared" si="82"/>
        <v>40</v>
      </c>
      <c r="AI336" s="12">
        <f t="shared" si="87"/>
        <v>4</v>
      </c>
      <c r="AJ336" s="12">
        <f t="shared" si="83"/>
        <v>2.4172482102676884</v>
      </c>
      <c r="AK336" s="12">
        <f t="shared" si="88"/>
        <v>40.072972049874743</v>
      </c>
      <c r="AL336" s="2"/>
      <c r="AM336" s="12">
        <f t="shared" si="89"/>
        <v>44.744241858165303</v>
      </c>
      <c r="AN336" s="2"/>
      <c r="AO336" s="32">
        <f t="shared" si="75"/>
        <v>0</v>
      </c>
    </row>
    <row r="337" spans="1:41" s="7" customFormat="1" hidden="1" x14ac:dyDescent="0.25">
      <c r="A337" s="18">
        <v>2114</v>
      </c>
      <c r="B337" s="15">
        <v>0</v>
      </c>
      <c r="C337" s="18">
        <v>22</v>
      </c>
      <c r="D337" s="18">
        <v>96</v>
      </c>
      <c r="E337" s="18">
        <v>67</v>
      </c>
      <c r="F337" s="18">
        <v>103</v>
      </c>
      <c r="G337" s="18">
        <v>79</v>
      </c>
      <c r="H337" s="18">
        <v>84</v>
      </c>
      <c r="I337" s="18">
        <v>89</v>
      </c>
      <c r="J337" s="18">
        <v>90</v>
      </c>
      <c r="K337" s="15">
        <v>0</v>
      </c>
      <c r="L337" s="18">
        <v>61</v>
      </c>
      <c r="M337" s="15">
        <v>0</v>
      </c>
      <c r="N337" s="18">
        <v>79</v>
      </c>
      <c r="O337" s="15">
        <v>0</v>
      </c>
      <c r="P337" s="15">
        <v>0</v>
      </c>
      <c r="Q337" s="18">
        <v>7509</v>
      </c>
      <c r="R337" s="18">
        <v>3</v>
      </c>
      <c r="S337" s="18">
        <v>44</v>
      </c>
      <c r="T337" s="6"/>
      <c r="U337" s="11"/>
      <c r="V337" s="2"/>
      <c r="W337" s="33">
        <f t="shared" si="76"/>
        <v>7.509E-3</v>
      </c>
      <c r="X337" s="34">
        <f t="shared" si="77"/>
        <v>1.9608087765481421</v>
      </c>
      <c r="Y337" s="34">
        <f t="shared" si="78"/>
        <v>2.034396976548142</v>
      </c>
      <c r="Z337" s="33">
        <f t="shared" si="79"/>
        <v>2.07E-2</v>
      </c>
      <c r="AA337" s="34">
        <f t="shared" si="80"/>
        <v>2.2372569765481418</v>
      </c>
      <c r="AB337" s="2"/>
      <c r="AC337" s="11">
        <f t="shared" si="84"/>
        <v>75</v>
      </c>
      <c r="AD337" s="12">
        <f t="shared" si="85"/>
        <v>44.211618414546535</v>
      </c>
      <c r="AE337" s="11">
        <f t="shared" si="81"/>
        <v>8</v>
      </c>
      <c r="AF337" s="12">
        <f t="shared" si="86"/>
        <v>44.929580488064545</v>
      </c>
      <c r="AG337" s="2"/>
      <c r="AH337" s="12">
        <f t="shared" si="82"/>
        <v>42</v>
      </c>
      <c r="AI337" s="12">
        <f t="shared" si="87"/>
        <v>18</v>
      </c>
      <c r="AJ337" s="12">
        <f t="shared" si="83"/>
        <v>10.610788419491168</v>
      </c>
      <c r="AK337" s="12">
        <f t="shared" si="88"/>
        <v>43.319612543087317</v>
      </c>
      <c r="AL337" s="2"/>
      <c r="AM337" s="12">
        <f t="shared" si="89"/>
        <v>44.929580488064545</v>
      </c>
      <c r="AN337" s="2"/>
      <c r="AO337" s="32">
        <f t="shared" si="75"/>
        <v>1</v>
      </c>
    </row>
    <row r="338" spans="1:41" s="7" customFormat="1" x14ac:dyDescent="0.25">
      <c r="A338" s="18">
        <v>2023</v>
      </c>
      <c r="B338" s="15">
        <v>0</v>
      </c>
      <c r="C338" s="18">
        <v>20</v>
      </c>
      <c r="D338" s="18">
        <v>94</v>
      </c>
      <c r="E338" s="18">
        <v>23</v>
      </c>
      <c r="F338" s="18">
        <v>59</v>
      </c>
      <c r="G338" s="18">
        <v>44</v>
      </c>
      <c r="H338" s="18">
        <v>46</v>
      </c>
      <c r="I338" s="18">
        <v>35</v>
      </c>
      <c r="J338" s="18">
        <v>38</v>
      </c>
      <c r="K338" s="15">
        <v>0</v>
      </c>
      <c r="L338" s="18">
        <v>74</v>
      </c>
      <c r="M338" s="15">
        <v>0</v>
      </c>
      <c r="N338" s="18">
        <v>61</v>
      </c>
      <c r="O338" s="15">
        <v>0</v>
      </c>
      <c r="P338" s="15">
        <v>0</v>
      </c>
      <c r="Q338" s="18">
        <v>7509</v>
      </c>
      <c r="R338" s="18">
        <v>3</v>
      </c>
      <c r="S338" s="18">
        <v>44</v>
      </c>
      <c r="T338" s="6"/>
      <c r="U338" s="11"/>
      <c r="V338" s="2"/>
      <c r="W338" s="33">
        <f t="shared" si="76"/>
        <v>7.509E-3</v>
      </c>
      <c r="X338" s="34">
        <f t="shared" si="77"/>
        <v>1.9608087765481421</v>
      </c>
      <c r="Y338" s="34">
        <f t="shared" si="78"/>
        <v>2.034396976548142</v>
      </c>
      <c r="Z338" s="33">
        <f t="shared" si="79"/>
        <v>2.07E-2</v>
      </c>
      <c r="AA338" s="34">
        <f t="shared" si="80"/>
        <v>2.2372569765481418</v>
      </c>
      <c r="AB338" s="2"/>
      <c r="AC338" s="11">
        <f t="shared" si="84"/>
        <v>75</v>
      </c>
      <c r="AD338" s="12">
        <f t="shared" si="85"/>
        <v>44.211618414546535</v>
      </c>
      <c r="AE338" s="11">
        <f t="shared" si="81"/>
        <v>8.5</v>
      </c>
      <c r="AF338" s="12">
        <f t="shared" si="86"/>
        <v>45.021297214023832</v>
      </c>
      <c r="AG338" s="2"/>
      <c r="AH338" s="12">
        <f t="shared" si="82"/>
        <v>42</v>
      </c>
      <c r="AI338" s="12">
        <f t="shared" si="87"/>
        <v>13</v>
      </c>
      <c r="AJ338" s="12">
        <f t="shared" si="83"/>
        <v>7.6633471918547329</v>
      </c>
      <c r="AK338" s="12">
        <f t="shared" si="88"/>
        <v>42.693405699041016</v>
      </c>
      <c r="AL338" s="2"/>
      <c r="AM338" s="12">
        <f t="shared" si="89"/>
        <v>45.021297214023832</v>
      </c>
      <c r="AN338" s="2"/>
      <c r="AO338" s="32">
        <f t="shared" si="75"/>
        <v>2</v>
      </c>
    </row>
    <row r="339" spans="1:41" s="7" customFormat="1" hidden="1" x14ac:dyDescent="0.25">
      <c r="A339" s="18">
        <v>2029</v>
      </c>
      <c r="B339" s="15">
        <v>0</v>
      </c>
      <c r="C339" s="18">
        <v>20</v>
      </c>
      <c r="D339" s="18">
        <v>94</v>
      </c>
      <c r="E339" s="18">
        <v>39</v>
      </c>
      <c r="F339" s="18">
        <v>74</v>
      </c>
      <c r="G339" s="18">
        <v>56</v>
      </c>
      <c r="H339" s="18">
        <v>61</v>
      </c>
      <c r="I339" s="18">
        <v>53</v>
      </c>
      <c r="J339" s="18">
        <v>55</v>
      </c>
      <c r="K339" s="15">
        <v>0</v>
      </c>
      <c r="L339" s="18">
        <v>63</v>
      </c>
      <c r="M339" s="15">
        <v>0</v>
      </c>
      <c r="N339" s="18">
        <v>65</v>
      </c>
      <c r="O339" s="15">
        <v>0</v>
      </c>
      <c r="P339" s="15">
        <v>0</v>
      </c>
      <c r="Q339" s="18">
        <v>7509</v>
      </c>
      <c r="R339" s="18">
        <v>3</v>
      </c>
      <c r="S339" s="18">
        <v>44</v>
      </c>
      <c r="T339" s="6"/>
      <c r="U339" s="11"/>
      <c r="V339" s="2"/>
      <c r="W339" s="33">
        <f t="shared" si="76"/>
        <v>7.509E-3</v>
      </c>
      <c r="X339" s="34">
        <f t="shared" si="77"/>
        <v>1.9608087765481421</v>
      </c>
      <c r="Y339" s="34">
        <f t="shared" si="78"/>
        <v>2.034396976548142</v>
      </c>
      <c r="Z339" s="33">
        <f t="shared" si="79"/>
        <v>2.07E-2</v>
      </c>
      <c r="AA339" s="34">
        <f t="shared" si="80"/>
        <v>2.2372569765481418</v>
      </c>
      <c r="AB339" s="2"/>
      <c r="AC339" s="11">
        <f t="shared" si="84"/>
        <v>75</v>
      </c>
      <c r="AD339" s="12">
        <f t="shared" si="85"/>
        <v>44.211618414546535</v>
      </c>
      <c r="AE339" s="11">
        <f t="shared" si="81"/>
        <v>4.5</v>
      </c>
      <c r="AF339" s="12">
        <f t="shared" si="86"/>
        <v>44.440040535911649</v>
      </c>
      <c r="AG339" s="2"/>
      <c r="AH339" s="12">
        <f t="shared" si="82"/>
        <v>41</v>
      </c>
      <c r="AI339" s="12">
        <f t="shared" si="87"/>
        <v>2</v>
      </c>
      <c r="AJ339" s="12">
        <f t="shared" si="83"/>
        <v>1.1789764910545744</v>
      </c>
      <c r="AK339" s="12">
        <f t="shared" si="88"/>
        <v>41.016947540820965</v>
      </c>
      <c r="AL339" s="2"/>
      <c r="AM339" s="12">
        <f t="shared" si="89"/>
        <v>44.440040535911649</v>
      </c>
      <c r="AN339" s="2"/>
      <c r="AO339" s="32">
        <f t="shared" si="75"/>
        <v>3</v>
      </c>
    </row>
    <row r="340" spans="1:41" x14ac:dyDescent="0.25">
      <c r="A340" s="14">
        <v>1969</v>
      </c>
      <c r="B340" s="15">
        <v>0</v>
      </c>
      <c r="C340" s="14">
        <v>19</v>
      </c>
      <c r="D340" s="14">
        <v>93</v>
      </c>
      <c r="E340" s="14">
        <v>54</v>
      </c>
      <c r="F340" s="14">
        <v>88</v>
      </c>
      <c r="G340" s="14">
        <v>71</v>
      </c>
      <c r="H340" s="14">
        <v>72</v>
      </c>
      <c r="I340" s="14">
        <v>72</v>
      </c>
      <c r="J340" s="14">
        <v>74</v>
      </c>
      <c r="K340" s="15">
        <v>0</v>
      </c>
      <c r="L340" s="14">
        <v>61</v>
      </c>
      <c r="M340" s="15">
        <v>0</v>
      </c>
      <c r="N340" s="14">
        <v>72</v>
      </c>
      <c r="O340" s="15">
        <v>0</v>
      </c>
      <c r="P340" s="15">
        <v>0</v>
      </c>
      <c r="Q340" s="14">
        <v>7509</v>
      </c>
      <c r="R340" s="14">
        <v>3</v>
      </c>
      <c r="S340" s="14">
        <v>44</v>
      </c>
      <c r="W340" s="3">
        <f t="shared" si="76"/>
        <v>7.509E-3</v>
      </c>
      <c r="X340" s="4">
        <f t="shared" si="77"/>
        <v>1.9608087765481421</v>
      </c>
      <c r="Y340" s="4">
        <f t="shared" si="78"/>
        <v>2.034396976548142</v>
      </c>
      <c r="Z340" s="3">
        <f t="shared" si="79"/>
        <v>2.07E-2</v>
      </c>
      <c r="AA340" s="4">
        <f t="shared" si="80"/>
        <v>2.2372569765481418</v>
      </c>
      <c r="AC340" s="9">
        <f t="shared" si="84"/>
        <v>75</v>
      </c>
      <c r="AD340" s="5">
        <f t="shared" si="85"/>
        <v>44.211618414546535</v>
      </c>
      <c r="AE340" s="1">
        <f t="shared" si="81"/>
        <v>1.5</v>
      </c>
      <c r="AF340" s="5">
        <f t="shared" si="86"/>
        <v>44.237056896152914</v>
      </c>
      <c r="AH340" s="5">
        <f t="shared" si="82"/>
        <v>40</v>
      </c>
      <c r="AI340" s="5">
        <f t="shared" si="87"/>
        <v>11</v>
      </c>
      <c r="AJ340" s="5">
        <f t="shared" si="83"/>
        <v>6.4843707008001594</v>
      </c>
      <c r="AK340" s="5">
        <f t="shared" si="88"/>
        <v>40.522179894292407</v>
      </c>
      <c r="AM340" s="5">
        <f t="shared" si="89"/>
        <v>44.237056896152914</v>
      </c>
      <c r="AO340" s="32">
        <f t="shared" si="75"/>
        <v>0</v>
      </c>
    </row>
    <row r="341" spans="1:41" hidden="1" x14ac:dyDescent="0.25">
      <c r="A341" s="14">
        <v>2101</v>
      </c>
      <c r="B341" s="15">
        <v>0</v>
      </c>
      <c r="C341" s="14">
        <v>22</v>
      </c>
      <c r="D341" s="14">
        <v>96</v>
      </c>
      <c r="E341" s="14">
        <v>59</v>
      </c>
      <c r="F341" s="14">
        <v>96</v>
      </c>
      <c r="G341" s="14">
        <v>72</v>
      </c>
      <c r="H341" s="14">
        <v>76</v>
      </c>
      <c r="I341" s="14">
        <v>80</v>
      </c>
      <c r="J341" s="14">
        <v>81</v>
      </c>
      <c r="K341" s="15">
        <v>0</v>
      </c>
      <c r="L341" s="14">
        <v>61</v>
      </c>
      <c r="M341" s="15">
        <v>0</v>
      </c>
      <c r="N341" s="14">
        <v>70</v>
      </c>
      <c r="O341" s="15">
        <v>0</v>
      </c>
      <c r="P341" s="15">
        <v>0</v>
      </c>
      <c r="Q341" s="14">
        <v>7408</v>
      </c>
      <c r="R341" s="14">
        <v>3</v>
      </c>
      <c r="S341" s="14">
        <v>45</v>
      </c>
      <c r="W341" s="3">
        <f t="shared" si="76"/>
        <v>7.4079999999999997E-3</v>
      </c>
      <c r="X341" s="4">
        <f t="shared" si="77"/>
        <v>1.9885388129589632</v>
      </c>
      <c r="Y341" s="4">
        <f t="shared" si="78"/>
        <v>2.0611372129589633</v>
      </c>
      <c r="Z341" s="3">
        <f t="shared" si="79"/>
        <v>2.07E-2</v>
      </c>
      <c r="AA341" s="4">
        <f t="shared" si="80"/>
        <v>2.2639972129589632</v>
      </c>
      <c r="AC341" s="9">
        <f t="shared" si="84"/>
        <v>75</v>
      </c>
      <c r="AD341" s="5">
        <f t="shared" si="85"/>
        <v>44.765141308250541</v>
      </c>
      <c r="AE341" s="1">
        <f t="shared" si="81"/>
        <v>6.5</v>
      </c>
      <c r="AF341" s="5">
        <f t="shared" si="86"/>
        <v>45.234587168975459</v>
      </c>
      <c r="AH341" s="5">
        <f t="shared" si="82"/>
        <v>43</v>
      </c>
      <c r="AI341" s="5">
        <f t="shared" si="87"/>
        <v>9</v>
      </c>
      <c r="AJ341" s="5">
        <f t="shared" si="83"/>
        <v>5.3718169569900649</v>
      </c>
      <c r="AK341" s="5">
        <f t="shared" si="88"/>
        <v>43.334240704313785</v>
      </c>
      <c r="AM341" s="5">
        <f t="shared" si="89"/>
        <v>45.234587168975459</v>
      </c>
      <c r="AO341" s="32">
        <f t="shared" si="75"/>
        <v>1</v>
      </c>
    </row>
    <row r="342" spans="1:41" x14ac:dyDescent="0.25">
      <c r="A342" s="14">
        <v>2004</v>
      </c>
      <c r="B342" s="15">
        <v>0</v>
      </c>
      <c r="C342" s="14">
        <v>20</v>
      </c>
      <c r="D342" s="14">
        <v>94</v>
      </c>
      <c r="E342" s="14">
        <v>22</v>
      </c>
      <c r="F342" s="14">
        <v>58</v>
      </c>
      <c r="G342" s="14">
        <v>43</v>
      </c>
      <c r="H342" s="14">
        <v>45</v>
      </c>
      <c r="I342" s="14">
        <v>35</v>
      </c>
      <c r="J342" s="14">
        <v>36</v>
      </c>
      <c r="K342" s="15">
        <v>0</v>
      </c>
      <c r="L342" s="14">
        <v>73</v>
      </c>
      <c r="M342" s="15">
        <v>0</v>
      </c>
      <c r="N342" s="14">
        <v>54</v>
      </c>
      <c r="O342" s="15">
        <v>0</v>
      </c>
      <c r="P342" s="15">
        <v>0</v>
      </c>
      <c r="Q342" s="14">
        <v>7408</v>
      </c>
      <c r="R342" s="14">
        <v>3</v>
      </c>
      <c r="S342" s="14">
        <v>45</v>
      </c>
      <c r="W342" s="3">
        <f t="shared" si="76"/>
        <v>7.4079999999999997E-3</v>
      </c>
      <c r="X342" s="4">
        <f t="shared" si="77"/>
        <v>1.9885388129589632</v>
      </c>
      <c r="Y342" s="4">
        <f t="shared" si="78"/>
        <v>2.0611372129589633</v>
      </c>
      <c r="Z342" s="3">
        <f t="shared" si="79"/>
        <v>2.07E-2</v>
      </c>
      <c r="AA342" s="4">
        <f t="shared" si="80"/>
        <v>2.2639972129589632</v>
      </c>
      <c r="AC342" s="9">
        <f t="shared" si="84"/>
        <v>75</v>
      </c>
      <c r="AD342" s="5">
        <f t="shared" si="85"/>
        <v>44.765141308250541</v>
      </c>
      <c r="AE342" s="1">
        <f t="shared" si="81"/>
        <v>8.5</v>
      </c>
      <c r="AF342" s="5">
        <f t="shared" si="86"/>
        <v>45.564985200783717</v>
      </c>
      <c r="AH342" s="5">
        <f t="shared" si="82"/>
        <v>42</v>
      </c>
      <c r="AI342" s="5">
        <f t="shared" si="87"/>
        <v>19</v>
      </c>
      <c r="AJ342" s="5">
        <f t="shared" si="83"/>
        <v>11.340502464756804</v>
      </c>
      <c r="AK342" s="5">
        <f t="shared" si="88"/>
        <v>43.504103210538148</v>
      </c>
      <c r="AM342" s="5">
        <f t="shared" si="89"/>
        <v>45.564985200783717</v>
      </c>
      <c r="AO342" s="32">
        <f t="shared" si="75"/>
        <v>2</v>
      </c>
    </row>
    <row r="343" spans="1:41" hidden="1" x14ac:dyDescent="0.25">
      <c r="A343" s="14">
        <v>2054</v>
      </c>
      <c r="B343" s="15">
        <v>0</v>
      </c>
      <c r="C343" s="14">
        <v>20</v>
      </c>
      <c r="D343" s="14">
        <v>93</v>
      </c>
      <c r="E343" s="14">
        <v>29</v>
      </c>
      <c r="F343" s="14">
        <v>64</v>
      </c>
      <c r="G343" s="14">
        <v>48</v>
      </c>
      <c r="H343" s="14">
        <v>51</v>
      </c>
      <c r="I343" s="14">
        <v>42</v>
      </c>
      <c r="J343" s="14">
        <v>47</v>
      </c>
      <c r="K343" s="15">
        <v>0</v>
      </c>
      <c r="L343" s="14">
        <v>71</v>
      </c>
      <c r="M343" s="15">
        <v>0</v>
      </c>
      <c r="N343" s="14">
        <v>66</v>
      </c>
      <c r="O343" s="15">
        <v>0</v>
      </c>
      <c r="P343" s="15">
        <v>0</v>
      </c>
      <c r="Q343" s="14">
        <v>7408</v>
      </c>
      <c r="R343" s="14">
        <v>3</v>
      </c>
      <c r="S343" s="14">
        <v>45</v>
      </c>
      <c r="W343" s="3">
        <f t="shared" si="76"/>
        <v>7.4079999999999997E-3</v>
      </c>
      <c r="X343" s="4">
        <f t="shared" si="77"/>
        <v>1.9885388129589632</v>
      </c>
      <c r="Y343" s="4">
        <f t="shared" si="78"/>
        <v>2.0611372129589633</v>
      </c>
      <c r="Z343" s="3">
        <f t="shared" si="79"/>
        <v>2.0423999999999998E-2</v>
      </c>
      <c r="AA343" s="4">
        <f t="shared" si="80"/>
        <v>2.2612924129589635</v>
      </c>
      <c r="AC343" s="9">
        <f t="shared" si="84"/>
        <v>74</v>
      </c>
      <c r="AD343" s="5">
        <f t="shared" si="85"/>
        <v>44.14065133987387</v>
      </c>
      <c r="AE343" s="1">
        <f t="shared" si="81"/>
        <v>5</v>
      </c>
      <c r="AF343" s="5">
        <f t="shared" si="86"/>
        <v>44.422934400018072</v>
      </c>
      <c r="AH343" s="5">
        <f t="shared" si="82"/>
        <v>41</v>
      </c>
      <c r="AI343" s="5">
        <f t="shared" si="87"/>
        <v>5</v>
      </c>
      <c r="AJ343" s="5">
        <f t="shared" si="83"/>
        <v>2.9824764418833691</v>
      </c>
      <c r="AK343" s="5">
        <f t="shared" si="88"/>
        <v>41.108334504409072</v>
      </c>
      <c r="AM343" s="5">
        <f t="shared" si="89"/>
        <v>44.422934400018072</v>
      </c>
      <c r="AO343" s="32">
        <f t="shared" si="75"/>
        <v>3</v>
      </c>
    </row>
    <row r="344" spans="1:41" s="7" customFormat="1" x14ac:dyDescent="0.25">
      <c r="A344" s="18">
        <v>2050</v>
      </c>
      <c r="B344" s="15">
        <v>0</v>
      </c>
      <c r="C344" s="18">
        <v>20</v>
      </c>
      <c r="D344" s="18">
        <v>93</v>
      </c>
      <c r="E344" s="18">
        <v>42</v>
      </c>
      <c r="F344" s="18">
        <v>77</v>
      </c>
      <c r="G344" s="18">
        <v>57</v>
      </c>
      <c r="H344" s="18">
        <v>61</v>
      </c>
      <c r="I344" s="18">
        <v>58</v>
      </c>
      <c r="J344" s="18">
        <v>62</v>
      </c>
      <c r="K344" s="15">
        <v>0</v>
      </c>
      <c r="L344" s="18">
        <v>65</v>
      </c>
      <c r="M344" s="15">
        <v>0</v>
      </c>
      <c r="N344" s="18">
        <v>67</v>
      </c>
      <c r="O344" s="15">
        <v>0</v>
      </c>
      <c r="P344" s="15">
        <v>0</v>
      </c>
      <c r="Q344" s="18">
        <v>7408</v>
      </c>
      <c r="R344" s="18">
        <v>3</v>
      </c>
      <c r="S344" s="18">
        <v>45</v>
      </c>
      <c r="T344" s="6"/>
      <c r="U344" s="11"/>
      <c r="V344" s="2"/>
      <c r="W344" s="33">
        <f t="shared" si="76"/>
        <v>7.4079999999999997E-3</v>
      </c>
      <c r="X344" s="34">
        <f t="shared" si="77"/>
        <v>1.9885388129589632</v>
      </c>
      <c r="Y344" s="34">
        <f t="shared" si="78"/>
        <v>2.0611372129589633</v>
      </c>
      <c r="Z344" s="33">
        <f t="shared" si="79"/>
        <v>2.0423999999999998E-2</v>
      </c>
      <c r="AA344" s="34">
        <f t="shared" si="80"/>
        <v>2.2612924129589635</v>
      </c>
      <c r="AB344" s="2"/>
      <c r="AC344" s="11">
        <f t="shared" si="84"/>
        <v>74</v>
      </c>
      <c r="AD344" s="12">
        <f t="shared" si="85"/>
        <v>44.14065133987387</v>
      </c>
      <c r="AE344" s="11">
        <f t="shared" si="81"/>
        <v>1</v>
      </c>
      <c r="AF344" s="12">
        <f t="shared" si="86"/>
        <v>44.151977313686743</v>
      </c>
      <c r="AG344" s="2"/>
      <c r="AH344" s="12">
        <f t="shared" si="82"/>
        <v>41</v>
      </c>
      <c r="AI344" s="12">
        <f t="shared" si="87"/>
        <v>2</v>
      </c>
      <c r="AJ344" s="12">
        <f t="shared" si="83"/>
        <v>1.1929905767533477</v>
      </c>
      <c r="AK344" s="12">
        <f t="shared" si="88"/>
        <v>41.017352748760153</v>
      </c>
      <c r="AL344" s="2"/>
      <c r="AM344" s="12">
        <f t="shared" si="89"/>
        <v>44.151977313686743</v>
      </c>
      <c r="AN344" s="2"/>
      <c r="AO344" s="32">
        <f t="shared" si="75"/>
        <v>0</v>
      </c>
    </row>
    <row r="345" spans="1:41" s="7" customFormat="1" hidden="1" x14ac:dyDescent="0.25">
      <c r="A345" s="18">
        <v>2124</v>
      </c>
      <c r="B345" s="15">
        <v>0</v>
      </c>
      <c r="C345" s="18">
        <v>21</v>
      </c>
      <c r="D345" s="18">
        <v>95</v>
      </c>
      <c r="E345" s="18">
        <v>64</v>
      </c>
      <c r="F345" s="18">
        <v>101</v>
      </c>
      <c r="G345" s="18">
        <v>78</v>
      </c>
      <c r="H345" s="18">
        <v>79</v>
      </c>
      <c r="I345" s="18">
        <v>84</v>
      </c>
      <c r="J345" s="18">
        <v>88</v>
      </c>
      <c r="K345" s="15">
        <v>0</v>
      </c>
      <c r="L345" s="18">
        <v>60</v>
      </c>
      <c r="M345" s="15">
        <v>0</v>
      </c>
      <c r="N345" s="18">
        <v>75</v>
      </c>
      <c r="O345" s="15">
        <v>0</v>
      </c>
      <c r="P345" s="15">
        <v>0</v>
      </c>
      <c r="Q345" s="18">
        <v>7371</v>
      </c>
      <c r="R345" s="18">
        <v>3</v>
      </c>
      <c r="S345" s="18">
        <v>45</v>
      </c>
      <c r="T345" s="6"/>
      <c r="U345" s="11"/>
      <c r="V345" s="2"/>
      <c r="W345" s="33">
        <f t="shared" si="76"/>
        <v>7.3709999999999999E-3</v>
      </c>
      <c r="X345" s="34">
        <f t="shared" si="77"/>
        <v>1.998884135002035</v>
      </c>
      <c r="Y345" s="34">
        <f t="shared" si="78"/>
        <v>2.0711199350020348</v>
      </c>
      <c r="Z345" s="33">
        <f t="shared" si="79"/>
        <v>2.07E-2</v>
      </c>
      <c r="AA345" s="34">
        <f t="shared" si="80"/>
        <v>2.2739799350020347</v>
      </c>
      <c r="AB345" s="2"/>
      <c r="AC345" s="11">
        <f t="shared" si="84"/>
        <v>75</v>
      </c>
      <c r="AD345" s="12">
        <f t="shared" si="85"/>
        <v>44.971783654542122</v>
      </c>
      <c r="AE345" s="11">
        <f t="shared" si="81"/>
        <v>7.5</v>
      </c>
      <c r="AF345" s="12">
        <f t="shared" si="86"/>
        <v>45.592886781502898</v>
      </c>
      <c r="AG345" s="2"/>
      <c r="AH345" s="12">
        <f t="shared" si="82"/>
        <v>43</v>
      </c>
      <c r="AI345" s="12">
        <f t="shared" si="87"/>
        <v>15</v>
      </c>
      <c r="AJ345" s="12">
        <f t="shared" si="83"/>
        <v>8.9943567309084251</v>
      </c>
      <c r="AK345" s="12">
        <f t="shared" si="88"/>
        <v>43.930609522323245</v>
      </c>
      <c r="AL345" s="2"/>
      <c r="AM345" s="12">
        <f t="shared" si="89"/>
        <v>45.592886781502898</v>
      </c>
      <c r="AN345" s="2"/>
      <c r="AO345" s="32">
        <f t="shared" si="75"/>
        <v>1</v>
      </c>
    </row>
    <row r="346" spans="1:41" s="7" customFormat="1" x14ac:dyDescent="0.25">
      <c r="A346" s="18">
        <v>2015</v>
      </c>
      <c r="B346" s="15">
        <v>0</v>
      </c>
      <c r="C346" s="18">
        <v>20</v>
      </c>
      <c r="D346" s="18">
        <v>94</v>
      </c>
      <c r="E346" s="18">
        <v>18</v>
      </c>
      <c r="F346" s="18">
        <v>54</v>
      </c>
      <c r="G346" s="18">
        <v>40</v>
      </c>
      <c r="H346" s="18">
        <v>43</v>
      </c>
      <c r="I346" s="18">
        <v>31</v>
      </c>
      <c r="J346" s="18">
        <v>33</v>
      </c>
      <c r="K346" s="15">
        <v>0</v>
      </c>
      <c r="L346" s="18">
        <v>69</v>
      </c>
      <c r="M346" s="15">
        <v>0</v>
      </c>
      <c r="N346" s="18">
        <v>58</v>
      </c>
      <c r="O346" s="15">
        <v>0</v>
      </c>
      <c r="P346" s="15">
        <v>0</v>
      </c>
      <c r="Q346" s="18">
        <v>7371</v>
      </c>
      <c r="R346" s="18">
        <v>3</v>
      </c>
      <c r="S346" s="18">
        <v>45</v>
      </c>
      <c r="T346" s="6"/>
      <c r="U346" s="11"/>
      <c r="V346" s="2"/>
      <c r="W346" s="33">
        <f t="shared" si="76"/>
        <v>7.3709999999999999E-3</v>
      </c>
      <c r="X346" s="34">
        <f t="shared" si="77"/>
        <v>1.998884135002035</v>
      </c>
      <c r="Y346" s="34">
        <f t="shared" si="78"/>
        <v>2.0711199350020348</v>
      </c>
      <c r="Z346" s="33">
        <f t="shared" si="79"/>
        <v>2.07E-2</v>
      </c>
      <c r="AA346" s="34">
        <f t="shared" si="80"/>
        <v>2.2739799350020347</v>
      </c>
      <c r="AB346" s="2"/>
      <c r="AC346" s="11">
        <f t="shared" si="84"/>
        <v>75</v>
      </c>
      <c r="AD346" s="12">
        <f t="shared" si="85"/>
        <v>44.971783654542122</v>
      </c>
      <c r="AE346" s="11">
        <f t="shared" si="81"/>
        <v>9.5</v>
      </c>
      <c r="AF346" s="12">
        <f t="shared" si="86"/>
        <v>45.964239633338238</v>
      </c>
      <c r="AG346" s="2"/>
      <c r="AH346" s="12">
        <f t="shared" si="82"/>
        <v>42</v>
      </c>
      <c r="AI346" s="12">
        <f t="shared" si="87"/>
        <v>11</v>
      </c>
      <c r="AJ346" s="12">
        <f t="shared" si="83"/>
        <v>6.5958616026661785</v>
      </c>
      <c r="AK346" s="12">
        <f t="shared" si="88"/>
        <v>42.514766732060593</v>
      </c>
      <c r="AL346" s="2"/>
      <c r="AM346" s="12">
        <f t="shared" si="89"/>
        <v>45.964239633338238</v>
      </c>
      <c r="AN346" s="2"/>
      <c r="AO346" s="32">
        <f t="shared" si="75"/>
        <v>2</v>
      </c>
    </row>
    <row r="347" spans="1:41" s="7" customFormat="1" hidden="1" x14ac:dyDescent="0.25">
      <c r="A347" s="18">
        <v>2052</v>
      </c>
      <c r="B347" s="15">
        <v>0</v>
      </c>
      <c r="C347" s="18">
        <v>20</v>
      </c>
      <c r="D347" s="18">
        <v>93</v>
      </c>
      <c r="E347" s="18">
        <v>29</v>
      </c>
      <c r="F347" s="18">
        <v>65</v>
      </c>
      <c r="G347" s="18">
        <v>48</v>
      </c>
      <c r="H347" s="18">
        <v>52</v>
      </c>
      <c r="I347" s="18">
        <v>43</v>
      </c>
      <c r="J347" s="18">
        <v>47</v>
      </c>
      <c r="K347" s="15">
        <v>0</v>
      </c>
      <c r="L347" s="18">
        <v>66</v>
      </c>
      <c r="M347" s="15">
        <v>0</v>
      </c>
      <c r="N347" s="18">
        <v>58</v>
      </c>
      <c r="O347" s="15">
        <v>0</v>
      </c>
      <c r="P347" s="15">
        <v>0</v>
      </c>
      <c r="Q347" s="18">
        <v>7371</v>
      </c>
      <c r="R347" s="18">
        <v>3</v>
      </c>
      <c r="S347" s="18">
        <v>45</v>
      </c>
      <c r="T347" s="6"/>
      <c r="U347" s="11"/>
      <c r="V347" s="2"/>
      <c r="W347" s="33">
        <f t="shared" si="76"/>
        <v>7.3709999999999999E-3</v>
      </c>
      <c r="X347" s="34">
        <f t="shared" si="77"/>
        <v>1.998884135002035</v>
      </c>
      <c r="Y347" s="34">
        <f t="shared" si="78"/>
        <v>2.0711199350020348</v>
      </c>
      <c r="Z347" s="33">
        <f t="shared" si="79"/>
        <v>2.0423999999999998E-2</v>
      </c>
      <c r="AA347" s="34">
        <f t="shared" si="80"/>
        <v>2.271275135002035</v>
      </c>
      <c r="AB347" s="2"/>
      <c r="AC347" s="11">
        <f t="shared" si="84"/>
        <v>74</v>
      </c>
      <c r="AD347" s="12">
        <f t="shared" si="85"/>
        <v>44.344538454881551</v>
      </c>
      <c r="AE347" s="11">
        <f t="shared" si="81"/>
        <v>5</v>
      </c>
      <c r="AF347" s="12">
        <f t="shared" si="86"/>
        <v>44.625531826259156</v>
      </c>
      <c r="AG347" s="2"/>
      <c r="AH347" s="12">
        <f t="shared" si="82"/>
        <v>42</v>
      </c>
      <c r="AI347" s="12">
        <f t="shared" si="87"/>
        <v>8</v>
      </c>
      <c r="AJ347" s="12">
        <f t="shared" si="83"/>
        <v>4.7940041572844923</v>
      </c>
      <c r="AK347" s="12">
        <f t="shared" si="88"/>
        <v>42.272715501373469</v>
      </c>
      <c r="AL347" s="2"/>
      <c r="AM347" s="12">
        <f t="shared" si="89"/>
        <v>44.625531826259156</v>
      </c>
      <c r="AN347" s="2"/>
      <c r="AO347" s="32">
        <f t="shared" si="75"/>
        <v>3</v>
      </c>
    </row>
    <row r="348" spans="1:41" x14ac:dyDescent="0.25">
      <c r="A348" s="14">
        <v>2036</v>
      </c>
      <c r="B348" s="15">
        <v>0</v>
      </c>
      <c r="C348" s="14">
        <v>19</v>
      </c>
      <c r="D348" s="14">
        <v>93</v>
      </c>
      <c r="E348" s="14">
        <v>45</v>
      </c>
      <c r="F348" s="14">
        <v>80</v>
      </c>
      <c r="G348" s="14">
        <v>62</v>
      </c>
      <c r="H348" s="14">
        <v>63</v>
      </c>
      <c r="I348" s="14">
        <v>63</v>
      </c>
      <c r="J348" s="14">
        <v>65</v>
      </c>
      <c r="K348" s="15">
        <v>0</v>
      </c>
      <c r="L348" s="14">
        <v>57</v>
      </c>
      <c r="M348" s="15">
        <v>0</v>
      </c>
      <c r="N348" s="14">
        <v>71</v>
      </c>
      <c r="O348" s="15">
        <v>0</v>
      </c>
      <c r="P348" s="15">
        <v>0</v>
      </c>
      <c r="Q348" s="14">
        <v>7371</v>
      </c>
      <c r="R348" s="14">
        <v>3</v>
      </c>
      <c r="S348" s="14">
        <v>45</v>
      </c>
      <c r="W348" s="3">
        <f t="shared" si="76"/>
        <v>7.3709999999999999E-3</v>
      </c>
      <c r="X348" s="4">
        <f t="shared" si="77"/>
        <v>1.998884135002035</v>
      </c>
      <c r="Y348" s="4">
        <f t="shared" si="78"/>
        <v>2.0711199350020348</v>
      </c>
      <c r="Z348" s="3">
        <f t="shared" si="79"/>
        <v>2.07E-2</v>
      </c>
      <c r="AA348" s="4">
        <f t="shared" si="80"/>
        <v>2.2739799350020347</v>
      </c>
      <c r="AC348" s="9">
        <f t="shared" si="84"/>
        <v>75</v>
      </c>
      <c r="AD348" s="5">
        <f t="shared" si="85"/>
        <v>44.971783654542122</v>
      </c>
      <c r="AE348" s="1">
        <f t="shared" si="81"/>
        <v>1.5</v>
      </c>
      <c r="AF348" s="5">
        <f t="shared" si="86"/>
        <v>44.996792386468414</v>
      </c>
      <c r="AH348" s="5">
        <f t="shared" si="82"/>
        <v>41</v>
      </c>
      <c r="AI348" s="5">
        <f t="shared" si="87"/>
        <v>14</v>
      </c>
      <c r="AJ348" s="5">
        <f t="shared" si="83"/>
        <v>8.3947329488478637</v>
      </c>
      <c r="AK348" s="5">
        <f t="shared" si="88"/>
        <v>41.85058591325182</v>
      </c>
      <c r="AM348" s="5">
        <f t="shared" si="89"/>
        <v>44.996792386468414</v>
      </c>
      <c r="AO348" s="32">
        <f t="shared" si="75"/>
        <v>0</v>
      </c>
    </row>
    <row r="349" spans="1:41" hidden="1" x14ac:dyDescent="0.25">
      <c r="A349" s="14">
        <v>2130</v>
      </c>
      <c r="B349" s="15">
        <v>0</v>
      </c>
      <c r="C349" s="14">
        <v>21</v>
      </c>
      <c r="D349" s="14">
        <v>95</v>
      </c>
      <c r="E349" s="14">
        <v>63</v>
      </c>
      <c r="F349" s="14">
        <v>101</v>
      </c>
      <c r="G349" s="14">
        <v>77</v>
      </c>
      <c r="H349" s="14">
        <v>79</v>
      </c>
      <c r="I349" s="14">
        <v>82</v>
      </c>
      <c r="J349" s="14">
        <v>88</v>
      </c>
      <c r="K349" s="15">
        <v>0</v>
      </c>
      <c r="L349" s="14">
        <v>59</v>
      </c>
      <c r="M349" s="15">
        <v>0</v>
      </c>
      <c r="N349" s="14">
        <v>67</v>
      </c>
      <c r="O349" s="15">
        <v>0</v>
      </c>
      <c r="P349" s="15">
        <v>0</v>
      </c>
      <c r="Q349" s="14">
        <v>7340</v>
      </c>
      <c r="R349" s="14">
        <v>3</v>
      </c>
      <c r="S349" s="14">
        <v>46</v>
      </c>
      <c r="W349" s="3">
        <f t="shared" si="76"/>
        <v>7.3399999999999993E-3</v>
      </c>
      <c r="X349" s="4">
        <f t="shared" si="77"/>
        <v>2.0076307302452316</v>
      </c>
      <c r="Y349" s="4">
        <f t="shared" si="78"/>
        <v>2.0795627302452315</v>
      </c>
      <c r="Z349" s="3">
        <f t="shared" si="79"/>
        <v>2.07E-2</v>
      </c>
      <c r="AA349" s="4">
        <f t="shared" si="80"/>
        <v>2.2824227302452313</v>
      </c>
      <c r="AC349" s="9">
        <f t="shared" si="84"/>
        <v>75</v>
      </c>
      <c r="AD349" s="5">
        <f t="shared" si="85"/>
        <v>45.146549516076284</v>
      </c>
      <c r="AE349" s="1">
        <f t="shared" si="81"/>
        <v>7</v>
      </c>
      <c r="AF349" s="5">
        <f t="shared" si="86"/>
        <v>45.686003690490679</v>
      </c>
      <c r="AH349" s="5">
        <f t="shared" si="82"/>
        <v>44</v>
      </c>
      <c r="AI349" s="5">
        <f t="shared" si="87"/>
        <v>8</v>
      </c>
      <c r="AJ349" s="5">
        <f t="shared" si="83"/>
        <v>4.81563194838147</v>
      </c>
      <c r="AK349" s="5">
        <f t="shared" si="88"/>
        <v>44.262741793321752</v>
      </c>
      <c r="AM349" s="5">
        <f t="shared" si="89"/>
        <v>45.686003690490679</v>
      </c>
      <c r="AO349" s="32">
        <f t="shared" si="75"/>
        <v>1</v>
      </c>
    </row>
    <row r="350" spans="1:41" x14ac:dyDescent="0.25">
      <c r="A350" s="14">
        <v>2014</v>
      </c>
      <c r="B350" s="15">
        <v>0</v>
      </c>
      <c r="C350" s="14">
        <v>20</v>
      </c>
      <c r="D350" s="14">
        <v>94</v>
      </c>
      <c r="E350" s="14">
        <v>18</v>
      </c>
      <c r="F350" s="14">
        <v>54</v>
      </c>
      <c r="G350" s="14">
        <v>39</v>
      </c>
      <c r="H350" s="14">
        <v>43</v>
      </c>
      <c r="I350" s="14">
        <v>31</v>
      </c>
      <c r="J350" s="14">
        <v>33</v>
      </c>
      <c r="K350" s="15">
        <v>0</v>
      </c>
      <c r="L350" s="14">
        <v>72</v>
      </c>
      <c r="M350" s="15">
        <v>0</v>
      </c>
      <c r="N350" s="14">
        <v>57</v>
      </c>
      <c r="O350" s="15">
        <v>0</v>
      </c>
      <c r="P350" s="15">
        <v>0</v>
      </c>
      <c r="Q350" s="14">
        <v>7340</v>
      </c>
      <c r="R350" s="14">
        <v>3</v>
      </c>
      <c r="S350" s="14">
        <v>46</v>
      </c>
      <c r="W350" s="3">
        <f t="shared" si="76"/>
        <v>7.3399999999999993E-3</v>
      </c>
      <c r="X350" s="4">
        <f t="shared" si="77"/>
        <v>2.0076307302452316</v>
      </c>
      <c r="Y350" s="4">
        <f t="shared" si="78"/>
        <v>2.0795627302452315</v>
      </c>
      <c r="Z350" s="3">
        <f t="shared" si="79"/>
        <v>2.07E-2</v>
      </c>
      <c r="AA350" s="4">
        <f t="shared" si="80"/>
        <v>2.2824227302452313</v>
      </c>
      <c r="AC350" s="9">
        <f t="shared" si="84"/>
        <v>75</v>
      </c>
      <c r="AD350" s="5">
        <f t="shared" si="85"/>
        <v>45.146549516076284</v>
      </c>
      <c r="AE350" s="1">
        <f t="shared" si="81"/>
        <v>9</v>
      </c>
      <c r="AF350" s="5">
        <f t="shared" si="86"/>
        <v>46.034888217606522</v>
      </c>
      <c r="AH350" s="5">
        <f t="shared" si="82"/>
        <v>42</v>
      </c>
      <c r="AI350" s="5">
        <f t="shared" si="87"/>
        <v>15</v>
      </c>
      <c r="AJ350" s="5">
        <f t="shared" si="83"/>
        <v>9.0293099032152568</v>
      </c>
      <c r="AK350" s="5">
        <f t="shared" si="88"/>
        <v>42.959614026761244</v>
      </c>
      <c r="AM350" s="5">
        <f t="shared" si="89"/>
        <v>46.034888217606522</v>
      </c>
      <c r="AO350" s="32">
        <f t="shared" si="75"/>
        <v>2</v>
      </c>
    </row>
    <row r="351" spans="1:41" hidden="1" x14ac:dyDescent="0.25">
      <c r="A351" s="14">
        <v>2073</v>
      </c>
      <c r="B351" s="15">
        <v>0</v>
      </c>
      <c r="C351" s="14">
        <v>20</v>
      </c>
      <c r="D351" s="14">
        <v>93</v>
      </c>
      <c r="E351" s="14">
        <v>28</v>
      </c>
      <c r="F351" s="14">
        <v>64</v>
      </c>
      <c r="G351" s="14">
        <v>47</v>
      </c>
      <c r="H351" s="14">
        <v>51</v>
      </c>
      <c r="I351" s="14">
        <v>42</v>
      </c>
      <c r="J351" s="14">
        <v>46</v>
      </c>
      <c r="K351" s="15">
        <v>0</v>
      </c>
      <c r="L351" s="14">
        <v>69</v>
      </c>
      <c r="M351" s="15">
        <v>0</v>
      </c>
      <c r="N351" s="14">
        <v>63</v>
      </c>
      <c r="O351" s="15">
        <v>0</v>
      </c>
      <c r="P351" s="15">
        <v>0</v>
      </c>
      <c r="Q351" s="14">
        <v>7340</v>
      </c>
      <c r="R351" s="14">
        <v>3</v>
      </c>
      <c r="S351" s="14">
        <v>46</v>
      </c>
      <c r="W351" s="3">
        <f t="shared" si="76"/>
        <v>7.3399999999999993E-3</v>
      </c>
      <c r="X351" s="4">
        <f t="shared" si="77"/>
        <v>2.0076307302452316</v>
      </c>
      <c r="Y351" s="4">
        <f t="shared" si="78"/>
        <v>2.0795627302452315</v>
      </c>
      <c r="Z351" s="3">
        <f t="shared" si="79"/>
        <v>2.0423999999999998E-2</v>
      </c>
      <c r="AA351" s="4">
        <f t="shared" si="80"/>
        <v>2.2797179302452317</v>
      </c>
      <c r="AC351" s="9">
        <f t="shared" si="84"/>
        <v>74</v>
      </c>
      <c r="AD351" s="5">
        <f t="shared" si="85"/>
        <v>44.516974104928607</v>
      </c>
      <c r="AE351" s="1">
        <f t="shared" si="81"/>
        <v>5</v>
      </c>
      <c r="AF351" s="5">
        <f t="shared" si="86"/>
        <v>44.79688586786903</v>
      </c>
      <c r="AH351" s="5">
        <f t="shared" si="82"/>
        <v>42</v>
      </c>
      <c r="AI351" s="5">
        <f t="shared" si="87"/>
        <v>6</v>
      </c>
      <c r="AJ351" s="5">
        <f t="shared" si="83"/>
        <v>3.6094843868861028</v>
      </c>
      <c r="AK351" s="5">
        <f t="shared" si="88"/>
        <v>42.154814405227484</v>
      </c>
      <c r="AM351" s="5">
        <f t="shared" si="89"/>
        <v>44.79688586786903</v>
      </c>
      <c r="AO351" s="32">
        <f t="shared" si="75"/>
        <v>3</v>
      </c>
    </row>
    <row r="352" spans="1:41" s="7" customFormat="1" x14ac:dyDescent="0.25">
      <c r="A352" s="18">
        <v>2066</v>
      </c>
      <c r="B352" s="15">
        <v>0</v>
      </c>
      <c r="C352" s="18">
        <v>19</v>
      </c>
      <c r="D352" s="18">
        <v>93</v>
      </c>
      <c r="E352" s="18">
        <v>44</v>
      </c>
      <c r="F352" s="18">
        <v>80</v>
      </c>
      <c r="G352" s="18">
        <v>61</v>
      </c>
      <c r="H352" s="18">
        <v>62</v>
      </c>
      <c r="I352" s="18">
        <v>61</v>
      </c>
      <c r="J352" s="18">
        <v>65</v>
      </c>
      <c r="K352" s="15">
        <v>0</v>
      </c>
      <c r="L352" s="18">
        <v>63</v>
      </c>
      <c r="M352" s="15">
        <v>0</v>
      </c>
      <c r="N352" s="18">
        <v>62</v>
      </c>
      <c r="O352" s="15">
        <v>0</v>
      </c>
      <c r="P352" s="15">
        <v>0</v>
      </c>
      <c r="Q352" s="18">
        <v>7340</v>
      </c>
      <c r="R352" s="18">
        <v>3</v>
      </c>
      <c r="S352" s="18">
        <v>46</v>
      </c>
      <c r="T352" s="6"/>
      <c r="U352" s="11"/>
      <c r="V352" s="2"/>
      <c r="W352" s="33">
        <f t="shared" si="76"/>
        <v>7.3399999999999993E-3</v>
      </c>
      <c r="X352" s="34">
        <f t="shared" si="77"/>
        <v>2.0076307302452316</v>
      </c>
      <c r="Y352" s="34">
        <f t="shared" si="78"/>
        <v>2.0795627302452315</v>
      </c>
      <c r="Z352" s="33">
        <f t="shared" si="79"/>
        <v>2.07E-2</v>
      </c>
      <c r="AA352" s="34">
        <f t="shared" si="80"/>
        <v>2.2824227302452313</v>
      </c>
      <c r="AB352" s="2"/>
      <c r="AC352" s="11">
        <f t="shared" si="84"/>
        <v>75</v>
      </c>
      <c r="AD352" s="12">
        <f t="shared" si="85"/>
        <v>45.146549516076284</v>
      </c>
      <c r="AE352" s="11">
        <f t="shared" si="81"/>
        <v>1.5</v>
      </c>
      <c r="AF352" s="12">
        <f t="shared" si="86"/>
        <v>45.171461490719203</v>
      </c>
      <c r="AG352" s="2"/>
      <c r="AH352" s="12">
        <f t="shared" si="82"/>
        <v>42</v>
      </c>
      <c r="AI352" s="12">
        <f t="shared" si="87"/>
        <v>1</v>
      </c>
      <c r="AJ352" s="12">
        <f t="shared" si="83"/>
        <v>0.60195399354768375</v>
      </c>
      <c r="AK352" s="12">
        <f t="shared" si="88"/>
        <v>42.004313452434239</v>
      </c>
      <c r="AL352" s="2"/>
      <c r="AM352" s="12">
        <f t="shared" si="89"/>
        <v>45.171461490719203</v>
      </c>
      <c r="AN352" s="2"/>
      <c r="AO352" s="32">
        <f t="shared" si="75"/>
        <v>0</v>
      </c>
    </row>
    <row r="353" spans="1:41" s="7" customFormat="1" hidden="1" x14ac:dyDescent="0.25">
      <c r="A353" s="18">
        <v>2108</v>
      </c>
      <c r="B353" s="15">
        <v>0</v>
      </c>
      <c r="C353" s="18">
        <v>22</v>
      </c>
      <c r="D353" s="18">
        <v>96</v>
      </c>
      <c r="E353" s="18">
        <v>57</v>
      </c>
      <c r="F353" s="18">
        <v>93</v>
      </c>
      <c r="G353" s="18">
        <v>70</v>
      </c>
      <c r="H353" s="18">
        <v>73</v>
      </c>
      <c r="I353" s="18">
        <v>77</v>
      </c>
      <c r="J353" s="18">
        <v>78</v>
      </c>
      <c r="K353" s="15">
        <v>0</v>
      </c>
      <c r="L353" s="18">
        <v>65</v>
      </c>
      <c r="M353" s="15">
        <v>0</v>
      </c>
      <c r="N353" s="18">
        <v>73</v>
      </c>
      <c r="O353" s="15">
        <v>0</v>
      </c>
      <c r="P353" s="15">
        <v>0</v>
      </c>
      <c r="Q353" s="18">
        <v>7538</v>
      </c>
      <c r="R353" s="18">
        <v>3</v>
      </c>
      <c r="S353" s="18">
        <v>44</v>
      </c>
      <c r="T353" s="6"/>
      <c r="U353" s="11"/>
      <c r="V353" s="2"/>
      <c r="W353" s="33">
        <f t="shared" si="76"/>
        <v>7.5379999999999996E-3</v>
      </c>
      <c r="X353" s="34">
        <f t="shared" si="77"/>
        <v>1.9529815500663306</v>
      </c>
      <c r="Y353" s="34">
        <f t="shared" si="78"/>
        <v>2.0268539500663305</v>
      </c>
      <c r="Z353" s="33">
        <f t="shared" si="79"/>
        <v>2.07E-2</v>
      </c>
      <c r="AA353" s="34">
        <f t="shared" si="80"/>
        <v>2.2297139500663303</v>
      </c>
      <c r="AB353" s="2"/>
      <c r="AC353" s="11">
        <f t="shared" si="84"/>
        <v>75</v>
      </c>
      <c r="AD353" s="12">
        <f t="shared" si="85"/>
        <v>44.055477766373038</v>
      </c>
      <c r="AE353" s="11">
        <f t="shared" si="81"/>
        <v>6</v>
      </c>
      <c r="AF353" s="12">
        <f t="shared" si="86"/>
        <v>44.462176298775447</v>
      </c>
      <c r="AG353" s="2"/>
      <c r="AH353" s="12">
        <f t="shared" si="82"/>
        <v>42</v>
      </c>
      <c r="AI353" s="12">
        <f t="shared" si="87"/>
        <v>8</v>
      </c>
      <c r="AJ353" s="12">
        <f t="shared" si="83"/>
        <v>4.6992509617464577</v>
      </c>
      <c r="AK353" s="12">
        <f t="shared" si="88"/>
        <v>42.262074719557667</v>
      </c>
      <c r="AL353" s="2"/>
      <c r="AM353" s="12">
        <f t="shared" si="89"/>
        <v>44.462176298775447</v>
      </c>
      <c r="AN353" s="2"/>
      <c r="AO353" s="32">
        <f t="shared" si="75"/>
        <v>1</v>
      </c>
    </row>
    <row r="354" spans="1:41" s="7" customFormat="1" x14ac:dyDescent="0.25">
      <c r="A354" s="18">
        <v>2020</v>
      </c>
      <c r="B354" s="15">
        <v>0</v>
      </c>
      <c r="C354" s="18">
        <v>21</v>
      </c>
      <c r="D354" s="18">
        <v>94</v>
      </c>
      <c r="E354" s="18">
        <v>18</v>
      </c>
      <c r="F354" s="18">
        <v>54</v>
      </c>
      <c r="G354" s="18">
        <v>39</v>
      </c>
      <c r="H354" s="18">
        <v>43</v>
      </c>
      <c r="I354" s="18">
        <v>30</v>
      </c>
      <c r="J354" s="18">
        <v>33</v>
      </c>
      <c r="K354" s="15">
        <v>0</v>
      </c>
      <c r="L354" s="18">
        <v>73</v>
      </c>
      <c r="M354" s="15">
        <v>0</v>
      </c>
      <c r="N354" s="18">
        <v>58</v>
      </c>
      <c r="O354" s="15">
        <v>0</v>
      </c>
      <c r="P354" s="15">
        <v>0</v>
      </c>
      <c r="Q354" s="18">
        <v>7538</v>
      </c>
      <c r="R354" s="18">
        <v>3</v>
      </c>
      <c r="S354" s="18">
        <v>44</v>
      </c>
      <c r="T354" s="6"/>
      <c r="U354" s="11"/>
      <c r="V354" s="2"/>
      <c r="W354" s="33">
        <f t="shared" si="76"/>
        <v>7.5379999999999996E-3</v>
      </c>
      <c r="X354" s="34">
        <f t="shared" si="77"/>
        <v>1.9529815500663306</v>
      </c>
      <c r="Y354" s="34">
        <f t="shared" si="78"/>
        <v>2.0268539500663305</v>
      </c>
      <c r="Z354" s="33">
        <f t="shared" si="79"/>
        <v>2.0423999999999998E-2</v>
      </c>
      <c r="AA354" s="34">
        <f t="shared" si="80"/>
        <v>2.2270091500663307</v>
      </c>
      <c r="AB354" s="2"/>
      <c r="AC354" s="11">
        <f t="shared" si="84"/>
        <v>74</v>
      </c>
      <c r="AD354" s="12">
        <f t="shared" si="85"/>
        <v>43.440449978554732</v>
      </c>
      <c r="AE354" s="11">
        <f t="shared" si="81"/>
        <v>9.5</v>
      </c>
      <c r="AF354" s="12">
        <f t="shared" si="86"/>
        <v>44.467096760855839</v>
      </c>
      <c r="AG354" s="2"/>
      <c r="AH354" s="12">
        <f t="shared" si="82"/>
        <v>42</v>
      </c>
      <c r="AI354" s="12">
        <f t="shared" si="87"/>
        <v>15</v>
      </c>
      <c r="AJ354" s="12">
        <f t="shared" si="83"/>
        <v>8.8054966172746081</v>
      </c>
      <c r="AK354" s="12">
        <f t="shared" si="88"/>
        <v>42.913130515925246</v>
      </c>
      <c r="AL354" s="2"/>
      <c r="AM354" s="12">
        <f t="shared" si="89"/>
        <v>44.467096760855839</v>
      </c>
      <c r="AN354" s="2"/>
      <c r="AO354" s="32">
        <f t="shared" si="75"/>
        <v>2</v>
      </c>
    </row>
    <row r="355" spans="1:41" s="7" customFormat="1" hidden="1" x14ac:dyDescent="0.25">
      <c r="A355" s="18">
        <v>2060</v>
      </c>
      <c r="B355" s="15">
        <v>0</v>
      </c>
      <c r="C355" s="18">
        <v>20</v>
      </c>
      <c r="D355" s="18">
        <v>94</v>
      </c>
      <c r="E355" s="18">
        <v>21</v>
      </c>
      <c r="F355" s="18">
        <v>58</v>
      </c>
      <c r="G355" s="18">
        <v>42</v>
      </c>
      <c r="H355" s="18">
        <v>44</v>
      </c>
      <c r="I355" s="18">
        <v>36</v>
      </c>
      <c r="J355" s="18">
        <v>38</v>
      </c>
      <c r="K355" s="15">
        <v>0</v>
      </c>
      <c r="L355" s="18">
        <v>72</v>
      </c>
      <c r="M355" s="15">
        <v>0</v>
      </c>
      <c r="N355" s="18">
        <v>55</v>
      </c>
      <c r="O355" s="15">
        <v>0</v>
      </c>
      <c r="P355" s="15">
        <v>0</v>
      </c>
      <c r="Q355" s="18">
        <v>7538</v>
      </c>
      <c r="R355" s="18">
        <v>3</v>
      </c>
      <c r="S355" s="18">
        <v>44</v>
      </c>
      <c r="T355" s="6"/>
      <c r="U355" s="11"/>
      <c r="V355" s="2"/>
      <c r="W355" s="33">
        <f t="shared" si="76"/>
        <v>7.5379999999999996E-3</v>
      </c>
      <c r="X355" s="34">
        <f t="shared" si="77"/>
        <v>1.9529815500663306</v>
      </c>
      <c r="Y355" s="34">
        <f t="shared" si="78"/>
        <v>2.0268539500663305</v>
      </c>
      <c r="Z355" s="33">
        <f t="shared" si="79"/>
        <v>2.07E-2</v>
      </c>
      <c r="AA355" s="34">
        <f t="shared" si="80"/>
        <v>2.2297139500663303</v>
      </c>
      <c r="AB355" s="2"/>
      <c r="AC355" s="11">
        <f t="shared" si="84"/>
        <v>75</v>
      </c>
      <c r="AD355" s="12">
        <f t="shared" si="85"/>
        <v>44.055477766373038</v>
      </c>
      <c r="AE355" s="11">
        <f t="shared" si="81"/>
        <v>6</v>
      </c>
      <c r="AF355" s="12">
        <f t="shared" si="86"/>
        <v>44.462176298775447</v>
      </c>
      <c r="AG355" s="2"/>
      <c r="AH355" s="12">
        <f t="shared" si="82"/>
        <v>43</v>
      </c>
      <c r="AI355" s="12">
        <f t="shared" si="87"/>
        <v>17</v>
      </c>
      <c r="AJ355" s="12">
        <f t="shared" si="83"/>
        <v>9.9859082937112227</v>
      </c>
      <c r="AK355" s="12">
        <f t="shared" si="88"/>
        <v>44.144290281421569</v>
      </c>
      <c r="AL355" s="2"/>
      <c r="AM355" s="12">
        <f t="shared" si="89"/>
        <v>44.462176298775447</v>
      </c>
      <c r="AN355" s="2"/>
      <c r="AO355" s="32">
        <f t="shared" si="75"/>
        <v>3</v>
      </c>
    </row>
    <row r="356" spans="1:41" s="10" customFormat="1" x14ac:dyDescent="0.25">
      <c r="A356" s="19">
        <v>2002</v>
      </c>
      <c r="B356" s="15">
        <v>0</v>
      </c>
      <c r="C356" s="19">
        <v>20</v>
      </c>
      <c r="D356" s="19">
        <v>93</v>
      </c>
      <c r="E356" s="19">
        <v>36</v>
      </c>
      <c r="F356" s="19">
        <v>70</v>
      </c>
      <c r="G356" s="19">
        <v>51</v>
      </c>
      <c r="H356" s="19">
        <v>53</v>
      </c>
      <c r="I356" s="19">
        <v>50</v>
      </c>
      <c r="J356" s="19">
        <v>55</v>
      </c>
      <c r="K356" s="15">
        <v>0</v>
      </c>
      <c r="L356" s="19">
        <v>70</v>
      </c>
      <c r="M356" s="15">
        <v>0</v>
      </c>
      <c r="N356" s="19">
        <v>64</v>
      </c>
      <c r="O356" s="15">
        <v>0</v>
      </c>
      <c r="P356" s="15">
        <v>0</v>
      </c>
      <c r="Q356" s="19">
        <v>7538</v>
      </c>
      <c r="R356" s="19">
        <v>3</v>
      </c>
      <c r="S356" s="19">
        <v>44</v>
      </c>
      <c r="T356" s="6"/>
      <c r="U356" s="9"/>
      <c r="V356" s="2"/>
      <c r="W356" s="35">
        <f t="shared" si="76"/>
        <v>7.5379999999999996E-3</v>
      </c>
      <c r="X356" s="36">
        <f t="shared" si="77"/>
        <v>1.9529815500663306</v>
      </c>
      <c r="Y356" s="36">
        <f t="shared" si="78"/>
        <v>2.0268539500663305</v>
      </c>
      <c r="Z356" s="35">
        <f t="shared" si="79"/>
        <v>2.0423999999999998E-2</v>
      </c>
      <c r="AA356" s="36">
        <f t="shared" si="80"/>
        <v>2.2270091500663307</v>
      </c>
      <c r="AB356" s="2"/>
      <c r="AC356" s="9">
        <f t="shared" si="84"/>
        <v>74</v>
      </c>
      <c r="AD356" s="13">
        <f t="shared" si="85"/>
        <v>43.440449978554732</v>
      </c>
      <c r="AE356" s="9">
        <f t="shared" si="81"/>
        <v>0.5</v>
      </c>
      <c r="AF356" s="13">
        <f t="shared" si="86"/>
        <v>43.443327385679332</v>
      </c>
      <c r="AG356" s="2"/>
      <c r="AH356" s="13">
        <f t="shared" si="82"/>
        <v>40</v>
      </c>
      <c r="AI356" s="13">
        <f t="shared" si="87"/>
        <v>6</v>
      </c>
      <c r="AJ356" s="13">
        <f t="shared" si="83"/>
        <v>3.5221986469098434</v>
      </c>
      <c r="AK356" s="13">
        <f t="shared" si="88"/>
        <v>40.154774103564492</v>
      </c>
      <c r="AL356" s="2"/>
      <c r="AM356" s="13">
        <f t="shared" si="89"/>
        <v>43.443327385679332</v>
      </c>
      <c r="AN356" s="2"/>
      <c r="AO356" s="32">
        <f t="shared" si="75"/>
        <v>0</v>
      </c>
    </row>
    <row r="357" spans="1:41" hidden="1" x14ac:dyDescent="0.25">
      <c r="A357" s="14">
        <v>2086</v>
      </c>
      <c r="B357" s="15">
        <v>0</v>
      </c>
      <c r="C357" s="14">
        <v>22</v>
      </c>
      <c r="D357" s="14">
        <v>96</v>
      </c>
      <c r="E357" s="14">
        <v>62</v>
      </c>
      <c r="F357" s="14">
        <v>98</v>
      </c>
      <c r="G357" s="14">
        <v>75</v>
      </c>
      <c r="H357" s="14">
        <v>77</v>
      </c>
      <c r="I357" s="14">
        <v>82</v>
      </c>
      <c r="J357" s="14">
        <v>84</v>
      </c>
      <c r="K357" s="15">
        <v>0</v>
      </c>
      <c r="L357" s="14">
        <v>61</v>
      </c>
      <c r="M357" s="15">
        <v>0</v>
      </c>
      <c r="N357" s="14">
        <v>73</v>
      </c>
      <c r="O357" s="15">
        <v>0</v>
      </c>
      <c r="P357" s="15">
        <v>0</v>
      </c>
      <c r="Q357" s="14">
        <v>7386</v>
      </c>
      <c r="R357" s="14">
        <v>3</v>
      </c>
      <c r="S357" s="14">
        <v>45</v>
      </c>
      <c r="W357" s="3">
        <f t="shared" si="76"/>
        <v>7.3859999999999993E-3</v>
      </c>
      <c r="X357" s="4">
        <f t="shared" si="77"/>
        <v>1.994677812022746</v>
      </c>
      <c r="Y357" s="4">
        <f t="shared" si="78"/>
        <v>2.0670606120227459</v>
      </c>
      <c r="Z357" s="3">
        <f t="shared" si="79"/>
        <v>2.07E-2</v>
      </c>
      <c r="AA357" s="4">
        <f t="shared" si="80"/>
        <v>2.2699206120227458</v>
      </c>
      <c r="AC357" s="9">
        <f t="shared" si="84"/>
        <v>75</v>
      </c>
      <c r="AD357" s="5">
        <f t="shared" si="85"/>
        <v>44.887755668870831</v>
      </c>
      <c r="AE357" s="1">
        <f t="shared" si="81"/>
        <v>7</v>
      </c>
      <c r="AF357" s="5">
        <f t="shared" si="86"/>
        <v>45.43028295078345</v>
      </c>
      <c r="AH357" s="5">
        <f t="shared" si="82"/>
        <v>42</v>
      </c>
      <c r="AI357" s="5">
        <f t="shared" si="87"/>
        <v>12</v>
      </c>
      <c r="AJ357" s="5">
        <f t="shared" si="83"/>
        <v>7.1820409070193332</v>
      </c>
      <c r="AK357" s="5">
        <f t="shared" si="88"/>
        <v>42.609643410736247</v>
      </c>
      <c r="AM357" s="5">
        <f t="shared" si="89"/>
        <v>45.43028295078345</v>
      </c>
      <c r="AO357" s="32">
        <f t="shared" si="75"/>
        <v>1</v>
      </c>
    </row>
    <row r="358" spans="1:41" x14ac:dyDescent="0.25">
      <c r="A358" s="14">
        <v>2013</v>
      </c>
      <c r="B358" s="15">
        <v>0</v>
      </c>
      <c r="C358" s="14">
        <v>21</v>
      </c>
      <c r="D358" s="14">
        <v>94</v>
      </c>
      <c r="E358" s="14">
        <v>24</v>
      </c>
      <c r="F358" s="14">
        <v>60</v>
      </c>
      <c r="G358" s="14">
        <v>44</v>
      </c>
      <c r="H358" s="14">
        <v>48</v>
      </c>
      <c r="I358" s="14">
        <v>36</v>
      </c>
      <c r="J358" s="14">
        <v>39</v>
      </c>
      <c r="K358" s="15">
        <v>0</v>
      </c>
      <c r="L358" s="14">
        <v>73</v>
      </c>
      <c r="M358" s="15">
        <v>0</v>
      </c>
      <c r="N358" s="14">
        <v>56</v>
      </c>
      <c r="O358" s="15">
        <v>0</v>
      </c>
      <c r="P358" s="15">
        <v>0</v>
      </c>
      <c r="Q358" s="14">
        <v>7386</v>
      </c>
      <c r="R358" s="14">
        <v>3</v>
      </c>
      <c r="S358" s="14">
        <v>45</v>
      </c>
      <c r="W358" s="3">
        <f t="shared" si="76"/>
        <v>7.3859999999999993E-3</v>
      </c>
      <c r="X358" s="4">
        <f t="shared" si="77"/>
        <v>1.994677812022746</v>
      </c>
      <c r="Y358" s="4">
        <f t="shared" si="78"/>
        <v>2.0670606120227459</v>
      </c>
      <c r="Z358" s="3">
        <f t="shared" si="79"/>
        <v>2.0423999999999998E-2</v>
      </c>
      <c r="AA358" s="4">
        <f t="shared" si="80"/>
        <v>2.2672158120227461</v>
      </c>
      <c r="AC358" s="9">
        <f t="shared" si="84"/>
        <v>74</v>
      </c>
      <c r="AD358" s="5">
        <f t="shared" si="85"/>
        <v>44.26163084235256</v>
      </c>
      <c r="AE358" s="1">
        <f t="shared" si="81"/>
        <v>8.5</v>
      </c>
      <c r="AF358" s="5">
        <f t="shared" si="86"/>
        <v>45.070411189878172</v>
      </c>
      <c r="AH358" s="5">
        <f t="shared" si="82"/>
        <v>42</v>
      </c>
      <c r="AI358" s="5">
        <f t="shared" si="87"/>
        <v>17</v>
      </c>
      <c r="AJ358" s="5">
        <f t="shared" si="83"/>
        <v>10.168212490810722</v>
      </c>
      <c r="AK358" s="5">
        <f t="shared" si="88"/>
        <v>43.21333758526734</v>
      </c>
      <c r="AM358" s="5">
        <f t="shared" si="89"/>
        <v>45.070411189878172</v>
      </c>
      <c r="AO358" s="32">
        <f t="shared" si="75"/>
        <v>2</v>
      </c>
    </row>
    <row r="359" spans="1:41" hidden="1" x14ac:dyDescent="0.25">
      <c r="A359" s="14">
        <v>2041</v>
      </c>
      <c r="B359" s="15">
        <v>0</v>
      </c>
      <c r="C359" s="14">
        <v>20</v>
      </c>
      <c r="D359" s="14">
        <v>94</v>
      </c>
      <c r="E359" s="14">
        <v>35</v>
      </c>
      <c r="F359" s="14">
        <v>71</v>
      </c>
      <c r="G359" s="14">
        <v>54</v>
      </c>
      <c r="H359" s="14">
        <v>56</v>
      </c>
      <c r="I359" s="14">
        <v>50</v>
      </c>
      <c r="J359" s="14">
        <v>51</v>
      </c>
      <c r="K359" s="15">
        <v>0</v>
      </c>
      <c r="L359" s="14">
        <v>70</v>
      </c>
      <c r="M359" s="15">
        <v>0</v>
      </c>
      <c r="N359" s="14">
        <v>61</v>
      </c>
      <c r="O359" s="15">
        <v>0</v>
      </c>
      <c r="P359" s="15">
        <v>0</v>
      </c>
      <c r="Q359" s="14">
        <v>7386</v>
      </c>
      <c r="R359" s="14">
        <v>3</v>
      </c>
      <c r="S359" s="14">
        <v>45</v>
      </c>
      <c r="W359" s="3">
        <f t="shared" si="76"/>
        <v>7.3859999999999993E-3</v>
      </c>
      <c r="X359" s="4">
        <f t="shared" si="77"/>
        <v>1.994677812022746</v>
      </c>
      <c r="Y359" s="4">
        <f t="shared" si="78"/>
        <v>2.0670606120227459</v>
      </c>
      <c r="Z359" s="3">
        <f t="shared" si="79"/>
        <v>2.07E-2</v>
      </c>
      <c r="AA359" s="4">
        <f t="shared" si="80"/>
        <v>2.2699206120227458</v>
      </c>
      <c r="AC359" s="9">
        <f t="shared" si="84"/>
        <v>75</v>
      </c>
      <c r="AD359" s="5">
        <f t="shared" si="85"/>
        <v>44.887755668870831</v>
      </c>
      <c r="AE359" s="1">
        <f t="shared" si="81"/>
        <v>4.5</v>
      </c>
      <c r="AF359" s="5">
        <f t="shared" si="86"/>
        <v>45.11275439372158</v>
      </c>
      <c r="AH359" s="5">
        <f t="shared" si="82"/>
        <v>42</v>
      </c>
      <c r="AI359" s="5">
        <f t="shared" si="87"/>
        <v>9</v>
      </c>
      <c r="AJ359" s="5">
        <f t="shared" si="83"/>
        <v>5.3865306802645003</v>
      </c>
      <c r="AK359" s="5">
        <f t="shared" si="88"/>
        <v>42.344004448911427</v>
      </c>
      <c r="AM359" s="5">
        <f t="shared" si="89"/>
        <v>45.11275439372158</v>
      </c>
      <c r="AO359" s="32">
        <f t="shared" si="75"/>
        <v>3</v>
      </c>
    </row>
    <row r="360" spans="1:41" s="7" customFormat="1" x14ac:dyDescent="0.25">
      <c r="A360" s="18">
        <v>2026</v>
      </c>
      <c r="B360" s="15">
        <v>0</v>
      </c>
      <c r="C360" s="18">
        <v>20</v>
      </c>
      <c r="D360" s="18">
        <v>93</v>
      </c>
      <c r="E360" s="18">
        <v>47</v>
      </c>
      <c r="F360" s="18">
        <v>82</v>
      </c>
      <c r="G360" s="18">
        <v>63</v>
      </c>
      <c r="H360" s="18">
        <v>66</v>
      </c>
      <c r="I360" s="18">
        <v>64</v>
      </c>
      <c r="J360" s="18">
        <v>68</v>
      </c>
      <c r="K360" s="15">
        <v>0</v>
      </c>
      <c r="L360" s="18">
        <v>65</v>
      </c>
      <c r="M360" s="15">
        <v>0</v>
      </c>
      <c r="N360" s="18">
        <v>69</v>
      </c>
      <c r="O360" s="15">
        <v>0</v>
      </c>
      <c r="P360" s="15">
        <v>0</v>
      </c>
      <c r="Q360" s="18">
        <v>7386</v>
      </c>
      <c r="R360" s="18">
        <v>3</v>
      </c>
      <c r="S360" s="18">
        <v>45</v>
      </c>
      <c r="T360" s="6"/>
      <c r="U360" s="11"/>
      <c r="V360" s="2"/>
      <c r="W360" s="33">
        <f t="shared" si="76"/>
        <v>7.3859999999999993E-3</v>
      </c>
      <c r="X360" s="34">
        <f t="shared" si="77"/>
        <v>1.994677812022746</v>
      </c>
      <c r="Y360" s="34">
        <f t="shared" si="78"/>
        <v>2.0670606120227459</v>
      </c>
      <c r="Z360" s="33">
        <f t="shared" si="79"/>
        <v>2.0423999999999998E-2</v>
      </c>
      <c r="AA360" s="34">
        <f t="shared" si="80"/>
        <v>2.2672158120227461</v>
      </c>
      <c r="AB360" s="2"/>
      <c r="AC360" s="11">
        <f t="shared" si="84"/>
        <v>74</v>
      </c>
      <c r="AD360" s="12">
        <f t="shared" si="85"/>
        <v>44.26163084235256</v>
      </c>
      <c r="AE360" s="11">
        <f t="shared" si="81"/>
        <v>1.5</v>
      </c>
      <c r="AF360" s="12">
        <f t="shared" si="86"/>
        <v>44.28704059682353</v>
      </c>
      <c r="AG360" s="2"/>
      <c r="AH360" s="12">
        <f t="shared" si="82"/>
        <v>41</v>
      </c>
      <c r="AI360" s="12">
        <f t="shared" si="87"/>
        <v>4</v>
      </c>
      <c r="AJ360" s="12">
        <f t="shared" si="83"/>
        <v>2.3925205860731111</v>
      </c>
      <c r="AK360" s="12">
        <f t="shared" si="88"/>
        <v>41.069747439627427</v>
      </c>
      <c r="AL360" s="2"/>
      <c r="AM360" s="12">
        <f t="shared" si="89"/>
        <v>44.28704059682353</v>
      </c>
      <c r="AN360" s="2"/>
      <c r="AO360" s="32">
        <f t="shared" si="75"/>
        <v>0</v>
      </c>
    </row>
    <row r="361" spans="1:41" s="7" customFormat="1" hidden="1" x14ac:dyDescent="0.25">
      <c r="A361" s="18">
        <v>2107</v>
      </c>
      <c r="B361" s="15">
        <v>0</v>
      </c>
      <c r="C361" s="18">
        <v>22</v>
      </c>
      <c r="D361" s="18">
        <v>95</v>
      </c>
      <c r="E361" s="18">
        <v>66</v>
      </c>
      <c r="F361" s="18">
        <v>102</v>
      </c>
      <c r="G361" s="18">
        <v>78</v>
      </c>
      <c r="H361" s="18">
        <v>82</v>
      </c>
      <c r="I361" s="18">
        <v>84</v>
      </c>
      <c r="J361" s="18">
        <v>90</v>
      </c>
      <c r="K361" s="15">
        <v>0</v>
      </c>
      <c r="L361" s="18">
        <v>66</v>
      </c>
      <c r="M361" s="15">
        <v>0</v>
      </c>
      <c r="N361" s="18">
        <v>74</v>
      </c>
      <c r="O361" s="15">
        <v>0</v>
      </c>
      <c r="P361" s="15">
        <v>0</v>
      </c>
      <c r="Q361" s="18">
        <v>7398</v>
      </c>
      <c r="R361" s="18">
        <v>3</v>
      </c>
      <c r="S361" s="18">
        <v>45</v>
      </c>
      <c r="T361" s="6"/>
      <c r="U361" s="11"/>
      <c r="V361" s="2"/>
      <c r="W361" s="33">
        <f t="shared" si="76"/>
        <v>7.3980000000000001E-3</v>
      </c>
      <c r="X361" s="34">
        <f t="shared" si="77"/>
        <v>1.9913248202757501</v>
      </c>
      <c r="Y361" s="34">
        <f t="shared" si="78"/>
        <v>2.0638252202757501</v>
      </c>
      <c r="Z361" s="33">
        <f t="shared" si="79"/>
        <v>2.0423999999999998E-2</v>
      </c>
      <c r="AA361" s="34">
        <f t="shared" si="80"/>
        <v>2.2639804202757503</v>
      </c>
      <c r="AB361" s="2"/>
      <c r="AC361" s="11">
        <f t="shared" si="84"/>
        <v>74</v>
      </c>
      <c r="AD361" s="12">
        <f t="shared" si="85"/>
        <v>44.195551201311922</v>
      </c>
      <c r="AE361" s="11">
        <f t="shared" si="81"/>
        <v>7</v>
      </c>
      <c r="AF361" s="12">
        <f t="shared" si="86"/>
        <v>44.746471883130447</v>
      </c>
      <c r="AG361" s="2"/>
      <c r="AH361" s="12">
        <f t="shared" si="82"/>
        <v>42</v>
      </c>
      <c r="AI361" s="12">
        <f t="shared" si="87"/>
        <v>8</v>
      </c>
      <c r="AJ361" s="12">
        <f t="shared" si="83"/>
        <v>4.7778974271688561</v>
      </c>
      <c r="AK361" s="12">
        <f t="shared" si="88"/>
        <v>42.270891921327454</v>
      </c>
      <c r="AL361" s="2"/>
      <c r="AM361" s="12">
        <f t="shared" si="89"/>
        <v>44.746471883130447</v>
      </c>
      <c r="AN361" s="2"/>
      <c r="AO361" s="32">
        <f t="shared" si="75"/>
        <v>1</v>
      </c>
    </row>
    <row r="362" spans="1:41" s="7" customFormat="1" x14ac:dyDescent="0.25">
      <c r="A362" s="18">
        <v>2004</v>
      </c>
      <c r="B362" s="15">
        <v>0</v>
      </c>
      <c r="C362" s="18">
        <v>20</v>
      </c>
      <c r="D362" s="18">
        <v>94</v>
      </c>
      <c r="E362" s="18">
        <v>24</v>
      </c>
      <c r="F362" s="18">
        <v>61</v>
      </c>
      <c r="G362" s="18">
        <v>46</v>
      </c>
      <c r="H362" s="18">
        <v>47</v>
      </c>
      <c r="I362" s="18">
        <v>38</v>
      </c>
      <c r="J362" s="18">
        <v>39</v>
      </c>
      <c r="K362" s="15">
        <v>0</v>
      </c>
      <c r="L362" s="18">
        <v>68</v>
      </c>
      <c r="M362" s="15">
        <v>0</v>
      </c>
      <c r="N362" s="18">
        <v>50</v>
      </c>
      <c r="O362" s="15">
        <v>0</v>
      </c>
      <c r="P362" s="15">
        <v>0</v>
      </c>
      <c r="Q362" s="18">
        <v>7398</v>
      </c>
      <c r="R362" s="18">
        <v>3</v>
      </c>
      <c r="S362" s="18">
        <v>45</v>
      </c>
      <c r="T362" s="6"/>
      <c r="U362" s="11"/>
      <c r="V362" s="2"/>
      <c r="W362" s="33">
        <f t="shared" si="76"/>
        <v>7.3980000000000001E-3</v>
      </c>
      <c r="X362" s="34">
        <f t="shared" si="77"/>
        <v>1.9913248202757501</v>
      </c>
      <c r="Y362" s="34">
        <f t="shared" si="78"/>
        <v>2.0638252202757501</v>
      </c>
      <c r="Z362" s="33">
        <f t="shared" si="79"/>
        <v>2.07E-2</v>
      </c>
      <c r="AA362" s="34">
        <f t="shared" si="80"/>
        <v>2.2666852202757499</v>
      </c>
      <c r="AB362" s="2"/>
      <c r="AC362" s="11">
        <f t="shared" si="84"/>
        <v>75</v>
      </c>
      <c r="AD362" s="12">
        <f t="shared" si="85"/>
        <v>44.82078305970802</v>
      </c>
      <c r="AE362" s="11">
        <f t="shared" si="81"/>
        <v>8</v>
      </c>
      <c r="AF362" s="12">
        <f t="shared" si="86"/>
        <v>45.529140054314766</v>
      </c>
      <c r="AG362" s="2"/>
      <c r="AH362" s="12">
        <f t="shared" si="82"/>
        <v>43</v>
      </c>
      <c r="AI362" s="12">
        <f t="shared" si="87"/>
        <v>18</v>
      </c>
      <c r="AJ362" s="12">
        <f t="shared" si="83"/>
        <v>10.756987934329924</v>
      </c>
      <c r="AK362" s="12">
        <f t="shared" si="88"/>
        <v>44.325080816839119</v>
      </c>
      <c r="AL362" s="2"/>
      <c r="AM362" s="12">
        <f t="shared" si="89"/>
        <v>45.529140054314766</v>
      </c>
      <c r="AN362" s="2"/>
      <c r="AO362" s="32">
        <f t="shared" si="75"/>
        <v>2</v>
      </c>
    </row>
    <row r="363" spans="1:41" s="7" customFormat="1" hidden="1" x14ac:dyDescent="0.25">
      <c r="A363" s="18">
        <v>2025</v>
      </c>
      <c r="B363" s="15">
        <v>0</v>
      </c>
      <c r="C363" s="18">
        <v>20</v>
      </c>
      <c r="D363" s="18">
        <v>94</v>
      </c>
      <c r="E363" s="18">
        <v>40</v>
      </c>
      <c r="F363" s="18">
        <v>75</v>
      </c>
      <c r="G363" s="18">
        <v>57</v>
      </c>
      <c r="H363" s="18">
        <v>61</v>
      </c>
      <c r="I363" s="18">
        <v>54</v>
      </c>
      <c r="J363" s="18">
        <v>55</v>
      </c>
      <c r="K363" s="15">
        <v>0</v>
      </c>
      <c r="L363" s="18">
        <v>69</v>
      </c>
      <c r="M363" s="15">
        <v>0</v>
      </c>
      <c r="N363" s="18">
        <v>53</v>
      </c>
      <c r="O363" s="15">
        <v>0</v>
      </c>
      <c r="P363" s="15">
        <v>0</v>
      </c>
      <c r="Q363" s="18">
        <v>7398</v>
      </c>
      <c r="R363" s="18">
        <v>3</v>
      </c>
      <c r="S363" s="18">
        <v>45</v>
      </c>
      <c r="T363" s="6"/>
      <c r="U363" s="11"/>
      <c r="V363" s="2"/>
      <c r="W363" s="33">
        <f t="shared" si="76"/>
        <v>7.3980000000000001E-3</v>
      </c>
      <c r="X363" s="34">
        <f t="shared" si="77"/>
        <v>1.9913248202757501</v>
      </c>
      <c r="Y363" s="34">
        <f t="shared" si="78"/>
        <v>2.0638252202757501</v>
      </c>
      <c r="Z363" s="33">
        <f t="shared" si="79"/>
        <v>2.07E-2</v>
      </c>
      <c r="AA363" s="34">
        <f t="shared" si="80"/>
        <v>2.2666852202757499</v>
      </c>
      <c r="AB363" s="2"/>
      <c r="AC363" s="11">
        <f t="shared" si="84"/>
        <v>75</v>
      </c>
      <c r="AD363" s="12">
        <f t="shared" si="85"/>
        <v>44.82078305970802</v>
      </c>
      <c r="AE363" s="11">
        <f t="shared" si="81"/>
        <v>4.5</v>
      </c>
      <c r="AF363" s="12">
        <f t="shared" si="86"/>
        <v>45.046116304132248</v>
      </c>
      <c r="AG363" s="2"/>
      <c r="AH363" s="12">
        <f t="shared" si="82"/>
        <v>41</v>
      </c>
      <c r="AI363" s="12">
        <f t="shared" si="87"/>
        <v>16</v>
      </c>
      <c r="AJ363" s="12">
        <f t="shared" si="83"/>
        <v>9.5617670527377108</v>
      </c>
      <c r="AK363" s="12">
        <f t="shared" si="88"/>
        <v>42.100206521712224</v>
      </c>
      <c r="AL363" s="2"/>
      <c r="AM363" s="12">
        <f t="shared" si="89"/>
        <v>45.046116304132248</v>
      </c>
      <c r="AN363" s="2"/>
      <c r="AO363" s="32">
        <f t="shared" si="75"/>
        <v>3</v>
      </c>
    </row>
    <row r="364" spans="1:41" x14ac:dyDescent="0.25">
      <c r="A364" s="14">
        <v>1974</v>
      </c>
      <c r="B364" s="15">
        <v>0</v>
      </c>
      <c r="C364" s="14">
        <v>20</v>
      </c>
      <c r="D364" s="14">
        <v>93</v>
      </c>
      <c r="E364" s="14">
        <v>54</v>
      </c>
      <c r="F364" s="14">
        <v>88</v>
      </c>
      <c r="G364" s="14">
        <v>69</v>
      </c>
      <c r="H364" s="14">
        <v>73</v>
      </c>
      <c r="I364" s="14">
        <v>71</v>
      </c>
      <c r="J364" s="14">
        <v>73</v>
      </c>
      <c r="K364" s="15">
        <v>0</v>
      </c>
      <c r="L364" s="14">
        <v>68</v>
      </c>
      <c r="M364" s="15">
        <v>0</v>
      </c>
      <c r="N364" s="14">
        <v>67</v>
      </c>
      <c r="O364" s="15">
        <v>0</v>
      </c>
      <c r="P364" s="15">
        <v>0</v>
      </c>
      <c r="Q364" s="14">
        <v>7398</v>
      </c>
      <c r="R364" s="14">
        <v>3</v>
      </c>
      <c r="S364" s="14">
        <v>45</v>
      </c>
      <c r="W364" s="3">
        <f t="shared" si="76"/>
        <v>7.3980000000000001E-3</v>
      </c>
      <c r="X364" s="4">
        <f t="shared" si="77"/>
        <v>1.9913248202757501</v>
      </c>
      <c r="Y364" s="4">
        <f t="shared" si="78"/>
        <v>2.0638252202757501</v>
      </c>
      <c r="Z364" s="3">
        <f t="shared" si="79"/>
        <v>2.0423999999999998E-2</v>
      </c>
      <c r="AA364" s="4">
        <f t="shared" si="80"/>
        <v>2.2639804202757503</v>
      </c>
      <c r="AC364" s="9">
        <f t="shared" si="84"/>
        <v>74</v>
      </c>
      <c r="AD364" s="5">
        <f t="shared" si="85"/>
        <v>44.195551201311922</v>
      </c>
      <c r="AE364" s="1">
        <f t="shared" si="81"/>
        <v>1</v>
      </c>
      <c r="AF364" s="5">
        <f t="shared" si="86"/>
        <v>44.206863109564601</v>
      </c>
      <c r="AH364" s="5">
        <f t="shared" si="82"/>
        <v>40</v>
      </c>
      <c r="AI364" s="5">
        <f t="shared" si="87"/>
        <v>1</v>
      </c>
      <c r="AJ364" s="5">
        <f t="shared" si="83"/>
        <v>0.59723717839610702</v>
      </c>
      <c r="AK364" s="5">
        <f t="shared" si="88"/>
        <v>40.004458404623584</v>
      </c>
      <c r="AM364" s="5">
        <f t="shared" si="89"/>
        <v>44.206863109564601</v>
      </c>
      <c r="AO364" s="32">
        <f t="shared" si="75"/>
        <v>0</v>
      </c>
    </row>
    <row r="365" spans="1:41" hidden="1" x14ac:dyDescent="0.25">
      <c r="A365" s="14">
        <v>2096</v>
      </c>
      <c r="B365" s="15">
        <v>0</v>
      </c>
      <c r="C365" s="14">
        <v>22</v>
      </c>
      <c r="D365" s="14">
        <v>95</v>
      </c>
      <c r="E365" s="14">
        <v>57</v>
      </c>
      <c r="F365" s="14">
        <v>93</v>
      </c>
      <c r="G365" s="14">
        <v>70</v>
      </c>
      <c r="H365" s="14">
        <v>75</v>
      </c>
      <c r="I365" s="14">
        <v>77</v>
      </c>
      <c r="J365" s="14">
        <v>81</v>
      </c>
      <c r="K365" s="15">
        <v>0</v>
      </c>
      <c r="L365" s="14">
        <v>60</v>
      </c>
      <c r="M365" s="15">
        <v>0</v>
      </c>
      <c r="N365" s="14">
        <v>75</v>
      </c>
      <c r="O365" s="15">
        <v>0</v>
      </c>
      <c r="P365" s="15">
        <v>0</v>
      </c>
      <c r="Q365" s="14">
        <v>7492</v>
      </c>
      <c r="R365" s="14">
        <v>3</v>
      </c>
      <c r="S365" s="14">
        <v>44</v>
      </c>
      <c r="W365" s="3">
        <f t="shared" si="76"/>
        <v>7.4919999999999995E-3</v>
      </c>
      <c r="X365" s="4">
        <f t="shared" si="77"/>
        <v>1.96542481131874</v>
      </c>
      <c r="Y365" s="4">
        <f t="shared" si="78"/>
        <v>2.0388464113187399</v>
      </c>
      <c r="Z365" s="3">
        <f t="shared" si="79"/>
        <v>2.0423999999999998E-2</v>
      </c>
      <c r="AA365" s="4">
        <f t="shared" si="80"/>
        <v>2.2390016113187401</v>
      </c>
      <c r="AC365" s="9">
        <f t="shared" si="84"/>
        <v>74</v>
      </c>
      <c r="AD365" s="5">
        <f t="shared" si="85"/>
        <v>43.685384007173944</v>
      </c>
      <c r="AE365" s="1">
        <f t="shared" si="81"/>
        <v>6.5</v>
      </c>
      <c r="AF365" s="5">
        <f t="shared" si="86"/>
        <v>44.166308152869753</v>
      </c>
      <c r="AH365" s="5">
        <f t="shared" si="82"/>
        <v>42</v>
      </c>
      <c r="AI365" s="5">
        <f t="shared" si="87"/>
        <v>15</v>
      </c>
      <c r="AJ365" s="5">
        <f t="shared" si="83"/>
        <v>8.8551454068595845</v>
      </c>
      <c r="AK365" s="5">
        <f t="shared" si="88"/>
        <v>42.923345631213635</v>
      </c>
      <c r="AM365" s="5">
        <f t="shared" si="89"/>
        <v>44.166308152869753</v>
      </c>
      <c r="AO365" s="32">
        <f t="shared" si="75"/>
        <v>1</v>
      </c>
    </row>
    <row r="366" spans="1:41" x14ac:dyDescent="0.25">
      <c r="A366" s="14">
        <v>2011</v>
      </c>
      <c r="B366" s="15">
        <v>0</v>
      </c>
      <c r="C366" s="14">
        <v>20</v>
      </c>
      <c r="D366" s="14">
        <v>93</v>
      </c>
      <c r="E366" s="14">
        <v>23</v>
      </c>
      <c r="F366" s="14">
        <v>59</v>
      </c>
      <c r="G366" s="14">
        <v>43</v>
      </c>
      <c r="H366" s="14">
        <v>46</v>
      </c>
      <c r="I366" s="14">
        <v>35</v>
      </c>
      <c r="J366" s="14">
        <v>38</v>
      </c>
      <c r="K366" s="15">
        <v>0</v>
      </c>
      <c r="L366" s="14">
        <v>73</v>
      </c>
      <c r="M366" s="15">
        <v>0</v>
      </c>
      <c r="N366" s="14">
        <v>60</v>
      </c>
      <c r="O366" s="15">
        <v>0</v>
      </c>
      <c r="P366" s="15">
        <v>0</v>
      </c>
      <c r="Q366" s="14">
        <v>7492</v>
      </c>
      <c r="R366" s="14">
        <v>3</v>
      </c>
      <c r="S366" s="14">
        <v>44</v>
      </c>
      <c r="W366" s="3">
        <f t="shared" si="76"/>
        <v>7.4919999999999995E-3</v>
      </c>
      <c r="X366" s="4">
        <f t="shared" si="77"/>
        <v>1.96542481131874</v>
      </c>
      <c r="Y366" s="4">
        <f t="shared" si="78"/>
        <v>2.0388464113187399</v>
      </c>
      <c r="Z366" s="3">
        <f t="shared" si="79"/>
        <v>2.0423999999999998E-2</v>
      </c>
      <c r="AA366" s="4">
        <f t="shared" si="80"/>
        <v>2.2390016113187401</v>
      </c>
      <c r="AC366" s="9">
        <f t="shared" si="84"/>
        <v>74</v>
      </c>
      <c r="AD366" s="5">
        <f t="shared" si="85"/>
        <v>43.685384007173944</v>
      </c>
      <c r="AE366" s="1">
        <f t="shared" si="81"/>
        <v>8</v>
      </c>
      <c r="AF366" s="5">
        <f t="shared" si="86"/>
        <v>44.411854001541627</v>
      </c>
      <c r="AH366" s="5">
        <f t="shared" si="82"/>
        <v>42</v>
      </c>
      <c r="AI366" s="5">
        <f t="shared" si="87"/>
        <v>13</v>
      </c>
      <c r="AJ366" s="5">
        <f t="shared" si="83"/>
        <v>7.6744593526116391</v>
      </c>
      <c r="AK366" s="5">
        <f t="shared" si="88"/>
        <v>42.695401700357479</v>
      </c>
      <c r="AM366" s="5">
        <f t="shared" si="89"/>
        <v>44.411854001541627</v>
      </c>
      <c r="AO366" s="32">
        <f t="shared" si="75"/>
        <v>2</v>
      </c>
    </row>
    <row r="367" spans="1:41" hidden="1" x14ac:dyDescent="0.25">
      <c r="A367" s="14">
        <v>2047</v>
      </c>
      <c r="B367" s="15">
        <v>0</v>
      </c>
      <c r="C367" s="14">
        <v>20</v>
      </c>
      <c r="D367" s="14">
        <v>93</v>
      </c>
      <c r="E367" s="14">
        <v>28</v>
      </c>
      <c r="F367" s="14">
        <v>64</v>
      </c>
      <c r="G367" s="14">
        <v>47</v>
      </c>
      <c r="H367" s="14">
        <v>51</v>
      </c>
      <c r="I367" s="14">
        <v>43</v>
      </c>
      <c r="J367" s="14">
        <v>46</v>
      </c>
      <c r="K367" s="15">
        <v>0</v>
      </c>
      <c r="L367" s="14">
        <v>65</v>
      </c>
      <c r="M367" s="15">
        <v>0</v>
      </c>
      <c r="N367" s="14">
        <v>64</v>
      </c>
      <c r="O367" s="15">
        <v>0</v>
      </c>
      <c r="P367" s="15">
        <v>0</v>
      </c>
      <c r="Q367" s="14">
        <v>7492</v>
      </c>
      <c r="R367" s="14">
        <v>3</v>
      </c>
      <c r="S367" s="14">
        <v>44</v>
      </c>
      <c r="W367" s="3">
        <f t="shared" si="76"/>
        <v>7.4919999999999995E-3</v>
      </c>
      <c r="X367" s="4">
        <f t="shared" si="77"/>
        <v>1.96542481131874</v>
      </c>
      <c r="Y367" s="4">
        <f t="shared" si="78"/>
        <v>2.0388464113187399</v>
      </c>
      <c r="Z367" s="3">
        <f t="shared" si="79"/>
        <v>2.0423999999999998E-2</v>
      </c>
      <c r="AA367" s="4">
        <f t="shared" si="80"/>
        <v>2.2390016113187401</v>
      </c>
      <c r="AC367" s="9">
        <f t="shared" si="84"/>
        <v>74</v>
      </c>
      <c r="AD367" s="5">
        <f t="shared" si="85"/>
        <v>43.685384007173944</v>
      </c>
      <c r="AE367" s="1">
        <f t="shared" si="81"/>
        <v>4.5</v>
      </c>
      <c r="AF367" s="5">
        <f t="shared" si="86"/>
        <v>43.916543304935203</v>
      </c>
      <c r="AH367" s="5">
        <f t="shared" si="82"/>
        <v>42</v>
      </c>
      <c r="AI367" s="5">
        <f t="shared" si="87"/>
        <v>1</v>
      </c>
      <c r="AJ367" s="5">
        <f t="shared" si="83"/>
        <v>0.59034302712397224</v>
      </c>
      <c r="AK367" s="5">
        <f t="shared" si="88"/>
        <v>42.004148662836556</v>
      </c>
      <c r="AM367" s="5">
        <f t="shared" si="89"/>
        <v>43.916543304935203</v>
      </c>
      <c r="AO367" s="32">
        <f t="shared" si="75"/>
        <v>3</v>
      </c>
    </row>
    <row r="368" spans="1:41" s="7" customFormat="1" x14ac:dyDescent="0.25">
      <c r="A368" s="18">
        <v>2027</v>
      </c>
      <c r="B368" s="15">
        <v>0</v>
      </c>
      <c r="C368" s="18">
        <v>19</v>
      </c>
      <c r="D368" s="18">
        <v>93</v>
      </c>
      <c r="E368" s="18">
        <v>41</v>
      </c>
      <c r="F368" s="18">
        <v>75</v>
      </c>
      <c r="G368" s="18">
        <v>57</v>
      </c>
      <c r="H368" s="18">
        <v>59</v>
      </c>
      <c r="I368" s="18">
        <v>58</v>
      </c>
      <c r="J368" s="18">
        <v>60</v>
      </c>
      <c r="K368" s="15">
        <v>0</v>
      </c>
      <c r="L368" s="18">
        <v>63</v>
      </c>
      <c r="M368" s="15">
        <v>0</v>
      </c>
      <c r="N368" s="18">
        <v>65</v>
      </c>
      <c r="O368" s="15">
        <v>0</v>
      </c>
      <c r="P368" s="15">
        <v>0</v>
      </c>
      <c r="Q368" s="18">
        <v>7492</v>
      </c>
      <c r="R368" s="18">
        <v>3</v>
      </c>
      <c r="S368" s="18">
        <v>44</v>
      </c>
      <c r="T368" s="6"/>
      <c r="U368" s="11"/>
      <c r="V368" s="2"/>
      <c r="W368" s="33">
        <f t="shared" si="76"/>
        <v>7.4919999999999995E-3</v>
      </c>
      <c r="X368" s="34">
        <f t="shared" si="77"/>
        <v>1.96542481131874</v>
      </c>
      <c r="Y368" s="34">
        <f t="shared" si="78"/>
        <v>2.0388464113187399</v>
      </c>
      <c r="Z368" s="33">
        <f t="shared" si="79"/>
        <v>2.07E-2</v>
      </c>
      <c r="AA368" s="34">
        <f t="shared" si="80"/>
        <v>2.2417064113187397</v>
      </c>
      <c r="AB368" s="2"/>
      <c r="AC368" s="11">
        <f t="shared" si="84"/>
        <v>75</v>
      </c>
      <c r="AD368" s="12">
        <f t="shared" si="85"/>
        <v>44.303721714297915</v>
      </c>
      <c r="AE368" s="11">
        <f t="shared" si="81"/>
        <v>1</v>
      </c>
      <c r="AF368" s="12">
        <f t="shared" si="86"/>
        <v>44.315006010808041</v>
      </c>
      <c r="AG368" s="2"/>
      <c r="AH368" s="12">
        <f t="shared" si="82"/>
        <v>40</v>
      </c>
      <c r="AI368" s="12">
        <f t="shared" si="87"/>
        <v>2</v>
      </c>
      <c r="AJ368" s="12">
        <f t="shared" si="83"/>
        <v>1.1814325790479443</v>
      </c>
      <c r="AK368" s="12">
        <f t="shared" si="88"/>
        <v>40.017443483296582</v>
      </c>
      <c r="AL368" s="2"/>
      <c r="AM368" s="12">
        <f t="shared" si="89"/>
        <v>44.315006010808041</v>
      </c>
      <c r="AN368" s="2"/>
      <c r="AO368" s="32">
        <f t="shared" si="75"/>
        <v>0</v>
      </c>
    </row>
    <row r="369" spans="1:41" s="7" customFormat="1" hidden="1" x14ac:dyDescent="0.25">
      <c r="A369" s="18">
        <v>2112</v>
      </c>
      <c r="B369" s="15">
        <v>0</v>
      </c>
      <c r="C369" s="18">
        <v>22</v>
      </c>
      <c r="D369" s="18">
        <v>96</v>
      </c>
      <c r="E369" s="18">
        <v>60</v>
      </c>
      <c r="F369" s="18">
        <v>97</v>
      </c>
      <c r="G369" s="18">
        <v>74</v>
      </c>
      <c r="H369" s="18">
        <v>76</v>
      </c>
      <c r="I369" s="18">
        <v>80</v>
      </c>
      <c r="J369" s="18">
        <v>84</v>
      </c>
      <c r="K369" s="15">
        <v>0</v>
      </c>
      <c r="L369" s="18">
        <v>58</v>
      </c>
      <c r="M369" s="15">
        <v>0</v>
      </c>
      <c r="N369" s="18">
        <v>75</v>
      </c>
      <c r="O369" s="15">
        <v>0</v>
      </c>
      <c r="P369" s="15">
        <v>0</v>
      </c>
      <c r="Q369" s="18">
        <v>7396</v>
      </c>
      <c r="R369" s="18">
        <v>3</v>
      </c>
      <c r="S369" s="18">
        <v>45</v>
      </c>
      <c r="T369" s="6"/>
      <c r="U369" s="11"/>
      <c r="V369" s="2"/>
      <c r="W369" s="33">
        <f t="shared" si="76"/>
        <v>7.3959999999999998E-3</v>
      </c>
      <c r="X369" s="34">
        <f t="shared" si="77"/>
        <v>1.9918829098972415</v>
      </c>
      <c r="Y369" s="34">
        <f t="shared" si="78"/>
        <v>2.0643637098972416</v>
      </c>
      <c r="Z369" s="33">
        <f t="shared" si="79"/>
        <v>2.07E-2</v>
      </c>
      <c r="AA369" s="34">
        <f t="shared" si="80"/>
        <v>2.2672237098972414</v>
      </c>
      <c r="AB369" s="2"/>
      <c r="AC369" s="11">
        <f t="shared" si="84"/>
        <v>75</v>
      </c>
      <c r="AD369" s="12">
        <f t="shared" si="85"/>
        <v>44.831929794872892</v>
      </c>
      <c r="AE369" s="11">
        <f t="shared" si="81"/>
        <v>7</v>
      </c>
      <c r="AF369" s="12">
        <f t="shared" si="86"/>
        <v>45.375124563271577</v>
      </c>
      <c r="AG369" s="2"/>
      <c r="AH369" s="12">
        <f t="shared" si="82"/>
        <v>43</v>
      </c>
      <c r="AI369" s="12">
        <f t="shared" si="87"/>
        <v>17</v>
      </c>
      <c r="AJ369" s="12">
        <f t="shared" si="83"/>
        <v>10.161904086837856</v>
      </c>
      <c r="AK369" s="12">
        <f t="shared" si="88"/>
        <v>44.184434981903884</v>
      </c>
      <c r="AL369" s="2"/>
      <c r="AM369" s="12">
        <f t="shared" si="89"/>
        <v>45.375124563271577</v>
      </c>
      <c r="AN369" s="2"/>
      <c r="AO369" s="32">
        <f t="shared" si="75"/>
        <v>1</v>
      </c>
    </row>
    <row r="370" spans="1:41" s="7" customFormat="1" x14ac:dyDescent="0.25">
      <c r="A370" s="18">
        <v>2011</v>
      </c>
      <c r="B370" s="15">
        <v>0</v>
      </c>
      <c r="C370" s="18">
        <v>21</v>
      </c>
      <c r="D370" s="18">
        <v>94</v>
      </c>
      <c r="E370" s="18">
        <v>16</v>
      </c>
      <c r="F370" s="18">
        <v>52</v>
      </c>
      <c r="G370" s="18">
        <v>37</v>
      </c>
      <c r="H370" s="18">
        <v>41</v>
      </c>
      <c r="I370" s="18">
        <v>28</v>
      </c>
      <c r="J370" s="18">
        <v>32</v>
      </c>
      <c r="K370" s="15">
        <v>0</v>
      </c>
      <c r="L370" s="18">
        <v>68</v>
      </c>
      <c r="M370" s="15">
        <v>0</v>
      </c>
      <c r="N370" s="18">
        <v>61</v>
      </c>
      <c r="O370" s="15">
        <v>0</v>
      </c>
      <c r="P370" s="15">
        <v>0</v>
      </c>
      <c r="Q370" s="18">
        <v>7396</v>
      </c>
      <c r="R370" s="18">
        <v>3</v>
      </c>
      <c r="S370" s="18">
        <v>45</v>
      </c>
      <c r="T370" s="6"/>
      <c r="U370" s="11"/>
      <c r="V370" s="2"/>
      <c r="W370" s="33">
        <f t="shared" si="76"/>
        <v>7.3959999999999998E-3</v>
      </c>
      <c r="X370" s="34">
        <f t="shared" si="77"/>
        <v>1.9918829098972415</v>
      </c>
      <c r="Y370" s="34">
        <f t="shared" si="78"/>
        <v>2.0643637098972416</v>
      </c>
      <c r="Z370" s="33">
        <f t="shared" si="79"/>
        <v>2.0423999999999998E-2</v>
      </c>
      <c r="AA370" s="34">
        <f t="shared" si="80"/>
        <v>2.2645189098972418</v>
      </c>
      <c r="AB370" s="2"/>
      <c r="AC370" s="11">
        <f t="shared" si="84"/>
        <v>74</v>
      </c>
      <c r="AD370" s="12">
        <f t="shared" si="85"/>
        <v>44.206549313341263</v>
      </c>
      <c r="AE370" s="11">
        <f t="shared" si="81"/>
        <v>9</v>
      </c>
      <c r="AF370" s="12">
        <f t="shared" si="86"/>
        <v>45.113401580825993</v>
      </c>
      <c r="AG370" s="2"/>
      <c r="AH370" s="12">
        <f t="shared" si="82"/>
        <v>42</v>
      </c>
      <c r="AI370" s="12">
        <f t="shared" si="87"/>
        <v>7</v>
      </c>
      <c r="AJ370" s="12">
        <f t="shared" si="83"/>
        <v>4.1817006107214709</v>
      </c>
      <c r="AK370" s="12">
        <f t="shared" si="88"/>
        <v>42.207660679048637</v>
      </c>
      <c r="AL370" s="2"/>
      <c r="AM370" s="12">
        <f t="shared" si="89"/>
        <v>45.113401580825993</v>
      </c>
      <c r="AN370" s="2"/>
      <c r="AO370" s="32">
        <f t="shared" si="75"/>
        <v>2</v>
      </c>
    </row>
    <row r="371" spans="1:41" s="7" customFormat="1" hidden="1" x14ac:dyDescent="0.25">
      <c r="A371" s="18">
        <v>2074</v>
      </c>
      <c r="B371" s="15">
        <v>0</v>
      </c>
      <c r="C371" s="18">
        <v>20</v>
      </c>
      <c r="D371" s="18">
        <v>94</v>
      </c>
      <c r="E371" s="18">
        <v>23</v>
      </c>
      <c r="F371" s="18">
        <v>59</v>
      </c>
      <c r="G371" s="18">
        <v>44</v>
      </c>
      <c r="H371" s="18">
        <v>45</v>
      </c>
      <c r="I371" s="18">
        <v>37</v>
      </c>
      <c r="J371" s="18">
        <v>41</v>
      </c>
      <c r="K371" s="15">
        <v>0</v>
      </c>
      <c r="L371" s="18">
        <v>68</v>
      </c>
      <c r="M371" s="15">
        <v>0</v>
      </c>
      <c r="N371" s="18">
        <v>66</v>
      </c>
      <c r="O371" s="15">
        <v>0</v>
      </c>
      <c r="P371" s="15">
        <v>0</v>
      </c>
      <c r="Q371" s="18">
        <v>7396</v>
      </c>
      <c r="R371" s="18">
        <v>3</v>
      </c>
      <c r="S371" s="18">
        <v>45</v>
      </c>
      <c r="T371" s="6"/>
      <c r="U371" s="11"/>
      <c r="V371" s="2"/>
      <c r="W371" s="33">
        <f t="shared" si="76"/>
        <v>7.3959999999999998E-3</v>
      </c>
      <c r="X371" s="34">
        <f t="shared" si="77"/>
        <v>1.9918829098972415</v>
      </c>
      <c r="Y371" s="34">
        <f t="shared" si="78"/>
        <v>2.0643637098972416</v>
      </c>
      <c r="Z371" s="33">
        <f t="shared" si="79"/>
        <v>2.07E-2</v>
      </c>
      <c r="AA371" s="34">
        <f t="shared" si="80"/>
        <v>2.2672237098972414</v>
      </c>
      <c r="AB371" s="2"/>
      <c r="AC371" s="11">
        <f t="shared" si="84"/>
        <v>75</v>
      </c>
      <c r="AD371" s="12">
        <f t="shared" si="85"/>
        <v>44.831929794872892</v>
      </c>
      <c r="AE371" s="11">
        <f t="shared" si="81"/>
        <v>5.5</v>
      </c>
      <c r="AF371" s="12">
        <f t="shared" si="86"/>
        <v>45.168041014996561</v>
      </c>
      <c r="AG371" s="2"/>
      <c r="AH371" s="12">
        <f t="shared" si="82"/>
        <v>42</v>
      </c>
      <c r="AI371" s="12">
        <f t="shared" si="87"/>
        <v>2</v>
      </c>
      <c r="AJ371" s="12">
        <f t="shared" si="83"/>
        <v>1.1955181278632772</v>
      </c>
      <c r="AK371" s="12">
        <f t="shared" si="88"/>
        <v>42.017011597614243</v>
      </c>
      <c r="AL371" s="2"/>
      <c r="AM371" s="12">
        <f t="shared" si="89"/>
        <v>45.168041014996561</v>
      </c>
      <c r="AN371" s="2"/>
      <c r="AO371" s="32">
        <f t="shared" si="75"/>
        <v>3</v>
      </c>
    </row>
    <row r="372" spans="1:41" x14ac:dyDescent="0.25">
      <c r="A372" s="14">
        <v>2047</v>
      </c>
      <c r="B372" s="15">
        <v>0</v>
      </c>
      <c r="C372" s="14">
        <v>20</v>
      </c>
      <c r="D372" s="14">
        <v>94</v>
      </c>
      <c r="E372" s="14">
        <v>39</v>
      </c>
      <c r="F372" s="14">
        <v>74</v>
      </c>
      <c r="G372" s="14">
        <v>55</v>
      </c>
      <c r="H372" s="14">
        <v>57</v>
      </c>
      <c r="I372" s="14">
        <v>56</v>
      </c>
      <c r="J372" s="14">
        <v>58</v>
      </c>
      <c r="K372" s="15">
        <v>0</v>
      </c>
      <c r="L372" s="14">
        <v>65</v>
      </c>
      <c r="M372" s="15">
        <v>0</v>
      </c>
      <c r="N372" s="14">
        <v>67</v>
      </c>
      <c r="O372" s="15">
        <v>0</v>
      </c>
      <c r="P372" s="15">
        <v>0</v>
      </c>
      <c r="Q372" s="14">
        <v>7396</v>
      </c>
      <c r="R372" s="14">
        <v>3</v>
      </c>
      <c r="S372" s="14">
        <v>45</v>
      </c>
      <c r="W372" s="3">
        <f t="shared" si="76"/>
        <v>7.3959999999999998E-3</v>
      </c>
      <c r="X372" s="4">
        <f t="shared" si="77"/>
        <v>1.9918829098972415</v>
      </c>
      <c r="Y372" s="4">
        <f t="shared" si="78"/>
        <v>2.0643637098972416</v>
      </c>
      <c r="Z372" s="3">
        <f t="shared" si="79"/>
        <v>2.07E-2</v>
      </c>
      <c r="AA372" s="4">
        <f t="shared" si="80"/>
        <v>2.2672237098972414</v>
      </c>
      <c r="AC372" s="9">
        <f t="shared" si="84"/>
        <v>75</v>
      </c>
      <c r="AD372" s="5">
        <f t="shared" si="85"/>
        <v>44.831929794872892</v>
      </c>
      <c r="AE372" s="1">
        <f t="shared" si="81"/>
        <v>1</v>
      </c>
      <c r="AF372" s="5">
        <f t="shared" si="86"/>
        <v>44.843081173492209</v>
      </c>
      <c r="AH372" s="5">
        <f t="shared" si="82"/>
        <v>41</v>
      </c>
      <c r="AI372" s="5">
        <f t="shared" si="87"/>
        <v>2</v>
      </c>
      <c r="AJ372" s="5">
        <f t="shared" si="83"/>
        <v>1.1955181278632772</v>
      </c>
      <c r="AK372" s="5">
        <f t="shared" si="88"/>
        <v>41.017426340447663</v>
      </c>
      <c r="AM372" s="5">
        <f t="shared" si="89"/>
        <v>44.843081173492209</v>
      </c>
      <c r="AO372" s="32">
        <f t="shared" si="75"/>
        <v>0</v>
      </c>
    </row>
    <row r="373" spans="1:41" hidden="1" x14ac:dyDescent="0.25">
      <c r="A373" s="14">
        <v>2111</v>
      </c>
      <c r="B373" s="15">
        <v>0</v>
      </c>
      <c r="C373" s="14">
        <v>22</v>
      </c>
      <c r="D373" s="14">
        <v>95</v>
      </c>
      <c r="E373" s="14">
        <v>64</v>
      </c>
      <c r="F373" s="14">
        <v>101</v>
      </c>
      <c r="G373" s="14">
        <v>76</v>
      </c>
      <c r="H373" s="14">
        <v>81</v>
      </c>
      <c r="I373" s="14">
        <v>84</v>
      </c>
      <c r="J373" s="14">
        <v>88</v>
      </c>
      <c r="K373" s="15">
        <v>0</v>
      </c>
      <c r="L373" s="14">
        <v>63</v>
      </c>
      <c r="M373" s="15">
        <v>0</v>
      </c>
      <c r="N373" s="14">
        <v>73</v>
      </c>
      <c r="O373" s="15">
        <v>0</v>
      </c>
      <c r="P373" s="15">
        <v>0</v>
      </c>
      <c r="Q373" s="14">
        <v>7364</v>
      </c>
      <c r="R373" s="14">
        <v>3</v>
      </c>
      <c r="S373" s="14">
        <v>45</v>
      </c>
      <c r="W373" s="3">
        <f t="shared" si="76"/>
        <v>7.3639999999999999E-3</v>
      </c>
      <c r="X373" s="4">
        <f t="shared" si="77"/>
        <v>2.0008528475828355</v>
      </c>
      <c r="Y373" s="4">
        <f t="shared" si="78"/>
        <v>2.0730200475828355</v>
      </c>
      <c r="Z373" s="3">
        <f t="shared" si="79"/>
        <v>2.0423999999999998E-2</v>
      </c>
      <c r="AA373" s="4">
        <f t="shared" si="80"/>
        <v>2.2731752475828357</v>
      </c>
      <c r="AC373" s="9">
        <f t="shared" si="84"/>
        <v>74</v>
      </c>
      <c r="AD373" s="5">
        <f t="shared" si="85"/>
        <v>44.383346354231833</v>
      </c>
      <c r="AE373" s="1">
        <f t="shared" si="81"/>
        <v>7.5</v>
      </c>
      <c r="AF373" s="5">
        <f t="shared" si="86"/>
        <v>45.012569728906882</v>
      </c>
      <c r="AH373" s="5">
        <f t="shared" si="82"/>
        <v>43</v>
      </c>
      <c r="AI373" s="5">
        <f t="shared" si="87"/>
        <v>10</v>
      </c>
      <c r="AJ373" s="5">
        <f t="shared" si="83"/>
        <v>5.997749507328626</v>
      </c>
      <c r="AK373" s="5">
        <f t="shared" si="88"/>
        <v>43.416275740241247</v>
      </c>
      <c r="AM373" s="5">
        <f t="shared" si="89"/>
        <v>45.012569728906882</v>
      </c>
      <c r="AO373" s="32">
        <f t="shared" si="75"/>
        <v>1</v>
      </c>
    </row>
    <row r="374" spans="1:41" x14ac:dyDescent="0.25">
      <c r="A374" s="14">
        <v>2009</v>
      </c>
      <c r="B374" s="15">
        <v>0</v>
      </c>
      <c r="C374" s="14">
        <v>20</v>
      </c>
      <c r="D374" s="14">
        <v>93</v>
      </c>
      <c r="E374" s="14">
        <v>23</v>
      </c>
      <c r="F374" s="14">
        <v>59</v>
      </c>
      <c r="G374" s="14">
        <v>44</v>
      </c>
      <c r="H374" s="14">
        <v>47</v>
      </c>
      <c r="I374" s="14">
        <v>35</v>
      </c>
      <c r="J374" s="14">
        <v>40</v>
      </c>
      <c r="K374" s="15">
        <v>0</v>
      </c>
      <c r="L374" s="14">
        <v>70</v>
      </c>
      <c r="M374" s="15">
        <v>0</v>
      </c>
      <c r="N374" s="14">
        <v>63</v>
      </c>
      <c r="O374" s="15">
        <v>0</v>
      </c>
      <c r="P374" s="15">
        <v>0</v>
      </c>
      <c r="Q374" s="14">
        <v>7364</v>
      </c>
      <c r="R374" s="14">
        <v>3</v>
      </c>
      <c r="S374" s="14">
        <v>45</v>
      </c>
      <c r="W374" s="3">
        <f t="shared" si="76"/>
        <v>7.3639999999999999E-3</v>
      </c>
      <c r="X374" s="4">
        <f t="shared" si="77"/>
        <v>2.0008528475828355</v>
      </c>
      <c r="Y374" s="4">
        <f t="shared" si="78"/>
        <v>2.0730200475828355</v>
      </c>
      <c r="Z374" s="3">
        <f t="shared" si="79"/>
        <v>2.0423999999999998E-2</v>
      </c>
      <c r="AA374" s="4">
        <f t="shared" si="80"/>
        <v>2.2731752475828357</v>
      </c>
      <c r="AC374" s="9">
        <f t="shared" si="84"/>
        <v>74</v>
      </c>
      <c r="AD374" s="5">
        <f t="shared" si="85"/>
        <v>44.383346354231833</v>
      </c>
      <c r="AE374" s="1">
        <f t="shared" si="81"/>
        <v>8</v>
      </c>
      <c r="AF374" s="5">
        <f t="shared" si="86"/>
        <v>45.098574629357238</v>
      </c>
      <c r="AH374" s="5">
        <f t="shared" si="82"/>
        <v>42</v>
      </c>
      <c r="AI374" s="5">
        <f t="shared" si="87"/>
        <v>7</v>
      </c>
      <c r="AJ374" s="5">
        <f t="shared" si="83"/>
        <v>4.1984246551300384</v>
      </c>
      <c r="AK374" s="5">
        <f t="shared" si="88"/>
        <v>42.20932088514104</v>
      </c>
      <c r="AM374" s="5">
        <f t="shared" si="89"/>
        <v>45.098574629357238</v>
      </c>
      <c r="AO374" s="32">
        <f t="shared" si="75"/>
        <v>2</v>
      </c>
    </row>
    <row r="375" spans="1:41" hidden="1" x14ac:dyDescent="0.25">
      <c r="A375" s="14">
        <v>2030</v>
      </c>
      <c r="B375" s="15">
        <v>0</v>
      </c>
      <c r="C375" s="14">
        <v>20</v>
      </c>
      <c r="D375" s="14">
        <v>93</v>
      </c>
      <c r="E375" s="14">
        <v>37</v>
      </c>
      <c r="F375" s="14">
        <v>72</v>
      </c>
      <c r="G375" s="14">
        <v>54</v>
      </c>
      <c r="H375" s="14">
        <v>59</v>
      </c>
      <c r="I375" s="14">
        <v>50</v>
      </c>
      <c r="J375" s="14">
        <v>53</v>
      </c>
      <c r="K375" s="15">
        <v>0</v>
      </c>
      <c r="L375" s="14">
        <v>67</v>
      </c>
      <c r="M375" s="15">
        <v>0</v>
      </c>
      <c r="N375" s="14">
        <v>60</v>
      </c>
      <c r="O375" s="15">
        <v>0</v>
      </c>
      <c r="P375" s="15">
        <v>0</v>
      </c>
      <c r="Q375" s="14">
        <v>7364</v>
      </c>
      <c r="R375" s="14">
        <v>3</v>
      </c>
      <c r="S375" s="14">
        <v>45</v>
      </c>
      <c r="W375" s="3">
        <f t="shared" si="76"/>
        <v>7.3639999999999999E-3</v>
      </c>
      <c r="X375" s="4">
        <f t="shared" si="77"/>
        <v>2.0008528475828355</v>
      </c>
      <c r="Y375" s="4">
        <f t="shared" si="78"/>
        <v>2.0730200475828355</v>
      </c>
      <c r="Z375" s="3">
        <f t="shared" si="79"/>
        <v>2.0423999999999998E-2</v>
      </c>
      <c r="AA375" s="4">
        <f t="shared" si="80"/>
        <v>2.2731752475828357</v>
      </c>
      <c r="AC375" s="9">
        <f t="shared" si="84"/>
        <v>74</v>
      </c>
      <c r="AD375" s="5">
        <f t="shared" si="85"/>
        <v>44.383346354231833</v>
      </c>
      <c r="AE375" s="1">
        <f t="shared" si="81"/>
        <v>5</v>
      </c>
      <c r="AF375" s="5">
        <f t="shared" si="86"/>
        <v>44.664095575749705</v>
      </c>
      <c r="AH375" s="5">
        <f t="shared" si="82"/>
        <v>41</v>
      </c>
      <c r="AI375" s="5">
        <f t="shared" si="87"/>
        <v>7</v>
      </c>
      <c r="AJ375" s="5">
        <f t="shared" si="83"/>
        <v>4.1984246551300384</v>
      </c>
      <c r="AK375" s="5">
        <f t="shared" si="88"/>
        <v>41.21440002699061</v>
      </c>
      <c r="AM375" s="5">
        <f t="shared" si="89"/>
        <v>44.664095575749705</v>
      </c>
      <c r="AO375" s="32">
        <f t="shared" si="75"/>
        <v>3</v>
      </c>
    </row>
    <row r="376" spans="1:41" s="7" customFormat="1" x14ac:dyDescent="0.25">
      <c r="A376" s="18">
        <v>1988</v>
      </c>
      <c r="B376" s="15">
        <v>0</v>
      </c>
      <c r="C376" s="18">
        <v>20</v>
      </c>
      <c r="D376" s="18">
        <v>92</v>
      </c>
      <c r="E376" s="18">
        <v>50</v>
      </c>
      <c r="F376" s="18">
        <v>84</v>
      </c>
      <c r="G376" s="18">
        <v>65</v>
      </c>
      <c r="H376" s="18">
        <v>70</v>
      </c>
      <c r="I376" s="18">
        <v>66</v>
      </c>
      <c r="J376" s="18">
        <v>72</v>
      </c>
      <c r="K376" s="15">
        <v>0</v>
      </c>
      <c r="L376" s="18">
        <v>65</v>
      </c>
      <c r="M376" s="15">
        <v>0</v>
      </c>
      <c r="N376" s="18">
        <v>70</v>
      </c>
      <c r="O376" s="15">
        <v>0</v>
      </c>
      <c r="P376" s="15">
        <v>0</v>
      </c>
      <c r="Q376" s="18">
        <v>7364</v>
      </c>
      <c r="R376" s="18">
        <v>3</v>
      </c>
      <c r="S376" s="18">
        <v>45</v>
      </c>
      <c r="T376" s="6"/>
      <c r="U376" s="11"/>
      <c r="V376" s="2"/>
      <c r="W376" s="33">
        <f t="shared" si="76"/>
        <v>7.3639999999999999E-3</v>
      </c>
      <c r="X376" s="34">
        <f t="shared" si="77"/>
        <v>2.0008528475828355</v>
      </c>
      <c r="Y376" s="34">
        <f t="shared" si="78"/>
        <v>2.0730200475828355</v>
      </c>
      <c r="Z376" s="33">
        <f t="shared" si="79"/>
        <v>2.0147999999999999E-2</v>
      </c>
      <c r="AA376" s="34">
        <f t="shared" si="80"/>
        <v>2.2704704475828357</v>
      </c>
      <c r="AB376" s="2"/>
      <c r="AC376" s="11">
        <f t="shared" si="84"/>
        <v>73</v>
      </c>
      <c r="AD376" s="12">
        <f t="shared" si="85"/>
        <v>43.756323248298969</v>
      </c>
      <c r="AE376" s="11">
        <f t="shared" si="81"/>
        <v>1.5</v>
      </c>
      <c r="AF376" s="12">
        <f t="shared" si="86"/>
        <v>43.782026268888337</v>
      </c>
      <c r="AG376" s="2"/>
      <c r="AH376" s="12">
        <f t="shared" si="82"/>
        <v>40</v>
      </c>
      <c r="AI376" s="12">
        <f t="shared" si="87"/>
        <v>5</v>
      </c>
      <c r="AJ376" s="12">
        <f t="shared" si="83"/>
        <v>2.9970084416643128</v>
      </c>
      <c r="AK376" s="12">
        <f t="shared" si="88"/>
        <v>40.112118612701167</v>
      </c>
      <c r="AL376" s="2"/>
      <c r="AM376" s="12">
        <f t="shared" si="89"/>
        <v>43.782026268888337</v>
      </c>
      <c r="AN376" s="2"/>
      <c r="AO376" s="32">
        <f t="shared" si="75"/>
        <v>0</v>
      </c>
    </row>
    <row r="377" spans="1:41" s="7" customFormat="1" hidden="1" x14ac:dyDescent="0.25">
      <c r="A377" s="18">
        <v>2099</v>
      </c>
      <c r="B377" s="15">
        <v>0</v>
      </c>
      <c r="C377" s="18">
        <v>22</v>
      </c>
      <c r="D377" s="18">
        <v>95</v>
      </c>
      <c r="E377" s="18">
        <v>63</v>
      </c>
      <c r="F377" s="18">
        <v>99</v>
      </c>
      <c r="G377" s="18">
        <v>75</v>
      </c>
      <c r="H377" s="18">
        <v>79</v>
      </c>
      <c r="I377" s="18">
        <v>81</v>
      </c>
      <c r="J377" s="18">
        <v>86</v>
      </c>
      <c r="K377" s="15">
        <v>0</v>
      </c>
      <c r="L377" s="18">
        <v>66</v>
      </c>
      <c r="M377" s="15">
        <v>0</v>
      </c>
      <c r="N377" s="18">
        <v>73</v>
      </c>
      <c r="O377" s="15">
        <v>0</v>
      </c>
      <c r="P377" s="15">
        <v>0</v>
      </c>
      <c r="Q377" s="18">
        <v>7391</v>
      </c>
      <c r="R377" s="18">
        <v>3</v>
      </c>
      <c r="S377" s="18">
        <v>45</v>
      </c>
      <c r="T377" s="6"/>
      <c r="U377" s="11"/>
      <c r="V377" s="2"/>
      <c r="W377" s="33">
        <f t="shared" si="76"/>
        <v>7.391E-3</v>
      </c>
      <c r="X377" s="34">
        <f t="shared" si="77"/>
        <v>1.9932794321607361</v>
      </c>
      <c r="Y377" s="34">
        <f t="shared" si="78"/>
        <v>2.0657112321607363</v>
      </c>
      <c r="Z377" s="33">
        <f t="shared" si="79"/>
        <v>2.0423999999999998E-2</v>
      </c>
      <c r="AA377" s="34">
        <f t="shared" si="80"/>
        <v>2.2658664321607365</v>
      </c>
      <c r="AB377" s="2"/>
      <c r="AC377" s="11">
        <f t="shared" si="84"/>
        <v>74</v>
      </c>
      <c r="AD377" s="12">
        <f t="shared" si="85"/>
        <v>44.234071108050877</v>
      </c>
      <c r="AE377" s="11">
        <f t="shared" si="81"/>
        <v>6.5</v>
      </c>
      <c r="AF377" s="12">
        <f t="shared" si="86"/>
        <v>44.709093558157733</v>
      </c>
      <c r="AG377" s="2"/>
      <c r="AH377" s="12">
        <f t="shared" si="82"/>
        <v>42</v>
      </c>
      <c r="AI377" s="12">
        <f t="shared" si="87"/>
        <v>7</v>
      </c>
      <c r="AJ377" s="12">
        <f t="shared" si="83"/>
        <v>4.1843040237345424</v>
      </c>
      <c r="AK377" s="12">
        <f t="shared" si="88"/>
        <v>42.207918690253386</v>
      </c>
      <c r="AL377" s="2"/>
      <c r="AM377" s="12">
        <f t="shared" si="89"/>
        <v>44.709093558157733</v>
      </c>
      <c r="AN377" s="2"/>
      <c r="AO377" s="32">
        <f t="shared" si="75"/>
        <v>1</v>
      </c>
    </row>
    <row r="378" spans="1:41" s="7" customFormat="1" x14ac:dyDescent="0.25">
      <c r="A378" s="18">
        <v>2012</v>
      </c>
      <c r="B378" s="15">
        <v>0</v>
      </c>
      <c r="C378" s="18">
        <v>20</v>
      </c>
      <c r="D378" s="18">
        <v>94</v>
      </c>
      <c r="E378" s="18">
        <v>22</v>
      </c>
      <c r="F378" s="18">
        <v>59</v>
      </c>
      <c r="G378" s="18">
        <v>44</v>
      </c>
      <c r="H378" s="18">
        <v>45</v>
      </c>
      <c r="I378" s="18">
        <v>35</v>
      </c>
      <c r="J378" s="18">
        <v>36</v>
      </c>
      <c r="K378" s="15">
        <v>0</v>
      </c>
      <c r="L378" s="18">
        <v>70</v>
      </c>
      <c r="M378" s="15">
        <v>0</v>
      </c>
      <c r="N378" s="18">
        <v>53</v>
      </c>
      <c r="O378" s="15">
        <v>0</v>
      </c>
      <c r="P378" s="15">
        <v>0</v>
      </c>
      <c r="Q378" s="18">
        <v>7391</v>
      </c>
      <c r="R378" s="18">
        <v>3</v>
      </c>
      <c r="S378" s="18">
        <v>45</v>
      </c>
      <c r="T378" s="6"/>
      <c r="U378" s="11"/>
      <c r="V378" s="2"/>
      <c r="W378" s="33">
        <f t="shared" si="76"/>
        <v>7.391E-3</v>
      </c>
      <c r="X378" s="34">
        <f t="shared" si="77"/>
        <v>1.9932794321607361</v>
      </c>
      <c r="Y378" s="34">
        <f t="shared" si="78"/>
        <v>2.0657112321607363</v>
      </c>
      <c r="Z378" s="33">
        <f t="shared" si="79"/>
        <v>2.07E-2</v>
      </c>
      <c r="AA378" s="34">
        <f t="shared" si="80"/>
        <v>2.2685712321607361</v>
      </c>
      <c r="AB378" s="2"/>
      <c r="AC378" s="11">
        <f t="shared" si="84"/>
        <v>75</v>
      </c>
      <c r="AD378" s="12">
        <f t="shared" si="85"/>
        <v>44.859823505727235</v>
      </c>
      <c r="AE378" s="11">
        <f t="shared" si="81"/>
        <v>9</v>
      </c>
      <c r="AF378" s="12">
        <f t="shared" si="86"/>
        <v>45.753729519734208</v>
      </c>
      <c r="AG378" s="2"/>
      <c r="AH378" s="12">
        <f t="shared" si="82"/>
        <v>43</v>
      </c>
      <c r="AI378" s="12">
        <f t="shared" si="87"/>
        <v>17</v>
      </c>
      <c r="AJ378" s="12">
        <f t="shared" si="83"/>
        <v>10.168226661298172</v>
      </c>
      <c r="AK378" s="12">
        <f t="shared" si="88"/>
        <v>44.185889528621409</v>
      </c>
      <c r="AL378" s="2"/>
      <c r="AM378" s="12">
        <f t="shared" si="89"/>
        <v>45.753729519734208</v>
      </c>
      <c r="AN378" s="2"/>
      <c r="AO378" s="32">
        <f t="shared" si="75"/>
        <v>2</v>
      </c>
    </row>
    <row r="379" spans="1:41" s="7" customFormat="1" hidden="1" x14ac:dyDescent="0.25">
      <c r="A379" s="18">
        <v>2024</v>
      </c>
      <c r="B379" s="15">
        <v>0</v>
      </c>
      <c r="C379" s="18">
        <v>20</v>
      </c>
      <c r="D379" s="18">
        <v>93</v>
      </c>
      <c r="E379" s="18">
        <v>33</v>
      </c>
      <c r="F379" s="18">
        <v>69</v>
      </c>
      <c r="G379" s="18">
        <v>52</v>
      </c>
      <c r="H379" s="18">
        <v>55</v>
      </c>
      <c r="I379" s="18">
        <v>46</v>
      </c>
      <c r="J379" s="18">
        <v>50</v>
      </c>
      <c r="K379" s="15">
        <v>0</v>
      </c>
      <c r="L379" s="18">
        <v>68</v>
      </c>
      <c r="M379" s="15">
        <v>0</v>
      </c>
      <c r="N379" s="18">
        <v>54</v>
      </c>
      <c r="O379" s="15">
        <v>0</v>
      </c>
      <c r="P379" s="15">
        <v>0</v>
      </c>
      <c r="Q379" s="18">
        <v>7391</v>
      </c>
      <c r="R379" s="18">
        <v>3</v>
      </c>
      <c r="S379" s="18">
        <v>45</v>
      </c>
      <c r="T379" s="6"/>
      <c r="U379" s="11"/>
      <c r="V379" s="2"/>
      <c r="W379" s="33">
        <f t="shared" si="76"/>
        <v>7.391E-3</v>
      </c>
      <c r="X379" s="34">
        <f t="shared" si="77"/>
        <v>1.9932794321607361</v>
      </c>
      <c r="Y379" s="34">
        <f t="shared" si="78"/>
        <v>2.0657112321607363</v>
      </c>
      <c r="Z379" s="33">
        <f t="shared" si="79"/>
        <v>2.0423999999999998E-2</v>
      </c>
      <c r="AA379" s="34">
        <f t="shared" si="80"/>
        <v>2.2658664321607365</v>
      </c>
      <c r="AB379" s="2"/>
      <c r="AC379" s="11">
        <f t="shared" si="84"/>
        <v>74</v>
      </c>
      <c r="AD379" s="12">
        <f t="shared" si="85"/>
        <v>44.234071108050877</v>
      </c>
      <c r="AE379" s="11">
        <f t="shared" si="81"/>
        <v>5.5</v>
      </c>
      <c r="AF379" s="12">
        <f t="shared" si="86"/>
        <v>44.574690652791986</v>
      </c>
      <c r="AG379" s="2"/>
      <c r="AH379" s="12">
        <f t="shared" si="82"/>
        <v>42</v>
      </c>
      <c r="AI379" s="12">
        <f t="shared" si="87"/>
        <v>14</v>
      </c>
      <c r="AJ379" s="12">
        <f t="shared" si="83"/>
        <v>8.3686080474690847</v>
      </c>
      <c r="AK379" s="12">
        <f t="shared" si="88"/>
        <v>42.825618508693651</v>
      </c>
      <c r="AL379" s="2"/>
      <c r="AM379" s="12">
        <f t="shared" si="89"/>
        <v>44.574690652791986</v>
      </c>
      <c r="AN379" s="2"/>
      <c r="AO379" s="32">
        <f t="shared" si="75"/>
        <v>3</v>
      </c>
    </row>
    <row r="380" spans="1:41" x14ac:dyDescent="0.25">
      <c r="A380" s="14">
        <v>2042</v>
      </c>
      <c r="B380" s="15">
        <v>0</v>
      </c>
      <c r="C380" s="14">
        <v>20</v>
      </c>
      <c r="D380" s="14">
        <v>93</v>
      </c>
      <c r="E380" s="14">
        <v>46</v>
      </c>
      <c r="F380" s="14">
        <v>82</v>
      </c>
      <c r="G380" s="14">
        <v>62</v>
      </c>
      <c r="H380" s="14">
        <v>66</v>
      </c>
      <c r="I380" s="14">
        <v>64</v>
      </c>
      <c r="J380" s="14">
        <v>66</v>
      </c>
      <c r="K380" s="15">
        <v>0</v>
      </c>
      <c r="L380" s="14">
        <v>65</v>
      </c>
      <c r="M380" s="15">
        <v>0</v>
      </c>
      <c r="N380" s="14">
        <v>62</v>
      </c>
      <c r="O380" s="15">
        <v>0</v>
      </c>
      <c r="P380" s="15">
        <v>0</v>
      </c>
      <c r="Q380" s="14">
        <v>7391</v>
      </c>
      <c r="R380" s="14">
        <v>3</v>
      </c>
      <c r="S380" s="14">
        <v>45</v>
      </c>
      <c r="W380" s="3">
        <f t="shared" si="76"/>
        <v>7.391E-3</v>
      </c>
      <c r="X380" s="4">
        <f t="shared" si="77"/>
        <v>1.9932794321607361</v>
      </c>
      <c r="Y380" s="4">
        <f t="shared" si="78"/>
        <v>2.0657112321607363</v>
      </c>
      <c r="Z380" s="3">
        <f t="shared" si="79"/>
        <v>2.0423999999999998E-2</v>
      </c>
      <c r="AA380" s="4">
        <f t="shared" si="80"/>
        <v>2.2658664321607365</v>
      </c>
      <c r="AC380" s="9">
        <f t="shared" si="84"/>
        <v>74</v>
      </c>
      <c r="AD380" s="5">
        <f t="shared" si="85"/>
        <v>44.234071108050877</v>
      </c>
      <c r="AE380" s="1">
        <f t="shared" si="81"/>
        <v>1</v>
      </c>
      <c r="AF380" s="5">
        <f t="shared" si="86"/>
        <v>44.245373168186767</v>
      </c>
      <c r="AH380" s="5">
        <f t="shared" si="82"/>
        <v>42</v>
      </c>
      <c r="AI380" s="5">
        <f t="shared" si="87"/>
        <v>3</v>
      </c>
      <c r="AJ380" s="5">
        <f t="shared" si="83"/>
        <v>1.7932731530290895</v>
      </c>
      <c r="AK380" s="5">
        <f t="shared" si="88"/>
        <v>42.038266241620562</v>
      </c>
      <c r="AM380" s="5">
        <f t="shared" si="89"/>
        <v>44.245373168186767</v>
      </c>
      <c r="AO380" s="32">
        <f t="shared" si="75"/>
        <v>0</v>
      </c>
    </row>
    <row r="381" spans="1:41" hidden="1" x14ac:dyDescent="0.25">
      <c r="A381" s="14">
        <v>2105</v>
      </c>
      <c r="B381" s="15">
        <v>0</v>
      </c>
      <c r="C381" s="14">
        <v>22</v>
      </c>
      <c r="D381" s="14">
        <v>96</v>
      </c>
      <c r="E381" s="14">
        <v>61</v>
      </c>
      <c r="F381" s="14">
        <v>98</v>
      </c>
      <c r="G381" s="14">
        <v>74</v>
      </c>
      <c r="H381" s="14">
        <v>78</v>
      </c>
      <c r="I381" s="14">
        <v>83</v>
      </c>
      <c r="J381" s="14">
        <v>84</v>
      </c>
      <c r="K381" s="15">
        <v>0</v>
      </c>
      <c r="L381" s="14">
        <v>57</v>
      </c>
      <c r="M381" s="15">
        <v>0</v>
      </c>
      <c r="N381" s="14">
        <v>72</v>
      </c>
      <c r="O381" s="15">
        <v>0</v>
      </c>
      <c r="P381" s="15">
        <v>0</v>
      </c>
      <c r="Q381" s="14">
        <v>7400</v>
      </c>
      <c r="R381" s="14">
        <v>3</v>
      </c>
      <c r="S381" s="14">
        <v>45</v>
      </c>
      <c r="W381" s="3">
        <f t="shared" si="76"/>
        <v>7.3999999999999995E-3</v>
      </c>
      <c r="X381" s="4">
        <f t="shared" si="77"/>
        <v>1.9907670270270272</v>
      </c>
      <c r="Y381" s="4">
        <f t="shared" si="78"/>
        <v>2.0632870270270272</v>
      </c>
      <c r="Z381" s="3">
        <f t="shared" si="79"/>
        <v>2.07E-2</v>
      </c>
      <c r="AA381" s="4">
        <f t="shared" si="80"/>
        <v>2.266147027027027</v>
      </c>
      <c r="AC381" s="9">
        <f t="shared" si="84"/>
        <v>75</v>
      </c>
      <c r="AD381" s="5">
        <f t="shared" si="85"/>
        <v>44.809642459459461</v>
      </c>
      <c r="AE381" s="1">
        <f t="shared" si="81"/>
        <v>7.5</v>
      </c>
      <c r="AF381" s="5">
        <f t="shared" si="86"/>
        <v>45.432962233873674</v>
      </c>
      <c r="AH381" s="5">
        <f t="shared" si="82"/>
        <v>43</v>
      </c>
      <c r="AI381" s="5">
        <f t="shared" si="87"/>
        <v>15</v>
      </c>
      <c r="AJ381" s="5">
        <f t="shared" si="83"/>
        <v>8.9619284918918929</v>
      </c>
      <c r="AK381" s="5">
        <f t="shared" si="88"/>
        <v>43.92398163069673</v>
      </c>
      <c r="AM381" s="5">
        <f t="shared" si="89"/>
        <v>45.432962233873674</v>
      </c>
      <c r="AO381" s="32">
        <f t="shared" si="75"/>
        <v>1</v>
      </c>
    </row>
    <row r="382" spans="1:41" x14ac:dyDescent="0.25">
      <c r="A382" s="14">
        <v>2006</v>
      </c>
      <c r="B382" s="15">
        <v>0</v>
      </c>
      <c r="C382" s="14">
        <v>20</v>
      </c>
      <c r="D382" s="14">
        <v>94</v>
      </c>
      <c r="E382" s="14">
        <v>18</v>
      </c>
      <c r="F382" s="14">
        <v>54</v>
      </c>
      <c r="G382" s="14">
        <v>40</v>
      </c>
      <c r="H382" s="14">
        <v>41</v>
      </c>
      <c r="I382" s="14">
        <v>30</v>
      </c>
      <c r="J382" s="14">
        <v>33</v>
      </c>
      <c r="K382" s="15">
        <v>0</v>
      </c>
      <c r="L382" s="14">
        <v>74</v>
      </c>
      <c r="M382" s="15">
        <v>0</v>
      </c>
      <c r="N382" s="14">
        <v>54</v>
      </c>
      <c r="O382" s="15">
        <v>0</v>
      </c>
      <c r="P382" s="15">
        <v>0</v>
      </c>
      <c r="Q382" s="14">
        <v>7400</v>
      </c>
      <c r="R382" s="14">
        <v>3</v>
      </c>
      <c r="S382" s="14">
        <v>45</v>
      </c>
      <c r="W382" s="3">
        <f t="shared" si="76"/>
        <v>7.3999999999999995E-3</v>
      </c>
      <c r="X382" s="4">
        <f t="shared" si="77"/>
        <v>1.9907670270270272</v>
      </c>
      <c r="Y382" s="4">
        <f t="shared" si="78"/>
        <v>2.0632870270270272</v>
      </c>
      <c r="Z382" s="3">
        <f t="shared" si="79"/>
        <v>2.07E-2</v>
      </c>
      <c r="AA382" s="4">
        <f t="shared" si="80"/>
        <v>2.266147027027027</v>
      </c>
      <c r="AC382" s="9">
        <f t="shared" si="84"/>
        <v>75</v>
      </c>
      <c r="AD382" s="5">
        <f t="shared" si="85"/>
        <v>44.809642459459461</v>
      </c>
      <c r="AE382" s="1">
        <f t="shared" si="81"/>
        <v>9</v>
      </c>
      <c r="AF382" s="5">
        <f t="shared" si="86"/>
        <v>45.704529943372044</v>
      </c>
      <c r="AH382" s="5">
        <f t="shared" si="82"/>
        <v>42</v>
      </c>
      <c r="AI382" s="5">
        <f t="shared" si="87"/>
        <v>20</v>
      </c>
      <c r="AJ382" s="5">
        <f t="shared" si="83"/>
        <v>11.949237989189189</v>
      </c>
      <c r="AK382" s="5">
        <f t="shared" si="88"/>
        <v>43.666741217112623</v>
      </c>
      <c r="AM382" s="5">
        <f t="shared" si="89"/>
        <v>45.704529943372044</v>
      </c>
      <c r="AO382" s="32">
        <f t="shared" si="75"/>
        <v>2</v>
      </c>
    </row>
    <row r="383" spans="1:41" hidden="1" x14ac:dyDescent="0.25">
      <c r="A383" s="14">
        <v>2049</v>
      </c>
      <c r="B383" s="15">
        <v>0</v>
      </c>
      <c r="C383" s="14">
        <v>20</v>
      </c>
      <c r="D383" s="14">
        <v>94</v>
      </c>
      <c r="E383" s="14">
        <v>26</v>
      </c>
      <c r="F383" s="14">
        <v>61</v>
      </c>
      <c r="G383" s="14">
        <v>46</v>
      </c>
      <c r="H383" s="14">
        <v>48</v>
      </c>
      <c r="I383" s="14">
        <v>41</v>
      </c>
      <c r="J383" s="14">
        <v>43</v>
      </c>
      <c r="K383" s="15">
        <v>0</v>
      </c>
      <c r="L383" s="14">
        <v>68</v>
      </c>
      <c r="M383" s="15">
        <v>0</v>
      </c>
      <c r="N383" s="14">
        <v>66</v>
      </c>
      <c r="O383" s="15">
        <v>0</v>
      </c>
      <c r="P383" s="15">
        <v>0</v>
      </c>
      <c r="Q383" s="14">
        <v>7400</v>
      </c>
      <c r="R383" s="14">
        <v>3</v>
      </c>
      <c r="S383" s="14">
        <v>45</v>
      </c>
      <c r="W383" s="3">
        <f t="shared" si="76"/>
        <v>7.3999999999999995E-3</v>
      </c>
      <c r="X383" s="4">
        <f t="shared" si="77"/>
        <v>1.9907670270270272</v>
      </c>
      <c r="Y383" s="4">
        <f t="shared" si="78"/>
        <v>2.0632870270270272</v>
      </c>
      <c r="Z383" s="3">
        <f t="shared" si="79"/>
        <v>2.07E-2</v>
      </c>
      <c r="AA383" s="4">
        <f t="shared" si="80"/>
        <v>2.266147027027027</v>
      </c>
      <c r="AC383" s="9">
        <f t="shared" si="84"/>
        <v>75</v>
      </c>
      <c r="AD383" s="5">
        <f t="shared" si="85"/>
        <v>44.809642459459461</v>
      </c>
      <c r="AE383" s="1">
        <f t="shared" si="81"/>
        <v>5</v>
      </c>
      <c r="AF383" s="5">
        <f t="shared" si="86"/>
        <v>45.087737327843278</v>
      </c>
      <c r="AH383" s="5">
        <f t="shared" si="82"/>
        <v>41</v>
      </c>
      <c r="AI383" s="5">
        <f t="shared" si="87"/>
        <v>2</v>
      </c>
      <c r="AJ383" s="5">
        <f t="shared" si="83"/>
        <v>1.194923798918919</v>
      </c>
      <c r="AK383" s="5">
        <f t="shared" si="88"/>
        <v>41.01740902208747</v>
      </c>
      <c r="AM383" s="5">
        <f t="shared" si="89"/>
        <v>45.087737327843278</v>
      </c>
      <c r="AO383" s="32">
        <f t="shared" si="75"/>
        <v>3</v>
      </c>
    </row>
    <row r="384" spans="1:41" s="7" customFormat="1" x14ac:dyDescent="0.25">
      <c r="A384" s="18">
        <v>2039</v>
      </c>
      <c r="B384" s="15">
        <v>0</v>
      </c>
      <c r="C384" s="18">
        <v>20</v>
      </c>
      <c r="D384" s="18">
        <v>93</v>
      </c>
      <c r="E384" s="18">
        <v>42</v>
      </c>
      <c r="F384" s="18">
        <v>77</v>
      </c>
      <c r="G384" s="18">
        <v>57</v>
      </c>
      <c r="H384" s="18">
        <v>60</v>
      </c>
      <c r="I384" s="18">
        <v>57</v>
      </c>
      <c r="J384" s="18">
        <v>62</v>
      </c>
      <c r="K384" s="15">
        <v>0</v>
      </c>
      <c r="L384" s="18">
        <v>68</v>
      </c>
      <c r="M384" s="15">
        <v>0</v>
      </c>
      <c r="N384" s="18">
        <v>62</v>
      </c>
      <c r="O384" s="15">
        <v>0</v>
      </c>
      <c r="P384" s="15">
        <v>0</v>
      </c>
      <c r="Q384" s="18">
        <v>7400</v>
      </c>
      <c r="R384" s="18">
        <v>3</v>
      </c>
      <c r="S384" s="18">
        <v>45</v>
      </c>
      <c r="T384" s="6"/>
      <c r="U384" s="11"/>
      <c r="V384" s="2"/>
      <c r="W384" s="33">
        <f t="shared" si="76"/>
        <v>7.3999999999999995E-3</v>
      </c>
      <c r="X384" s="34">
        <f t="shared" si="77"/>
        <v>1.9907670270270272</v>
      </c>
      <c r="Y384" s="34">
        <f t="shared" si="78"/>
        <v>2.0632870270270272</v>
      </c>
      <c r="Z384" s="33">
        <f t="shared" si="79"/>
        <v>2.0423999999999998E-2</v>
      </c>
      <c r="AA384" s="34">
        <f t="shared" si="80"/>
        <v>2.2634422270270274</v>
      </c>
      <c r="AB384" s="2"/>
      <c r="AC384" s="11">
        <f t="shared" si="84"/>
        <v>74</v>
      </c>
      <c r="AD384" s="12">
        <f t="shared" si="85"/>
        <v>44.184559142400005</v>
      </c>
      <c r="AE384" s="11">
        <f t="shared" si="81"/>
        <v>1</v>
      </c>
      <c r="AF384" s="12">
        <f t="shared" si="86"/>
        <v>44.19587386406387</v>
      </c>
      <c r="AG384" s="2"/>
      <c r="AH384" s="12">
        <f t="shared" si="82"/>
        <v>41</v>
      </c>
      <c r="AI384" s="12">
        <f t="shared" si="87"/>
        <v>6</v>
      </c>
      <c r="AJ384" s="12">
        <f t="shared" si="83"/>
        <v>3.5825318223567568</v>
      </c>
      <c r="AK384" s="12">
        <f t="shared" si="88"/>
        <v>41.156221088168415</v>
      </c>
      <c r="AL384" s="2"/>
      <c r="AM384" s="12">
        <f t="shared" si="89"/>
        <v>44.19587386406387</v>
      </c>
      <c r="AN384" s="2"/>
      <c r="AO384" s="32">
        <f t="shared" si="75"/>
        <v>0</v>
      </c>
    </row>
    <row r="385" spans="1:41" s="7" customFormat="1" hidden="1" x14ac:dyDescent="0.25">
      <c r="A385" s="18">
        <v>2090</v>
      </c>
      <c r="B385" s="15">
        <v>0</v>
      </c>
      <c r="C385" s="18">
        <v>22</v>
      </c>
      <c r="D385" s="18">
        <v>95</v>
      </c>
      <c r="E385" s="18">
        <v>57</v>
      </c>
      <c r="F385" s="18">
        <v>93</v>
      </c>
      <c r="G385" s="18">
        <v>70</v>
      </c>
      <c r="H385" s="18">
        <v>73</v>
      </c>
      <c r="I385" s="18">
        <v>75</v>
      </c>
      <c r="J385" s="18">
        <v>81</v>
      </c>
      <c r="K385" s="15">
        <v>0</v>
      </c>
      <c r="L385" s="18">
        <v>67</v>
      </c>
      <c r="M385" s="15">
        <v>0</v>
      </c>
      <c r="N385" s="18">
        <v>69</v>
      </c>
      <c r="O385" s="15">
        <v>0</v>
      </c>
      <c r="P385" s="15">
        <v>0</v>
      </c>
      <c r="Q385" s="18">
        <v>7469</v>
      </c>
      <c r="R385" s="18">
        <v>3</v>
      </c>
      <c r="S385" s="18">
        <v>44</v>
      </c>
      <c r="T385" s="6"/>
      <c r="U385" s="11"/>
      <c r="V385" s="2"/>
      <c r="W385" s="33">
        <f t="shared" si="76"/>
        <v>7.4689999999999999E-3</v>
      </c>
      <c r="X385" s="34">
        <f t="shared" si="77"/>
        <v>1.9717028773731422</v>
      </c>
      <c r="Y385" s="34">
        <f t="shared" si="78"/>
        <v>2.0448990773731421</v>
      </c>
      <c r="Z385" s="33">
        <f t="shared" si="79"/>
        <v>2.0423999999999998E-2</v>
      </c>
      <c r="AA385" s="34">
        <f t="shared" si="80"/>
        <v>2.2450542773731423</v>
      </c>
      <c r="AB385" s="2"/>
      <c r="AC385" s="11">
        <f t="shared" si="84"/>
        <v>74</v>
      </c>
      <c r="AD385" s="12">
        <f t="shared" si="85"/>
        <v>43.809003658669049</v>
      </c>
      <c r="AE385" s="11">
        <f t="shared" si="81"/>
        <v>6.5</v>
      </c>
      <c r="AF385" s="12">
        <f t="shared" si="86"/>
        <v>44.288585454553392</v>
      </c>
      <c r="AG385" s="2"/>
      <c r="AH385" s="12">
        <f t="shared" si="82"/>
        <v>42</v>
      </c>
      <c r="AI385" s="12">
        <f t="shared" si="87"/>
        <v>2</v>
      </c>
      <c r="AJ385" s="12">
        <f t="shared" si="83"/>
        <v>1.1840271259099744</v>
      </c>
      <c r="AK385" s="12">
        <f t="shared" si="88"/>
        <v>42.016686211966913</v>
      </c>
      <c r="AL385" s="2"/>
      <c r="AM385" s="12">
        <f t="shared" si="89"/>
        <v>44.288585454553392</v>
      </c>
      <c r="AN385" s="2"/>
      <c r="AO385" s="32">
        <f t="shared" si="75"/>
        <v>1</v>
      </c>
    </row>
    <row r="386" spans="1:41" s="7" customFormat="1" x14ac:dyDescent="0.25">
      <c r="A386" s="18">
        <v>1990</v>
      </c>
      <c r="B386" s="15">
        <v>0</v>
      </c>
      <c r="C386" s="18">
        <v>21</v>
      </c>
      <c r="D386" s="18">
        <v>94</v>
      </c>
      <c r="E386" s="18">
        <v>21</v>
      </c>
      <c r="F386" s="18">
        <v>57</v>
      </c>
      <c r="G386" s="18">
        <v>41</v>
      </c>
      <c r="H386" s="18">
        <v>46</v>
      </c>
      <c r="I386" s="18">
        <v>34</v>
      </c>
      <c r="J386" s="18">
        <v>36</v>
      </c>
      <c r="K386" s="15">
        <v>0</v>
      </c>
      <c r="L386" s="18">
        <v>69</v>
      </c>
      <c r="M386" s="15">
        <v>0</v>
      </c>
      <c r="N386" s="18">
        <v>58</v>
      </c>
      <c r="O386" s="15">
        <v>0</v>
      </c>
      <c r="P386" s="15">
        <v>0</v>
      </c>
      <c r="Q386" s="18">
        <v>7469</v>
      </c>
      <c r="R386" s="18">
        <v>3</v>
      </c>
      <c r="S386" s="18">
        <v>44</v>
      </c>
      <c r="T386" s="6"/>
      <c r="U386" s="11"/>
      <c r="V386" s="2"/>
      <c r="W386" s="33">
        <f t="shared" si="76"/>
        <v>7.4689999999999999E-3</v>
      </c>
      <c r="X386" s="34">
        <f t="shared" si="77"/>
        <v>1.9717028773731422</v>
      </c>
      <c r="Y386" s="34">
        <f t="shared" si="78"/>
        <v>2.0448990773731421</v>
      </c>
      <c r="Z386" s="33">
        <f t="shared" si="79"/>
        <v>2.0423999999999998E-2</v>
      </c>
      <c r="AA386" s="34">
        <f t="shared" si="80"/>
        <v>2.2450542773731423</v>
      </c>
      <c r="AB386" s="2"/>
      <c r="AC386" s="11">
        <f t="shared" si="84"/>
        <v>74</v>
      </c>
      <c r="AD386" s="12">
        <f t="shared" si="85"/>
        <v>43.809003658669049</v>
      </c>
      <c r="AE386" s="11">
        <f t="shared" si="81"/>
        <v>8.5</v>
      </c>
      <c r="AF386" s="12">
        <f t="shared" si="86"/>
        <v>44.625987961783864</v>
      </c>
      <c r="AG386" s="2"/>
      <c r="AH386" s="12">
        <f t="shared" si="82"/>
        <v>42</v>
      </c>
      <c r="AI386" s="12">
        <f t="shared" si="87"/>
        <v>11</v>
      </c>
      <c r="AJ386" s="12">
        <f t="shared" si="83"/>
        <v>6.5121491925048591</v>
      </c>
      <c r="AK386" s="12">
        <f t="shared" si="88"/>
        <v>42.501859807606557</v>
      </c>
      <c r="AL386" s="2"/>
      <c r="AM386" s="12">
        <f t="shared" si="89"/>
        <v>44.625987961783864</v>
      </c>
      <c r="AN386" s="2"/>
      <c r="AO386" s="32">
        <f t="shared" si="75"/>
        <v>2</v>
      </c>
    </row>
    <row r="387" spans="1:41" s="7" customFormat="1" hidden="1" x14ac:dyDescent="0.25">
      <c r="A387" s="18">
        <v>2050</v>
      </c>
      <c r="B387" s="15">
        <v>0</v>
      </c>
      <c r="C387" s="18">
        <v>20</v>
      </c>
      <c r="D387" s="18">
        <v>94</v>
      </c>
      <c r="E387" s="18">
        <v>25</v>
      </c>
      <c r="F387" s="18">
        <v>61</v>
      </c>
      <c r="G387" s="18">
        <v>46</v>
      </c>
      <c r="H387" s="18">
        <v>47</v>
      </c>
      <c r="I387" s="18">
        <v>41</v>
      </c>
      <c r="J387" s="18">
        <v>42</v>
      </c>
      <c r="K387" s="15">
        <v>0</v>
      </c>
      <c r="L387" s="18">
        <v>64</v>
      </c>
      <c r="M387" s="15">
        <v>0</v>
      </c>
      <c r="N387" s="18">
        <v>64</v>
      </c>
      <c r="O387" s="15">
        <v>0</v>
      </c>
      <c r="P387" s="15">
        <v>0</v>
      </c>
      <c r="Q387" s="18">
        <v>7469</v>
      </c>
      <c r="R387" s="18">
        <v>3</v>
      </c>
      <c r="S387" s="18">
        <v>44</v>
      </c>
      <c r="T387" s="6"/>
      <c r="U387" s="11"/>
      <c r="V387" s="2"/>
      <c r="W387" s="33">
        <f t="shared" si="76"/>
        <v>7.4689999999999999E-3</v>
      </c>
      <c r="X387" s="34">
        <f t="shared" si="77"/>
        <v>1.9717028773731422</v>
      </c>
      <c r="Y387" s="34">
        <f t="shared" si="78"/>
        <v>2.0448990773731421</v>
      </c>
      <c r="Z387" s="33">
        <f t="shared" si="79"/>
        <v>2.07E-2</v>
      </c>
      <c r="AA387" s="34">
        <f t="shared" si="80"/>
        <v>2.247759077373142</v>
      </c>
      <c r="AB387" s="2"/>
      <c r="AC387" s="11">
        <f t="shared" si="84"/>
        <v>75</v>
      </c>
      <c r="AD387" s="12">
        <f t="shared" si="85"/>
        <v>44.429011901624044</v>
      </c>
      <c r="AE387" s="11">
        <f t="shared" si="81"/>
        <v>5</v>
      </c>
      <c r="AF387" s="12">
        <f t="shared" si="86"/>
        <v>44.709474371263312</v>
      </c>
      <c r="AG387" s="2"/>
      <c r="AH387" s="12">
        <f t="shared" si="82"/>
        <v>42</v>
      </c>
      <c r="AI387" s="12">
        <f t="shared" si="87"/>
        <v>0</v>
      </c>
      <c r="AJ387" s="12">
        <f t="shared" si="83"/>
        <v>0</v>
      </c>
      <c r="AK387" s="12">
        <f t="shared" si="88"/>
        <v>42</v>
      </c>
      <c r="AL387" s="2"/>
      <c r="AM387" s="12">
        <f t="shared" si="89"/>
        <v>44.709474371263312</v>
      </c>
      <c r="AN387" s="2"/>
      <c r="AO387" s="32">
        <f t="shared" si="75"/>
        <v>3</v>
      </c>
    </row>
    <row r="388" spans="1:41" x14ac:dyDescent="0.25">
      <c r="A388" s="14">
        <v>2015</v>
      </c>
      <c r="B388" s="15">
        <v>0</v>
      </c>
      <c r="C388" s="14">
        <v>20</v>
      </c>
      <c r="D388" s="14">
        <v>93</v>
      </c>
      <c r="E388" s="14">
        <v>38</v>
      </c>
      <c r="F388" s="14">
        <v>73</v>
      </c>
      <c r="G388" s="14">
        <v>54</v>
      </c>
      <c r="H388" s="14">
        <v>56</v>
      </c>
      <c r="I388" s="14">
        <v>53</v>
      </c>
      <c r="J388" s="14">
        <v>58</v>
      </c>
      <c r="K388" s="15">
        <v>0</v>
      </c>
      <c r="L388" s="14">
        <v>63</v>
      </c>
      <c r="M388" s="15">
        <v>0</v>
      </c>
      <c r="N388" s="14">
        <v>58</v>
      </c>
      <c r="O388" s="15">
        <v>0</v>
      </c>
      <c r="P388" s="15">
        <v>0</v>
      </c>
      <c r="Q388" s="14">
        <v>7469</v>
      </c>
      <c r="R388" s="14">
        <v>3</v>
      </c>
      <c r="S388" s="14">
        <v>44</v>
      </c>
      <c r="W388" s="3">
        <f t="shared" si="76"/>
        <v>7.4689999999999999E-3</v>
      </c>
      <c r="X388" s="4">
        <f t="shared" si="77"/>
        <v>1.9717028773731422</v>
      </c>
      <c r="Y388" s="4">
        <f t="shared" si="78"/>
        <v>2.0448990773731421</v>
      </c>
      <c r="Z388" s="3">
        <f t="shared" si="79"/>
        <v>2.0423999999999998E-2</v>
      </c>
      <c r="AA388" s="4">
        <f t="shared" si="80"/>
        <v>2.2450542773731423</v>
      </c>
      <c r="AC388" s="9">
        <f t="shared" si="84"/>
        <v>74</v>
      </c>
      <c r="AD388" s="5">
        <f t="shared" si="85"/>
        <v>43.809003658669049</v>
      </c>
      <c r="AE388" s="1">
        <f t="shared" si="81"/>
        <v>0.5</v>
      </c>
      <c r="AF388" s="5">
        <f t="shared" si="86"/>
        <v>43.811856860503845</v>
      </c>
      <c r="AH388" s="5">
        <f t="shared" si="82"/>
        <v>41</v>
      </c>
      <c r="AI388" s="5">
        <f t="shared" si="87"/>
        <v>5</v>
      </c>
      <c r="AJ388" s="5">
        <f t="shared" si="83"/>
        <v>2.960067814774936</v>
      </c>
      <c r="AK388" s="5">
        <f t="shared" si="88"/>
        <v>41.106714797804827</v>
      </c>
      <c r="AM388" s="5">
        <f t="shared" si="89"/>
        <v>43.811856860503845</v>
      </c>
      <c r="AO388" s="32">
        <f t="shared" ref="AO388:AO403" si="90">MOD(ROW(),4)</f>
        <v>0</v>
      </c>
    </row>
    <row r="389" spans="1:41" hidden="1" x14ac:dyDescent="0.25">
      <c r="A389" s="14">
        <v>2104</v>
      </c>
      <c r="B389" s="15">
        <v>0</v>
      </c>
      <c r="C389" s="14">
        <v>22</v>
      </c>
      <c r="D389" s="14">
        <v>95</v>
      </c>
      <c r="E389" s="14">
        <v>60</v>
      </c>
      <c r="F389" s="14">
        <v>97</v>
      </c>
      <c r="G389" s="14">
        <v>74</v>
      </c>
      <c r="H389" s="14">
        <v>77</v>
      </c>
      <c r="I389" s="14">
        <v>79</v>
      </c>
      <c r="J389" s="14">
        <v>85</v>
      </c>
      <c r="K389" s="15">
        <v>0</v>
      </c>
      <c r="L389" s="14">
        <v>56</v>
      </c>
      <c r="M389" s="15">
        <v>0</v>
      </c>
      <c r="N389" s="14">
        <v>76</v>
      </c>
      <c r="O389" s="15">
        <v>0</v>
      </c>
      <c r="P389" s="15">
        <v>0</v>
      </c>
      <c r="Q389" s="14">
        <v>7390</v>
      </c>
      <c r="R389" s="14">
        <v>3</v>
      </c>
      <c r="S389" s="14">
        <v>45</v>
      </c>
      <c r="W389" s="3">
        <f t="shared" ref="W389:W403" si="91">Q389*0.000001</f>
        <v>7.3899999999999999E-3</v>
      </c>
      <c r="X389" s="4">
        <f t="shared" ref="X389:X403" si="92">H_1 / W389 - G_ * W389 / 2</f>
        <v>1.9935589594046006</v>
      </c>
      <c r="Y389" s="4">
        <f t="shared" ref="Y389:Y403" si="93">X389 + G_ * W389</f>
        <v>2.0659809594046008</v>
      </c>
      <c r="Z389" s="3">
        <f t="shared" ref="Z389:Z403" si="94">(1+D389-C389)*LineDuration</f>
        <v>2.0423999999999998E-2</v>
      </c>
      <c r="AA389" s="4">
        <f t="shared" ref="AA389:AA403" si="95">Y389 + G_ * Z389</f>
        <v>2.266136159404601</v>
      </c>
      <c r="AC389" s="9">
        <f t="shared" si="84"/>
        <v>74</v>
      </c>
      <c r="AD389" s="5">
        <f t="shared" si="85"/>
        <v>44.239580017279565</v>
      </c>
      <c r="AE389" s="1">
        <f t="shared" ref="AE389:AE403" si="96">ABS(J389+I389-H389-G389)/2</f>
        <v>6.5</v>
      </c>
      <c r="AF389" s="5">
        <f t="shared" si="86"/>
        <v>44.714543943836453</v>
      </c>
      <c r="AH389" s="5">
        <f t="shared" ref="AH389:AH403" si="97">1+(F389-3)-(E389-8)</f>
        <v>43</v>
      </c>
      <c r="AI389" s="5">
        <f t="shared" si="87"/>
        <v>20</v>
      </c>
      <c r="AJ389" s="5">
        <f t="shared" ref="AJ389:AJ403" si="98">AD389/(1+D389-C389)*ABS(N389-L389)</f>
        <v>11.956643247913396</v>
      </c>
      <c r="AK389" s="5">
        <f t="shared" si="88"/>
        <v>44.631393858559619</v>
      </c>
      <c r="AM389" s="5">
        <f t="shared" si="89"/>
        <v>44.714543943836453</v>
      </c>
      <c r="AO389" s="32">
        <f t="shared" si="90"/>
        <v>1</v>
      </c>
    </row>
    <row r="390" spans="1:41" x14ac:dyDescent="0.25">
      <c r="A390" s="14">
        <v>2009</v>
      </c>
      <c r="B390" s="15">
        <v>0</v>
      </c>
      <c r="C390" s="14">
        <v>20</v>
      </c>
      <c r="D390" s="14">
        <v>94</v>
      </c>
      <c r="E390" s="14">
        <v>17</v>
      </c>
      <c r="F390" s="14">
        <v>54</v>
      </c>
      <c r="G390" s="14">
        <v>40</v>
      </c>
      <c r="H390" s="14">
        <v>41</v>
      </c>
      <c r="I390" s="14">
        <v>30</v>
      </c>
      <c r="J390" s="14">
        <v>32</v>
      </c>
      <c r="K390" s="15">
        <v>0</v>
      </c>
      <c r="L390" s="14">
        <v>71</v>
      </c>
      <c r="M390" s="15">
        <v>0</v>
      </c>
      <c r="N390" s="14">
        <v>51</v>
      </c>
      <c r="O390" s="15">
        <v>0</v>
      </c>
      <c r="P390" s="15">
        <v>0</v>
      </c>
      <c r="Q390" s="14">
        <v>7390</v>
      </c>
      <c r="R390" s="14">
        <v>3</v>
      </c>
      <c r="S390" s="14">
        <v>45</v>
      </c>
      <c r="W390" s="3">
        <f t="shared" si="91"/>
        <v>7.3899999999999999E-3</v>
      </c>
      <c r="X390" s="4">
        <f t="shared" si="92"/>
        <v>1.9935589594046006</v>
      </c>
      <c r="Y390" s="4">
        <f t="shared" si="93"/>
        <v>2.0659809594046008</v>
      </c>
      <c r="Z390" s="3">
        <f t="shared" si="94"/>
        <v>2.07E-2</v>
      </c>
      <c r="AA390" s="4">
        <f t="shared" si="95"/>
        <v>2.2688409594046006</v>
      </c>
      <c r="AC390" s="9">
        <f t="shared" ref="AC390:AC403" si="99">D390-C390+1</f>
        <v>75</v>
      </c>
      <c r="AD390" s="5">
        <f t="shared" ref="AD390:AD403" si="100">1000*(AA390+Y390)*Z390/2</f>
        <v>44.865406859675225</v>
      </c>
      <c r="AE390" s="1">
        <f t="shared" si="96"/>
        <v>9.5</v>
      </c>
      <c r="AF390" s="5">
        <f t="shared" ref="AF390:AF403" si="101">SQRT(AD390^2+AE390^2)</f>
        <v>45.860164987537857</v>
      </c>
      <c r="AH390" s="5">
        <f t="shared" si="97"/>
        <v>43</v>
      </c>
      <c r="AI390" s="5">
        <f t="shared" ref="AI390:AI403" si="102">ABS(N390-L390)</f>
        <v>20</v>
      </c>
      <c r="AJ390" s="5">
        <f t="shared" si="98"/>
        <v>11.964108495913393</v>
      </c>
      <c r="AK390" s="5">
        <f t="shared" ref="AK390:AK403" si="103">SQRT(AH390^2+AJ390^2)</f>
        <v>44.633394360075137</v>
      </c>
      <c r="AM390" s="5">
        <f t="shared" ref="AM390:AM403" si="104">MAX(AF390,AK390)</f>
        <v>45.860164987537857</v>
      </c>
      <c r="AO390" s="32">
        <f t="shared" si="90"/>
        <v>2</v>
      </c>
    </row>
    <row r="391" spans="1:41" hidden="1" x14ac:dyDescent="0.25">
      <c r="A391" s="14">
        <v>2061</v>
      </c>
      <c r="B391" s="15">
        <v>0</v>
      </c>
      <c r="C391" s="14">
        <v>20</v>
      </c>
      <c r="D391" s="14">
        <v>94</v>
      </c>
      <c r="E391" s="14">
        <v>25</v>
      </c>
      <c r="F391" s="14">
        <v>61</v>
      </c>
      <c r="G391" s="14">
        <v>45</v>
      </c>
      <c r="H391" s="14">
        <v>47</v>
      </c>
      <c r="I391" s="14">
        <v>40</v>
      </c>
      <c r="J391" s="14">
        <v>41</v>
      </c>
      <c r="K391" s="15">
        <v>0</v>
      </c>
      <c r="L391" s="14">
        <v>70</v>
      </c>
      <c r="M391" s="15">
        <v>0</v>
      </c>
      <c r="N391" s="14">
        <v>61</v>
      </c>
      <c r="O391" s="15">
        <v>0</v>
      </c>
      <c r="P391" s="15">
        <v>0</v>
      </c>
      <c r="Q391" s="14">
        <v>7390</v>
      </c>
      <c r="R391" s="14">
        <v>3</v>
      </c>
      <c r="S391" s="14">
        <v>45</v>
      </c>
      <c r="W391" s="3">
        <f t="shared" si="91"/>
        <v>7.3899999999999999E-3</v>
      </c>
      <c r="X391" s="4">
        <f t="shared" si="92"/>
        <v>1.9935589594046006</v>
      </c>
      <c r="Y391" s="4">
        <f t="shared" si="93"/>
        <v>2.0659809594046008</v>
      </c>
      <c r="Z391" s="3">
        <f t="shared" si="94"/>
        <v>2.07E-2</v>
      </c>
      <c r="AA391" s="4">
        <f t="shared" si="95"/>
        <v>2.2688409594046006</v>
      </c>
      <c r="AC391" s="9">
        <f t="shared" si="99"/>
        <v>75</v>
      </c>
      <c r="AD391" s="5">
        <f t="shared" si="100"/>
        <v>44.865406859675225</v>
      </c>
      <c r="AE391" s="1">
        <f t="shared" si="96"/>
        <v>5.5</v>
      </c>
      <c r="AF391" s="5">
        <f t="shared" si="101"/>
        <v>45.201269149042631</v>
      </c>
      <c r="AH391" s="5">
        <f t="shared" si="97"/>
        <v>42</v>
      </c>
      <c r="AI391" s="5">
        <f t="shared" si="102"/>
        <v>9</v>
      </c>
      <c r="AJ391" s="5">
        <f t="shared" si="98"/>
        <v>5.3838488231610269</v>
      </c>
      <c r="AK391" s="5">
        <f t="shared" si="103"/>
        <v>42.343663376598066</v>
      </c>
      <c r="AM391" s="5">
        <f t="shared" si="104"/>
        <v>45.201269149042631</v>
      </c>
      <c r="AO391" s="32">
        <f t="shared" si="90"/>
        <v>3</v>
      </c>
    </row>
    <row r="392" spans="1:41" s="7" customFormat="1" x14ac:dyDescent="0.25">
      <c r="A392" s="18">
        <v>2015</v>
      </c>
      <c r="B392" s="15">
        <v>0</v>
      </c>
      <c r="C392" s="18">
        <v>20</v>
      </c>
      <c r="D392" s="18">
        <v>93</v>
      </c>
      <c r="E392" s="18">
        <v>41</v>
      </c>
      <c r="F392" s="18">
        <v>75</v>
      </c>
      <c r="G392" s="18">
        <v>56</v>
      </c>
      <c r="H392" s="18">
        <v>60</v>
      </c>
      <c r="I392" s="18">
        <v>56</v>
      </c>
      <c r="J392" s="18">
        <v>60</v>
      </c>
      <c r="K392" s="15">
        <v>0</v>
      </c>
      <c r="L392" s="18">
        <v>64</v>
      </c>
      <c r="M392" s="15">
        <v>0</v>
      </c>
      <c r="N392" s="18">
        <v>62</v>
      </c>
      <c r="O392" s="15">
        <v>0</v>
      </c>
      <c r="P392" s="15">
        <v>0</v>
      </c>
      <c r="Q392" s="18">
        <v>7390</v>
      </c>
      <c r="R392" s="18">
        <v>3</v>
      </c>
      <c r="S392" s="18">
        <v>45</v>
      </c>
      <c r="T392" s="6"/>
      <c r="U392" s="11"/>
      <c r="V392" s="2"/>
      <c r="W392" s="33">
        <f t="shared" si="91"/>
        <v>7.3899999999999999E-3</v>
      </c>
      <c r="X392" s="34">
        <f t="shared" si="92"/>
        <v>1.9935589594046006</v>
      </c>
      <c r="Y392" s="34">
        <f t="shared" si="93"/>
        <v>2.0659809594046008</v>
      </c>
      <c r="Z392" s="33">
        <f t="shared" si="94"/>
        <v>2.0423999999999998E-2</v>
      </c>
      <c r="AA392" s="34">
        <f t="shared" si="95"/>
        <v>2.266136159404601</v>
      </c>
      <c r="AB392" s="2"/>
      <c r="AC392" s="11">
        <f t="shared" si="99"/>
        <v>74</v>
      </c>
      <c r="AD392" s="12">
        <f t="shared" si="100"/>
        <v>44.239580017279565</v>
      </c>
      <c r="AE392" s="11">
        <f t="shared" si="96"/>
        <v>0</v>
      </c>
      <c r="AF392" s="12">
        <f t="shared" si="101"/>
        <v>44.239580017279565</v>
      </c>
      <c r="AG392" s="2"/>
      <c r="AH392" s="12">
        <f t="shared" si="97"/>
        <v>40</v>
      </c>
      <c r="AI392" s="12">
        <f t="shared" si="102"/>
        <v>2</v>
      </c>
      <c r="AJ392" s="12">
        <f t="shared" si="98"/>
        <v>1.1956643247913397</v>
      </c>
      <c r="AK392" s="12">
        <f t="shared" si="103"/>
        <v>40.017866174717248</v>
      </c>
      <c r="AL392" s="2"/>
      <c r="AM392" s="12">
        <f t="shared" si="104"/>
        <v>44.239580017279565</v>
      </c>
      <c r="AN392" s="2"/>
      <c r="AO392" s="32">
        <f t="shared" si="90"/>
        <v>0</v>
      </c>
    </row>
    <row r="393" spans="1:41" s="7" customFormat="1" hidden="1" x14ac:dyDescent="0.25">
      <c r="A393" s="18">
        <v>2090</v>
      </c>
      <c r="B393" s="15">
        <v>0</v>
      </c>
      <c r="C393" s="18">
        <v>22</v>
      </c>
      <c r="D393" s="18">
        <v>95</v>
      </c>
      <c r="E393" s="18">
        <v>58</v>
      </c>
      <c r="F393" s="18">
        <v>94</v>
      </c>
      <c r="G393" s="18">
        <v>71</v>
      </c>
      <c r="H393" s="18">
        <v>75</v>
      </c>
      <c r="I393" s="18">
        <v>77</v>
      </c>
      <c r="J393" s="18">
        <v>82</v>
      </c>
      <c r="K393" s="15">
        <v>0</v>
      </c>
      <c r="L393" s="18">
        <v>57</v>
      </c>
      <c r="M393" s="15">
        <v>0</v>
      </c>
      <c r="N393" s="18">
        <v>74</v>
      </c>
      <c r="O393" s="15">
        <v>0</v>
      </c>
      <c r="P393" s="15">
        <v>0</v>
      </c>
      <c r="Q393" s="18">
        <v>7416</v>
      </c>
      <c r="R393" s="18">
        <v>3</v>
      </c>
      <c r="S393" s="18">
        <v>45</v>
      </c>
      <c r="T393" s="6"/>
      <c r="U393" s="11"/>
      <c r="V393" s="2"/>
      <c r="W393" s="33">
        <f t="shared" si="91"/>
        <v>7.4159999999999998E-3</v>
      </c>
      <c r="X393" s="34">
        <f t="shared" si="92"/>
        <v>1.9863153216828477</v>
      </c>
      <c r="Y393" s="34">
        <f t="shared" si="93"/>
        <v>2.0589921216828477</v>
      </c>
      <c r="Z393" s="33">
        <f t="shared" si="94"/>
        <v>2.0423999999999998E-2</v>
      </c>
      <c r="AA393" s="34">
        <f t="shared" si="95"/>
        <v>2.2591473216828479</v>
      </c>
      <c r="AB393" s="2"/>
      <c r="AC393" s="11">
        <f t="shared" si="99"/>
        <v>74</v>
      </c>
      <c r="AD393" s="12">
        <f t="shared" si="100"/>
        <v>44.096839995650484</v>
      </c>
      <c r="AE393" s="11">
        <f t="shared" si="96"/>
        <v>6.5</v>
      </c>
      <c r="AF393" s="12">
        <f t="shared" si="101"/>
        <v>44.573324955650328</v>
      </c>
      <c r="AG393" s="2"/>
      <c r="AH393" s="12">
        <f t="shared" si="97"/>
        <v>42</v>
      </c>
      <c r="AI393" s="12">
        <f t="shared" si="102"/>
        <v>17</v>
      </c>
      <c r="AJ393" s="12">
        <f t="shared" si="98"/>
        <v>10.130355134135922</v>
      </c>
      <c r="AK393" s="12">
        <f t="shared" si="103"/>
        <v>43.204445316931384</v>
      </c>
      <c r="AL393" s="2"/>
      <c r="AM393" s="12">
        <f t="shared" si="104"/>
        <v>44.573324955650328</v>
      </c>
      <c r="AN393" s="2"/>
      <c r="AO393" s="32">
        <f t="shared" si="90"/>
        <v>1</v>
      </c>
    </row>
    <row r="394" spans="1:41" s="7" customFormat="1" x14ac:dyDescent="0.25">
      <c r="A394" s="18">
        <v>1999</v>
      </c>
      <c r="B394" s="15">
        <v>0</v>
      </c>
      <c r="C394" s="18">
        <v>20</v>
      </c>
      <c r="D394" s="18">
        <v>94</v>
      </c>
      <c r="E394" s="18">
        <v>20</v>
      </c>
      <c r="F394" s="18">
        <v>56</v>
      </c>
      <c r="G394" s="18">
        <v>41</v>
      </c>
      <c r="H394" s="18">
        <v>44</v>
      </c>
      <c r="I394" s="18">
        <v>33</v>
      </c>
      <c r="J394" s="18">
        <v>34</v>
      </c>
      <c r="K394" s="15">
        <v>0</v>
      </c>
      <c r="L394" s="18">
        <v>73</v>
      </c>
      <c r="M394" s="15">
        <v>0</v>
      </c>
      <c r="N394" s="18">
        <v>52</v>
      </c>
      <c r="O394" s="15">
        <v>0</v>
      </c>
      <c r="P394" s="15">
        <v>0</v>
      </c>
      <c r="Q394" s="18">
        <v>7416</v>
      </c>
      <c r="R394" s="18">
        <v>3</v>
      </c>
      <c r="S394" s="18">
        <v>45</v>
      </c>
      <c r="T394" s="6"/>
      <c r="U394" s="11"/>
      <c r="V394" s="2"/>
      <c r="W394" s="33">
        <f t="shared" si="91"/>
        <v>7.4159999999999998E-3</v>
      </c>
      <c r="X394" s="34">
        <f t="shared" si="92"/>
        <v>1.9863153216828477</v>
      </c>
      <c r="Y394" s="34">
        <f t="shared" si="93"/>
        <v>2.0589921216828477</v>
      </c>
      <c r="Z394" s="33">
        <f t="shared" si="94"/>
        <v>2.07E-2</v>
      </c>
      <c r="AA394" s="34">
        <f t="shared" si="95"/>
        <v>2.2618521216828475</v>
      </c>
      <c r="AB394" s="2"/>
      <c r="AC394" s="11">
        <f t="shared" si="99"/>
        <v>75</v>
      </c>
      <c r="AD394" s="12">
        <f t="shared" si="100"/>
        <v>44.720737918834942</v>
      </c>
      <c r="AE394" s="11">
        <f t="shared" si="96"/>
        <v>9</v>
      </c>
      <c r="AF394" s="12">
        <f t="shared" si="101"/>
        <v>45.617369498965211</v>
      </c>
      <c r="AG394" s="2"/>
      <c r="AH394" s="12">
        <f t="shared" si="97"/>
        <v>42</v>
      </c>
      <c r="AI394" s="12">
        <f t="shared" si="102"/>
        <v>21</v>
      </c>
      <c r="AJ394" s="12">
        <f t="shared" si="98"/>
        <v>12.521806617273784</v>
      </c>
      <c r="AK394" s="12">
        <f t="shared" si="103"/>
        <v>43.826882628820421</v>
      </c>
      <c r="AL394" s="2"/>
      <c r="AM394" s="12">
        <f t="shared" si="104"/>
        <v>45.617369498965211</v>
      </c>
      <c r="AN394" s="2"/>
      <c r="AO394" s="32">
        <f t="shared" si="90"/>
        <v>2</v>
      </c>
    </row>
    <row r="395" spans="1:41" s="7" customFormat="1" hidden="1" x14ac:dyDescent="0.25">
      <c r="A395" s="18">
        <v>2050</v>
      </c>
      <c r="B395" s="15">
        <v>0</v>
      </c>
      <c r="C395" s="18">
        <v>20</v>
      </c>
      <c r="D395" s="18">
        <v>93</v>
      </c>
      <c r="E395" s="18">
        <v>26</v>
      </c>
      <c r="F395" s="18">
        <v>61</v>
      </c>
      <c r="G395" s="18">
        <v>45</v>
      </c>
      <c r="H395" s="18">
        <v>48</v>
      </c>
      <c r="I395" s="18">
        <v>39</v>
      </c>
      <c r="J395" s="18">
        <v>44</v>
      </c>
      <c r="K395" s="15">
        <v>0</v>
      </c>
      <c r="L395" s="18">
        <v>69</v>
      </c>
      <c r="M395" s="15">
        <v>0</v>
      </c>
      <c r="N395" s="18">
        <v>66</v>
      </c>
      <c r="O395" s="15">
        <v>0</v>
      </c>
      <c r="P395" s="15">
        <v>0</v>
      </c>
      <c r="Q395" s="18">
        <v>7416</v>
      </c>
      <c r="R395" s="18">
        <v>3</v>
      </c>
      <c r="S395" s="18">
        <v>45</v>
      </c>
      <c r="T395" s="6"/>
      <c r="U395" s="11"/>
      <c r="V395" s="2"/>
      <c r="W395" s="33">
        <f t="shared" si="91"/>
        <v>7.4159999999999998E-3</v>
      </c>
      <c r="X395" s="34">
        <f t="shared" si="92"/>
        <v>1.9863153216828477</v>
      </c>
      <c r="Y395" s="34">
        <f t="shared" si="93"/>
        <v>2.0589921216828477</v>
      </c>
      <c r="Z395" s="33">
        <f t="shared" si="94"/>
        <v>2.0423999999999998E-2</v>
      </c>
      <c r="AA395" s="34">
        <f t="shared" si="95"/>
        <v>2.2591473216828479</v>
      </c>
      <c r="AB395" s="2"/>
      <c r="AC395" s="11">
        <f t="shared" si="99"/>
        <v>74</v>
      </c>
      <c r="AD395" s="12">
        <f t="shared" si="100"/>
        <v>44.096839995650484</v>
      </c>
      <c r="AE395" s="11">
        <f t="shared" si="96"/>
        <v>5</v>
      </c>
      <c r="AF395" s="12">
        <f t="shared" si="101"/>
        <v>44.379401726499204</v>
      </c>
      <c r="AG395" s="2"/>
      <c r="AH395" s="12">
        <f t="shared" si="97"/>
        <v>41</v>
      </c>
      <c r="AI395" s="12">
        <f t="shared" si="102"/>
        <v>3</v>
      </c>
      <c r="AJ395" s="12">
        <f t="shared" si="98"/>
        <v>1.7877097295533979</v>
      </c>
      <c r="AK395" s="12">
        <f t="shared" si="103"/>
        <v>41.03895595744536</v>
      </c>
      <c r="AL395" s="2"/>
      <c r="AM395" s="12">
        <f t="shared" si="104"/>
        <v>44.379401726499204</v>
      </c>
      <c r="AN395" s="2"/>
      <c r="AO395" s="32">
        <f t="shared" si="90"/>
        <v>3</v>
      </c>
    </row>
    <row r="396" spans="1:41" x14ac:dyDescent="0.25">
      <c r="A396" s="14">
        <v>2037</v>
      </c>
      <c r="B396" s="15">
        <v>0</v>
      </c>
      <c r="C396" s="14">
        <v>20</v>
      </c>
      <c r="D396" s="14">
        <v>93</v>
      </c>
      <c r="E396" s="14">
        <v>39</v>
      </c>
      <c r="F396" s="14">
        <v>74</v>
      </c>
      <c r="G396" s="14">
        <v>55</v>
      </c>
      <c r="H396" s="14">
        <v>60</v>
      </c>
      <c r="I396" s="14">
        <v>56</v>
      </c>
      <c r="J396" s="14">
        <v>59</v>
      </c>
      <c r="K396" s="15">
        <v>0</v>
      </c>
      <c r="L396" s="14">
        <v>61</v>
      </c>
      <c r="M396" s="15">
        <v>0</v>
      </c>
      <c r="N396" s="14">
        <v>69</v>
      </c>
      <c r="O396" s="15">
        <v>0</v>
      </c>
      <c r="P396" s="15">
        <v>0</v>
      </c>
      <c r="Q396" s="14">
        <v>7416</v>
      </c>
      <c r="R396" s="14">
        <v>3</v>
      </c>
      <c r="S396" s="14">
        <v>45</v>
      </c>
      <c r="W396" s="3">
        <f t="shared" si="91"/>
        <v>7.4159999999999998E-3</v>
      </c>
      <c r="X396" s="4">
        <f t="shared" si="92"/>
        <v>1.9863153216828477</v>
      </c>
      <c r="Y396" s="4">
        <f t="shared" si="93"/>
        <v>2.0589921216828477</v>
      </c>
      <c r="Z396" s="3">
        <f t="shared" si="94"/>
        <v>2.0423999999999998E-2</v>
      </c>
      <c r="AA396" s="4">
        <f t="shared" si="95"/>
        <v>2.2591473216828479</v>
      </c>
      <c r="AC396" s="9">
        <f t="shared" si="99"/>
        <v>74</v>
      </c>
      <c r="AD396" s="5">
        <f t="shared" si="100"/>
        <v>44.096839995650484</v>
      </c>
      <c r="AE396" s="1">
        <f t="shared" si="96"/>
        <v>0</v>
      </c>
      <c r="AF396" s="5">
        <f t="shared" si="101"/>
        <v>44.096839995650484</v>
      </c>
      <c r="AH396" s="5">
        <f t="shared" si="97"/>
        <v>41</v>
      </c>
      <c r="AI396" s="5">
        <f t="shared" si="102"/>
        <v>8</v>
      </c>
      <c r="AJ396" s="5">
        <f t="shared" si="98"/>
        <v>4.7672259454757278</v>
      </c>
      <c r="AK396" s="5">
        <f t="shared" si="103"/>
        <v>41.276221280723078</v>
      </c>
      <c r="AM396" s="5">
        <f t="shared" si="104"/>
        <v>44.096839995650484</v>
      </c>
      <c r="AO396" s="32">
        <f t="shared" si="90"/>
        <v>0</v>
      </c>
    </row>
    <row r="397" spans="1:41" hidden="1" x14ac:dyDescent="0.25">
      <c r="A397" s="14">
        <v>2094</v>
      </c>
      <c r="B397" s="15">
        <v>0</v>
      </c>
      <c r="C397" s="14">
        <v>22</v>
      </c>
      <c r="D397" s="14">
        <v>95</v>
      </c>
      <c r="E397" s="14">
        <v>60</v>
      </c>
      <c r="F397" s="14">
        <v>97</v>
      </c>
      <c r="G397" s="14">
        <v>73</v>
      </c>
      <c r="H397" s="14">
        <v>78</v>
      </c>
      <c r="I397" s="14">
        <v>80</v>
      </c>
      <c r="J397" s="14">
        <v>84</v>
      </c>
      <c r="K397" s="15">
        <v>0</v>
      </c>
      <c r="L397" s="14">
        <v>54</v>
      </c>
      <c r="M397" s="15">
        <v>0</v>
      </c>
      <c r="N397" s="14">
        <v>76</v>
      </c>
      <c r="O397" s="15">
        <v>0</v>
      </c>
      <c r="P397" s="15">
        <v>0</v>
      </c>
      <c r="Q397" s="14">
        <v>7388</v>
      </c>
      <c r="R397" s="14">
        <v>3</v>
      </c>
      <c r="S397" s="14">
        <v>45</v>
      </c>
      <c r="W397" s="3">
        <f t="shared" si="91"/>
        <v>7.3879999999999996E-3</v>
      </c>
      <c r="X397" s="4">
        <f t="shared" si="92"/>
        <v>1.994118236924743</v>
      </c>
      <c r="Y397" s="4">
        <f t="shared" si="93"/>
        <v>2.0665206369247429</v>
      </c>
      <c r="Z397" s="3">
        <f t="shared" si="94"/>
        <v>2.0423999999999998E-2</v>
      </c>
      <c r="AA397" s="4">
        <f t="shared" si="95"/>
        <v>2.2666758369247431</v>
      </c>
      <c r="AC397" s="9">
        <f t="shared" si="99"/>
        <v>74</v>
      </c>
      <c r="AD397" s="5">
        <f t="shared" si="100"/>
        <v>44.250602390950945</v>
      </c>
      <c r="AE397" s="1">
        <f t="shared" si="96"/>
        <v>6.5</v>
      </c>
      <c r="AF397" s="5">
        <f t="shared" si="101"/>
        <v>44.725449265066459</v>
      </c>
      <c r="AH397" s="5">
        <f t="shared" si="97"/>
        <v>43</v>
      </c>
      <c r="AI397" s="5">
        <f t="shared" si="102"/>
        <v>22</v>
      </c>
      <c r="AJ397" s="5">
        <f t="shared" si="98"/>
        <v>13.155584494607037</v>
      </c>
      <c r="AK397" s="5">
        <f t="shared" si="103"/>
        <v>44.96742602589952</v>
      </c>
      <c r="AM397" s="5">
        <f t="shared" si="104"/>
        <v>44.96742602589952</v>
      </c>
      <c r="AO397" s="32">
        <f t="shared" si="90"/>
        <v>1</v>
      </c>
    </row>
    <row r="398" spans="1:41" x14ac:dyDescent="0.25">
      <c r="A398" s="14">
        <v>2000</v>
      </c>
      <c r="B398" s="15">
        <v>0</v>
      </c>
      <c r="C398" s="14">
        <v>20</v>
      </c>
      <c r="D398" s="14">
        <v>93</v>
      </c>
      <c r="E398" s="14">
        <v>22</v>
      </c>
      <c r="F398" s="14">
        <v>58</v>
      </c>
      <c r="G398" s="14">
        <v>43</v>
      </c>
      <c r="H398" s="14">
        <v>45</v>
      </c>
      <c r="I398" s="14">
        <v>33</v>
      </c>
      <c r="J398" s="14">
        <v>38</v>
      </c>
      <c r="K398" s="15">
        <v>0</v>
      </c>
      <c r="L398" s="14">
        <v>72</v>
      </c>
      <c r="M398" s="15">
        <v>0</v>
      </c>
      <c r="N398" s="14">
        <v>56</v>
      </c>
      <c r="O398" s="15">
        <v>0</v>
      </c>
      <c r="P398" s="15">
        <v>0</v>
      </c>
      <c r="Q398" s="14">
        <v>7388</v>
      </c>
      <c r="R398" s="14">
        <v>3</v>
      </c>
      <c r="S398" s="14">
        <v>45</v>
      </c>
      <c r="W398" s="3">
        <f t="shared" si="91"/>
        <v>7.3879999999999996E-3</v>
      </c>
      <c r="X398" s="4">
        <f t="shared" si="92"/>
        <v>1.994118236924743</v>
      </c>
      <c r="Y398" s="4">
        <f t="shared" si="93"/>
        <v>2.0665206369247429</v>
      </c>
      <c r="Z398" s="3">
        <f t="shared" si="94"/>
        <v>2.0423999999999998E-2</v>
      </c>
      <c r="AA398" s="4">
        <f t="shared" si="95"/>
        <v>2.2666758369247431</v>
      </c>
      <c r="AC398" s="9">
        <f t="shared" si="99"/>
        <v>74</v>
      </c>
      <c r="AD398" s="5">
        <f t="shared" si="100"/>
        <v>44.250602390950945</v>
      </c>
      <c r="AE398" s="1">
        <f t="shared" si="96"/>
        <v>8.5</v>
      </c>
      <c r="AF398" s="5">
        <f t="shared" si="101"/>
        <v>45.059580690037869</v>
      </c>
      <c r="AH398" s="5">
        <f t="shared" si="97"/>
        <v>42</v>
      </c>
      <c r="AI398" s="5">
        <f t="shared" si="102"/>
        <v>16</v>
      </c>
      <c r="AJ398" s="5">
        <f t="shared" si="98"/>
        <v>9.5676978142596631</v>
      </c>
      <c r="AK398" s="5">
        <f t="shared" si="103"/>
        <v>43.075989152484809</v>
      </c>
      <c r="AM398" s="5">
        <f t="shared" si="104"/>
        <v>45.059580690037869</v>
      </c>
      <c r="AO398" s="32">
        <f t="shared" si="90"/>
        <v>2</v>
      </c>
    </row>
    <row r="399" spans="1:41" hidden="1" x14ac:dyDescent="0.25">
      <c r="A399" s="14">
        <v>2056</v>
      </c>
      <c r="B399" s="15">
        <v>0</v>
      </c>
      <c r="C399" s="14">
        <v>20</v>
      </c>
      <c r="D399" s="14">
        <v>93</v>
      </c>
      <c r="E399" s="14">
        <v>30</v>
      </c>
      <c r="F399" s="14">
        <v>67</v>
      </c>
      <c r="G399" s="14">
        <v>49</v>
      </c>
      <c r="H399" s="14">
        <v>53</v>
      </c>
      <c r="I399" s="14">
        <v>45</v>
      </c>
      <c r="J399" s="14">
        <v>48</v>
      </c>
      <c r="K399" s="15">
        <v>0</v>
      </c>
      <c r="L399" s="14">
        <v>70</v>
      </c>
      <c r="M399" s="15">
        <v>0</v>
      </c>
      <c r="N399" s="14">
        <v>56</v>
      </c>
      <c r="O399" s="15">
        <v>0</v>
      </c>
      <c r="P399" s="15">
        <v>0</v>
      </c>
      <c r="Q399" s="14">
        <v>7388</v>
      </c>
      <c r="R399" s="14">
        <v>3</v>
      </c>
      <c r="S399" s="14">
        <v>45</v>
      </c>
      <c r="W399" s="3">
        <f t="shared" si="91"/>
        <v>7.3879999999999996E-3</v>
      </c>
      <c r="X399" s="4">
        <f t="shared" si="92"/>
        <v>1.994118236924743</v>
      </c>
      <c r="Y399" s="4">
        <f t="shared" si="93"/>
        <v>2.0665206369247429</v>
      </c>
      <c r="Z399" s="3">
        <f t="shared" si="94"/>
        <v>2.0423999999999998E-2</v>
      </c>
      <c r="AA399" s="4">
        <f t="shared" si="95"/>
        <v>2.2666758369247431</v>
      </c>
      <c r="AC399" s="9">
        <f t="shared" si="99"/>
        <v>74</v>
      </c>
      <c r="AD399" s="5">
        <f t="shared" si="100"/>
        <v>44.250602390950945</v>
      </c>
      <c r="AE399" s="1">
        <f t="shared" si="96"/>
        <v>4.5</v>
      </c>
      <c r="AF399" s="5">
        <f t="shared" si="101"/>
        <v>44.478824309574925</v>
      </c>
      <c r="AH399" s="5">
        <f t="shared" si="97"/>
        <v>43</v>
      </c>
      <c r="AI399" s="5">
        <f t="shared" si="102"/>
        <v>14</v>
      </c>
      <c r="AJ399" s="5">
        <f t="shared" si="98"/>
        <v>8.3717355874772057</v>
      </c>
      <c r="AK399" s="5">
        <f t="shared" si="103"/>
        <v>43.807373314850004</v>
      </c>
      <c r="AM399" s="5">
        <f t="shared" si="104"/>
        <v>44.478824309574925</v>
      </c>
      <c r="AO399" s="32">
        <f t="shared" si="90"/>
        <v>3</v>
      </c>
    </row>
    <row r="400" spans="1:41" s="7" customFormat="1" x14ac:dyDescent="0.25">
      <c r="A400" s="18">
        <v>2040</v>
      </c>
      <c r="B400" s="15">
        <v>0</v>
      </c>
      <c r="C400" s="18">
        <v>20</v>
      </c>
      <c r="D400" s="18">
        <v>93</v>
      </c>
      <c r="E400" s="18">
        <v>44</v>
      </c>
      <c r="F400" s="18">
        <v>79</v>
      </c>
      <c r="G400" s="18">
        <v>59</v>
      </c>
      <c r="H400" s="18">
        <v>63</v>
      </c>
      <c r="I400" s="18">
        <v>62</v>
      </c>
      <c r="J400" s="18">
        <v>63</v>
      </c>
      <c r="K400" s="15">
        <v>0</v>
      </c>
      <c r="L400" s="18">
        <v>64</v>
      </c>
      <c r="M400" s="15">
        <v>0</v>
      </c>
      <c r="N400" s="18">
        <v>66</v>
      </c>
      <c r="O400" s="15">
        <v>0</v>
      </c>
      <c r="P400" s="15">
        <v>0</v>
      </c>
      <c r="Q400" s="18">
        <v>7388</v>
      </c>
      <c r="R400" s="18">
        <v>3</v>
      </c>
      <c r="S400" s="18">
        <v>45</v>
      </c>
      <c r="T400" s="6"/>
      <c r="U400" s="11"/>
      <c r="V400" s="2"/>
      <c r="W400" s="33">
        <f t="shared" si="91"/>
        <v>7.3879999999999996E-3</v>
      </c>
      <c r="X400" s="34">
        <f t="shared" si="92"/>
        <v>1.994118236924743</v>
      </c>
      <c r="Y400" s="34">
        <f t="shared" si="93"/>
        <v>2.0665206369247429</v>
      </c>
      <c r="Z400" s="33">
        <f t="shared" si="94"/>
        <v>2.0423999999999998E-2</v>
      </c>
      <c r="AA400" s="34">
        <f t="shared" si="95"/>
        <v>2.2666758369247431</v>
      </c>
      <c r="AB400" s="2"/>
      <c r="AC400" s="11">
        <f t="shared" si="99"/>
        <v>74</v>
      </c>
      <c r="AD400" s="12">
        <f t="shared" si="100"/>
        <v>44.250602390950945</v>
      </c>
      <c r="AE400" s="11">
        <f t="shared" si="96"/>
        <v>1.5</v>
      </c>
      <c r="AF400" s="12">
        <f t="shared" si="101"/>
        <v>44.276018474587723</v>
      </c>
      <c r="AG400" s="2"/>
      <c r="AH400" s="12">
        <f t="shared" si="97"/>
        <v>41</v>
      </c>
      <c r="AI400" s="12">
        <f t="shared" si="102"/>
        <v>2</v>
      </c>
      <c r="AJ400" s="12">
        <f t="shared" si="98"/>
        <v>1.1959622267824579</v>
      </c>
      <c r="AK400" s="12">
        <f t="shared" si="103"/>
        <v>41.017439286819091</v>
      </c>
      <c r="AL400" s="2"/>
      <c r="AM400" s="12">
        <f t="shared" si="104"/>
        <v>44.276018474587723</v>
      </c>
      <c r="AN400" s="2"/>
      <c r="AO400" s="32">
        <f t="shared" si="90"/>
        <v>0</v>
      </c>
    </row>
    <row r="401" spans="1:41" s="7" customFormat="1" hidden="1" x14ac:dyDescent="0.25">
      <c r="A401" s="18">
        <v>2099</v>
      </c>
      <c r="B401" s="15">
        <v>0</v>
      </c>
      <c r="C401" s="18">
        <v>22</v>
      </c>
      <c r="D401" s="18">
        <v>95</v>
      </c>
      <c r="E401" s="18">
        <v>59</v>
      </c>
      <c r="F401" s="18">
        <v>96</v>
      </c>
      <c r="G401" s="18">
        <v>72</v>
      </c>
      <c r="H401" s="18">
        <v>77</v>
      </c>
      <c r="I401" s="18">
        <v>79</v>
      </c>
      <c r="J401" s="18">
        <v>83</v>
      </c>
      <c r="K401" s="15">
        <v>0</v>
      </c>
      <c r="L401" s="18">
        <v>55</v>
      </c>
      <c r="M401" s="15">
        <v>0</v>
      </c>
      <c r="N401" s="18">
        <v>73</v>
      </c>
      <c r="O401" s="15">
        <v>0</v>
      </c>
      <c r="P401" s="15">
        <v>0</v>
      </c>
      <c r="Q401" s="18">
        <v>7392</v>
      </c>
      <c r="R401" s="18">
        <v>3</v>
      </c>
      <c r="S401" s="18">
        <v>45</v>
      </c>
      <c r="T401" s="6"/>
      <c r="U401" s="11"/>
      <c r="V401" s="2"/>
      <c r="W401" s="33">
        <f t="shared" si="91"/>
        <v>7.3919999999999993E-3</v>
      </c>
      <c r="X401" s="34">
        <f t="shared" si="92"/>
        <v>1.9929999792207795</v>
      </c>
      <c r="Y401" s="34">
        <f t="shared" si="93"/>
        <v>2.0654415792207796</v>
      </c>
      <c r="Z401" s="33">
        <f t="shared" si="94"/>
        <v>2.0423999999999998E-2</v>
      </c>
      <c r="AA401" s="34">
        <f t="shared" si="95"/>
        <v>2.2655967792207798</v>
      </c>
      <c r="AB401" s="2"/>
      <c r="AC401" s="11">
        <f t="shared" si="99"/>
        <v>74</v>
      </c>
      <c r="AD401" s="12">
        <f t="shared" si="100"/>
        <v>44.228563716405198</v>
      </c>
      <c r="AE401" s="11">
        <f t="shared" si="96"/>
        <v>6.5</v>
      </c>
      <c r="AF401" s="12">
        <f t="shared" si="101"/>
        <v>44.70364468828145</v>
      </c>
      <c r="AG401" s="2"/>
      <c r="AH401" s="12">
        <f t="shared" si="97"/>
        <v>43</v>
      </c>
      <c r="AI401" s="12">
        <f t="shared" si="102"/>
        <v>18</v>
      </c>
      <c r="AJ401" s="12">
        <f t="shared" si="98"/>
        <v>10.758299282368831</v>
      </c>
      <c r="AK401" s="12">
        <f t="shared" si="103"/>
        <v>44.325399078282622</v>
      </c>
      <c r="AL401" s="2"/>
      <c r="AM401" s="12">
        <f t="shared" si="104"/>
        <v>44.70364468828145</v>
      </c>
      <c r="AN401" s="2"/>
      <c r="AO401" s="32">
        <f t="shared" si="90"/>
        <v>1</v>
      </c>
    </row>
    <row r="402" spans="1:41" s="7" customFormat="1" x14ac:dyDescent="0.25">
      <c r="A402" s="18">
        <v>2002</v>
      </c>
      <c r="B402" s="15">
        <v>0</v>
      </c>
      <c r="C402" s="18">
        <v>20</v>
      </c>
      <c r="D402" s="18">
        <v>93</v>
      </c>
      <c r="E402" s="18">
        <v>19</v>
      </c>
      <c r="F402" s="18">
        <v>55</v>
      </c>
      <c r="G402" s="18">
        <v>41</v>
      </c>
      <c r="H402" s="18">
        <v>44</v>
      </c>
      <c r="I402" s="18">
        <v>31</v>
      </c>
      <c r="J402" s="18">
        <v>35</v>
      </c>
      <c r="K402" s="15">
        <v>0</v>
      </c>
      <c r="L402" s="18">
        <v>72</v>
      </c>
      <c r="M402" s="15">
        <v>0</v>
      </c>
      <c r="N402" s="18">
        <v>58</v>
      </c>
      <c r="O402" s="15">
        <v>0</v>
      </c>
      <c r="P402" s="15">
        <v>0</v>
      </c>
      <c r="Q402" s="18">
        <v>7392</v>
      </c>
      <c r="R402" s="18">
        <v>3</v>
      </c>
      <c r="S402" s="18">
        <v>45</v>
      </c>
      <c r="T402" s="6"/>
      <c r="U402" s="11"/>
      <c r="V402" s="2"/>
      <c r="W402" s="33">
        <f t="shared" si="91"/>
        <v>7.3919999999999993E-3</v>
      </c>
      <c r="X402" s="34">
        <f t="shared" si="92"/>
        <v>1.9929999792207795</v>
      </c>
      <c r="Y402" s="34">
        <f t="shared" si="93"/>
        <v>2.0654415792207796</v>
      </c>
      <c r="Z402" s="33">
        <f t="shared" si="94"/>
        <v>2.0423999999999998E-2</v>
      </c>
      <c r="AA402" s="34">
        <f t="shared" si="95"/>
        <v>2.2655967792207798</v>
      </c>
      <c r="AB402" s="2"/>
      <c r="AC402" s="11">
        <f t="shared" si="99"/>
        <v>74</v>
      </c>
      <c r="AD402" s="12">
        <f t="shared" si="100"/>
        <v>44.228563716405198</v>
      </c>
      <c r="AE402" s="11">
        <f t="shared" si="96"/>
        <v>9.5</v>
      </c>
      <c r="AF402" s="12">
        <f t="shared" si="101"/>
        <v>45.237328042404478</v>
      </c>
      <c r="AG402" s="2"/>
      <c r="AH402" s="12">
        <f t="shared" si="97"/>
        <v>42</v>
      </c>
      <c r="AI402" s="12">
        <f t="shared" si="102"/>
        <v>14</v>
      </c>
      <c r="AJ402" s="12">
        <f t="shared" si="98"/>
        <v>8.3675661085090915</v>
      </c>
      <c r="AK402" s="12">
        <f t="shared" si="103"/>
        <v>42.825414914280401</v>
      </c>
      <c r="AL402" s="2"/>
      <c r="AM402" s="12">
        <f t="shared" si="104"/>
        <v>45.237328042404478</v>
      </c>
      <c r="AN402" s="2"/>
      <c r="AO402" s="32">
        <f t="shared" si="90"/>
        <v>2</v>
      </c>
    </row>
    <row r="403" spans="1:41" s="7" customFormat="1" hidden="1" x14ac:dyDescent="0.25">
      <c r="A403" s="18">
        <v>2043</v>
      </c>
      <c r="B403" s="15">
        <v>0</v>
      </c>
      <c r="C403" s="18">
        <v>20</v>
      </c>
      <c r="D403" s="18">
        <v>93</v>
      </c>
      <c r="E403" s="18">
        <v>27</v>
      </c>
      <c r="F403" s="18">
        <v>62</v>
      </c>
      <c r="G403" s="18">
        <v>45</v>
      </c>
      <c r="H403" s="18">
        <v>49</v>
      </c>
      <c r="I403" s="18">
        <v>40</v>
      </c>
      <c r="J403" s="18">
        <v>44</v>
      </c>
      <c r="K403" s="15">
        <v>0</v>
      </c>
      <c r="L403" s="18">
        <v>71</v>
      </c>
      <c r="M403" s="15">
        <v>0</v>
      </c>
      <c r="N403" s="18">
        <v>57</v>
      </c>
      <c r="O403" s="15">
        <v>0</v>
      </c>
      <c r="P403" s="15">
        <v>0</v>
      </c>
      <c r="Q403" s="18">
        <v>7392</v>
      </c>
      <c r="R403" s="18">
        <v>3</v>
      </c>
      <c r="S403" s="18">
        <v>45</v>
      </c>
      <c r="T403" s="6"/>
      <c r="U403" s="11"/>
      <c r="V403" s="2"/>
      <c r="W403" s="33">
        <f t="shared" si="91"/>
        <v>7.3919999999999993E-3</v>
      </c>
      <c r="X403" s="34">
        <f t="shared" si="92"/>
        <v>1.9929999792207795</v>
      </c>
      <c r="Y403" s="34">
        <f t="shared" si="93"/>
        <v>2.0654415792207796</v>
      </c>
      <c r="Z403" s="33">
        <f t="shared" si="94"/>
        <v>2.0423999999999998E-2</v>
      </c>
      <c r="AA403" s="34">
        <f t="shared" si="95"/>
        <v>2.2655967792207798</v>
      </c>
      <c r="AB403" s="2"/>
      <c r="AC403" s="11">
        <f t="shared" si="99"/>
        <v>74</v>
      </c>
      <c r="AD403" s="12">
        <f t="shared" si="100"/>
        <v>44.228563716405198</v>
      </c>
      <c r="AE403" s="11">
        <f t="shared" si="96"/>
        <v>5</v>
      </c>
      <c r="AF403" s="12">
        <f t="shared" si="101"/>
        <v>44.510289242107994</v>
      </c>
      <c r="AG403" s="2"/>
      <c r="AH403" s="12">
        <f t="shared" si="97"/>
        <v>41</v>
      </c>
      <c r="AI403" s="12">
        <f t="shared" si="102"/>
        <v>14</v>
      </c>
      <c r="AJ403" s="12">
        <f t="shared" si="98"/>
        <v>8.3675661085090915</v>
      </c>
      <c r="AK403" s="12">
        <f t="shared" si="103"/>
        <v>41.845145029982511</v>
      </c>
      <c r="AL403" s="2"/>
      <c r="AM403" s="12">
        <f t="shared" si="104"/>
        <v>44.510289242107994</v>
      </c>
      <c r="AN403" s="2"/>
      <c r="AO403" s="32">
        <f t="shared" si="90"/>
        <v>3</v>
      </c>
    </row>
  </sheetData>
  <sheetProtection formatCells="0" formatColumns="0" formatRows="0" insertRows="0" deleteRows="0"/>
  <autoFilter ref="AO1:AO403">
    <filterColumn colId="0">
      <filters>
        <filter val="0"/>
        <filter val="2"/>
      </filters>
    </filterColumn>
  </autoFilter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"/>
  <sheetViews>
    <sheetView workbookViewId="0">
      <selection activeCell="G10" sqref="G10"/>
    </sheetView>
  </sheetViews>
  <sheetFormatPr defaultRowHeight="15" x14ac:dyDescent="0.25"/>
  <sheetData>
    <row r="1" spans="1:5" x14ac:dyDescent="0.25">
      <c r="A1">
        <v>0</v>
      </c>
      <c r="B1">
        <f t="shared" ref="B1:E32" ca="1" si="0">OFFSET($A$1,4*(ROW()-ROW(B$1))+(COLUMN()-COLUMN($B1)),0,1,1)</f>
        <v>0</v>
      </c>
      <c r="C1">
        <f t="shared" ca="1" si="0"/>
        <v>8</v>
      </c>
      <c r="D1">
        <f t="shared" ca="1" si="0"/>
        <v>9</v>
      </c>
      <c r="E1">
        <f t="shared" ca="1" si="0"/>
        <v>7</v>
      </c>
    </row>
    <row r="2" spans="1:5" x14ac:dyDescent="0.25">
      <c r="A2">
        <v>8</v>
      </c>
      <c r="B2">
        <f t="shared" ca="1" si="0"/>
        <v>1</v>
      </c>
      <c r="C2">
        <f t="shared" ca="1" si="0"/>
        <v>14</v>
      </c>
      <c r="D2">
        <f t="shared" ca="1" si="0"/>
        <v>18</v>
      </c>
      <c r="E2">
        <f t="shared" ca="1" si="0"/>
        <v>5</v>
      </c>
    </row>
    <row r="3" spans="1:5" x14ac:dyDescent="0.25">
      <c r="A3">
        <v>9</v>
      </c>
      <c r="B3">
        <f t="shared" ca="1" si="0"/>
        <v>1</v>
      </c>
      <c r="C3">
        <f t="shared" ca="1" si="0"/>
        <v>19</v>
      </c>
      <c r="D3">
        <f t="shared" ca="1" si="0"/>
        <v>10</v>
      </c>
      <c r="E3">
        <f t="shared" ca="1" si="0"/>
        <v>7</v>
      </c>
    </row>
    <row r="4" spans="1:5" x14ac:dyDescent="0.25">
      <c r="A4">
        <v>7</v>
      </c>
      <c r="B4">
        <f t="shared" ca="1" si="0"/>
        <v>4</v>
      </c>
      <c r="C4">
        <f t="shared" ca="1" si="0"/>
        <v>9</v>
      </c>
      <c r="D4">
        <f t="shared" ca="1" si="0"/>
        <v>9</v>
      </c>
      <c r="E4">
        <f t="shared" ca="1" si="0"/>
        <v>16</v>
      </c>
    </row>
    <row r="5" spans="1:5" x14ac:dyDescent="0.25">
      <c r="A5">
        <v>1</v>
      </c>
      <c r="B5">
        <f t="shared" ca="1" si="0"/>
        <v>5</v>
      </c>
      <c r="C5">
        <f t="shared" ca="1" si="0"/>
        <v>7</v>
      </c>
      <c r="D5">
        <f t="shared" ca="1" si="0"/>
        <v>12</v>
      </c>
      <c r="E5">
        <f t="shared" ca="1" si="0"/>
        <v>21</v>
      </c>
    </row>
    <row r="6" spans="1:5" x14ac:dyDescent="0.25">
      <c r="A6">
        <v>14</v>
      </c>
      <c r="B6">
        <f t="shared" ca="1" si="0"/>
        <v>1</v>
      </c>
      <c r="C6">
        <f t="shared" ca="1" si="0"/>
        <v>11</v>
      </c>
      <c r="D6">
        <f t="shared" ca="1" si="0"/>
        <v>18</v>
      </c>
      <c r="E6">
        <f t="shared" ca="1" si="0"/>
        <v>12</v>
      </c>
    </row>
    <row r="7" spans="1:5" x14ac:dyDescent="0.25">
      <c r="A7">
        <v>18</v>
      </c>
      <c r="B7">
        <f t="shared" ca="1" si="0"/>
        <v>2</v>
      </c>
      <c r="C7">
        <f t="shared" ca="1" si="0"/>
        <v>9</v>
      </c>
      <c r="D7">
        <f t="shared" ca="1" si="0"/>
        <v>24</v>
      </c>
      <c r="E7">
        <f t="shared" ca="1" si="0"/>
        <v>5</v>
      </c>
    </row>
    <row r="8" spans="1:5" x14ac:dyDescent="0.25">
      <c r="A8">
        <v>5</v>
      </c>
      <c r="B8">
        <f t="shared" ca="1" si="0"/>
        <v>4</v>
      </c>
      <c r="C8">
        <f t="shared" ca="1" si="0"/>
        <v>15</v>
      </c>
      <c r="D8">
        <f t="shared" ca="1" si="0"/>
        <v>15</v>
      </c>
      <c r="E8">
        <f t="shared" ca="1" si="0"/>
        <v>14</v>
      </c>
    </row>
    <row r="9" spans="1:5" x14ac:dyDescent="0.25">
      <c r="A9">
        <v>1</v>
      </c>
      <c r="B9">
        <f t="shared" ca="1" si="0"/>
        <v>1</v>
      </c>
      <c r="C9">
        <f t="shared" ca="1" si="0"/>
        <v>13</v>
      </c>
      <c r="D9">
        <f t="shared" ca="1" si="0"/>
        <v>9</v>
      </c>
      <c r="E9">
        <f t="shared" ca="1" si="0"/>
        <v>15</v>
      </c>
    </row>
    <row r="10" spans="1:5" x14ac:dyDescent="0.25">
      <c r="A10">
        <v>19</v>
      </c>
      <c r="B10">
        <f t="shared" ca="1" si="0"/>
        <v>5</v>
      </c>
      <c r="C10">
        <f t="shared" ca="1" si="0"/>
        <v>17</v>
      </c>
      <c r="D10">
        <f t="shared" ca="1" si="0"/>
        <v>10</v>
      </c>
      <c r="E10">
        <f t="shared" ca="1" si="0"/>
        <v>15</v>
      </c>
    </row>
    <row r="11" spans="1:5" x14ac:dyDescent="0.25">
      <c r="A11">
        <v>10</v>
      </c>
      <c r="B11">
        <f t="shared" ca="1" si="0"/>
        <v>1</v>
      </c>
      <c r="C11">
        <f t="shared" ca="1" si="0"/>
        <v>17</v>
      </c>
      <c r="D11">
        <f t="shared" ca="1" si="0"/>
        <v>15</v>
      </c>
      <c r="E11">
        <f t="shared" ca="1" si="0"/>
        <v>5</v>
      </c>
    </row>
    <row r="12" spans="1:5" x14ac:dyDescent="0.25">
      <c r="A12">
        <v>7</v>
      </c>
      <c r="B12">
        <f t="shared" ca="1" si="0"/>
        <v>4</v>
      </c>
      <c r="C12">
        <f t="shared" ca="1" si="0"/>
        <v>16</v>
      </c>
      <c r="D12">
        <f t="shared" ca="1" si="0"/>
        <v>23</v>
      </c>
      <c r="E12">
        <f t="shared" ca="1" si="0"/>
        <v>11</v>
      </c>
    </row>
    <row r="13" spans="1:5" x14ac:dyDescent="0.25">
      <c r="A13">
        <v>4</v>
      </c>
      <c r="B13">
        <f t="shared" ca="1" si="0"/>
        <v>1</v>
      </c>
      <c r="C13">
        <f t="shared" ca="1" si="0"/>
        <v>8</v>
      </c>
      <c r="D13">
        <f t="shared" ca="1" si="0"/>
        <v>8</v>
      </c>
      <c r="E13">
        <f t="shared" ca="1" si="0"/>
        <v>7</v>
      </c>
    </row>
    <row r="14" spans="1:5" x14ac:dyDescent="0.25">
      <c r="A14">
        <v>9</v>
      </c>
      <c r="B14">
        <f t="shared" ca="1" si="0"/>
        <v>8</v>
      </c>
      <c r="C14">
        <f t="shared" ca="1" si="0"/>
        <v>17</v>
      </c>
      <c r="D14">
        <f t="shared" ca="1" si="0"/>
        <v>7</v>
      </c>
      <c r="E14">
        <f t="shared" ca="1" si="0"/>
        <v>12</v>
      </c>
    </row>
    <row r="15" spans="1:5" x14ac:dyDescent="0.25">
      <c r="A15">
        <v>9</v>
      </c>
      <c r="B15">
        <f t="shared" ca="1" si="0"/>
        <v>2</v>
      </c>
      <c r="C15">
        <f t="shared" ca="1" si="0"/>
        <v>7</v>
      </c>
      <c r="D15">
        <f t="shared" ca="1" si="0"/>
        <v>15</v>
      </c>
      <c r="E15">
        <f t="shared" ca="1" si="0"/>
        <v>13</v>
      </c>
    </row>
    <row r="16" spans="1:5" x14ac:dyDescent="0.25">
      <c r="A16">
        <v>16</v>
      </c>
      <c r="B16">
        <f t="shared" ca="1" si="0"/>
        <v>3</v>
      </c>
      <c r="C16">
        <f t="shared" ca="1" si="0"/>
        <v>3</v>
      </c>
      <c r="D16">
        <f t="shared" ca="1" si="0"/>
        <v>21</v>
      </c>
      <c r="E16">
        <f t="shared" ca="1" si="0"/>
        <v>14</v>
      </c>
    </row>
    <row r="17" spans="1:5" x14ac:dyDescent="0.25">
      <c r="A17">
        <v>5</v>
      </c>
      <c r="B17">
        <f t="shared" ca="1" si="0"/>
        <v>1</v>
      </c>
      <c r="C17">
        <f t="shared" ca="1" si="0"/>
        <v>5</v>
      </c>
      <c r="D17">
        <f t="shared" ca="1" si="0"/>
        <v>27</v>
      </c>
      <c r="E17">
        <f t="shared" ca="1" si="0"/>
        <v>14</v>
      </c>
    </row>
    <row r="18" spans="1:5" x14ac:dyDescent="0.25">
      <c r="A18">
        <v>7</v>
      </c>
      <c r="B18">
        <f t="shared" ca="1" si="0"/>
        <v>10</v>
      </c>
      <c r="C18">
        <f t="shared" ca="1" si="0"/>
        <v>11</v>
      </c>
      <c r="D18">
        <f t="shared" ca="1" si="0"/>
        <v>21</v>
      </c>
      <c r="E18">
        <f t="shared" ca="1" si="0"/>
        <v>19</v>
      </c>
    </row>
    <row r="19" spans="1:5" x14ac:dyDescent="0.25">
      <c r="A19">
        <v>12</v>
      </c>
      <c r="B19">
        <f t="shared" ca="1" si="0"/>
        <v>2</v>
      </c>
      <c r="C19">
        <f t="shared" ca="1" si="0"/>
        <v>8</v>
      </c>
      <c r="D19">
        <f t="shared" ca="1" si="0"/>
        <v>15</v>
      </c>
      <c r="E19">
        <f t="shared" ca="1" si="0"/>
        <v>5</v>
      </c>
    </row>
    <row r="20" spans="1:5" x14ac:dyDescent="0.25">
      <c r="A20">
        <v>21</v>
      </c>
      <c r="B20">
        <f t="shared" ca="1" si="0"/>
        <v>5</v>
      </c>
      <c r="C20">
        <f t="shared" ca="1" si="0"/>
        <v>13</v>
      </c>
      <c r="D20">
        <f t="shared" ca="1" si="0"/>
        <v>21</v>
      </c>
      <c r="E20">
        <f t="shared" ca="1" si="0"/>
        <v>14</v>
      </c>
    </row>
    <row r="21" spans="1:5" x14ac:dyDescent="0.25">
      <c r="A21">
        <v>1</v>
      </c>
      <c r="B21">
        <f t="shared" ca="1" si="0"/>
        <v>8</v>
      </c>
      <c r="C21">
        <f t="shared" ca="1" si="0"/>
        <v>10</v>
      </c>
      <c r="D21">
        <f t="shared" ca="1" si="0"/>
        <v>15</v>
      </c>
      <c r="E21">
        <f t="shared" ca="1" si="0"/>
        <v>23</v>
      </c>
    </row>
    <row r="22" spans="1:5" x14ac:dyDescent="0.25">
      <c r="A22">
        <v>11</v>
      </c>
      <c r="B22">
        <f t="shared" ca="1" si="0"/>
        <v>4</v>
      </c>
      <c r="C22">
        <f t="shared" ca="1" si="0"/>
        <v>12</v>
      </c>
      <c r="D22">
        <f t="shared" ca="1" si="0"/>
        <v>16</v>
      </c>
      <c r="E22">
        <f t="shared" ca="1" si="0"/>
        <v>2</v>
      </c>
    </row>
    <row r="23" spans="1:5" x14ac:dyDescent="0.25">
      <c r="A23">
        <v>18</v>
      </c>
      <c r="B23">
        <f t="shared" ca="1" si="0"/>
        <v>1</v>
      </c>
      <c r="C23">
        <f t="shared" ca="1" si="0"/>
        <v>11</v>
      </c>
      <c r="D23">
        <f t="shared" ca="1" si="0"/>
        <v>10</v>
      </c>
      <c r="E23">
        <f t="shared" ca="1" si="0"/>
        <v>8</v>
      </c>
    </row>
    <row r="24" spans="1:5" x14ac:dyDescent="0.25">
      <c r="A24">
        <v>12</v>
      </c>
      <c r="B24">
        <f t="shared" ca="1" si="0"/>
        <v>7</v>
      </c>
      <c r="C24">
        <f t="shared" ca="1" si="0"/>
        <v>15</v>
      </c>
      <c r="D24">
        <f t="shared" ca="1" si="0"/>
        <v>20</v>
      </c>
      <c r="E24">
        <f t="shared" ca="1" si="0"/>
        <v>8</v>
      </c>
    </row>
    <row r="25" spans="1:5" x14ac:dyDescent="0.25">
      <c r="A25">
        <v>2</v>
      </c>
      <c r="B25">
        <f t="shared" ca="1" si="0"/>
        <v>2</v>
      </c>
      <c r="C25">
        <f t="shared" ca="1" si="0"/>
        <v>10</v>
      </c>
      <c r="D25">
        <f t="shared" ca="1" si="0"/>
        <v>13</v>
      </c>
      <c r="E25">
        <f t="shared" ca="1" si="0"/>
        <v>17</v>
      </c>
    </row>
    <row r="26" spans="1:5" x14ac:dyDescent="0.25">
      <c r="A26">
        <v>9</v>
      </c>
      <c r="B26">
        <f t="shared" ca="1" si="0"/>
        <v>4</v>
      </c>
      <c r="C26">
        <f t="shared" ca="1" si="0"/>
        <v>2</v>
      </c>
      <c r="D26">
        <f t="shared" ca="1" si="0"/>
        <v>15</v>
      </c>
      <c r="E26">
        <f t="shared" ca="1" si="0"/>
        <v>12</v>
      </c>
    </row>
    <row r="27" spans="1:5" x14ac:dyDescent="0.25">
      <c r="A27">
        <v>24</v>
      </c>
      <c r="B27">
        <f t="shared" ca="1" si="0"/>
        <v>2</v>
      </c>
      <c r="C27">
        <f t="shared" ca="1" si="0"/>
        <v>14</v>
      </c>
      <c r="D27">
        <f t="shared" ca="1" si="0"/>
        <v>8</v>
      </c>
      <c r="E27">
        <f t="shared" ca="1" si="0"/>
        <v>7</v>
      </c>
    </row>
    <row r="28" spans="1:5" x14ac:dyDescent="0.25">
      <c r="A28">
        <v>5</v>
      </c>
      <c r="B28">
        <f t="shared" ca="1" si="0"/>
        <v>0</v>
      </c>
      <c r="C28">
        <f t="shared" ca="1" si="0"/>
        <v>14</v>
      </c>
      <c r="D28">
        <f t="shared" ca="1" si="0"/>
        <v>17</v>
      </c>
      <c r="E28">
        <f t="shared" ca="1" si="0"/>
        <v>16</v>
      </c>
    </row>
    <row r="29" spans="1:5" x14ac:dyDescent="0.25">
      <c r="A29">
        <v>4</v>
      </c>
      <c r="B29">
        <f t="shared" ca="1" si="0"/>
        <v>11</v>
      </c>
      <c r="C29">
        <f t="shared" ca="1" si="0"/>
        <v>15</v>
      </c>
      <c r="D29">
        <f t="shared" ca="1" si="0"/>
        <v>20</v>
      </c>
      <c r="E29">
        <f t="shared" ca="1" si="0"/>
        <v>17</v>
      </c>
    </row>
    <row r="30" spans="1:5" x14ac:dyDescent="0.25">
      <c r="A30">
        <v>15</v>
      </c>
      <c r="B30">
        <f t="shared" ca="1" si="0"/>
        <v>5</v>
      </c>
      <c r="C30">
        <f t="shared" ca="1" si="0"/>
        <v>12</v>
      </c>
      <c r="D30">
        <f t="shared" ca="1" si="0"/>
        <v>19</v>
      </c>
      <c r="E30">
        <f t="shared" ca="1" si="0"/>
        <v>7</v>
      </c>
    </row>
    <row r="31" spans="1:5" x14ac:dyDescent="0.25">
      <c r="A31">
        <v>15</v>
      </c>
      <c r="B31">
        <f t="shared" ca="1" si="0"/>
        <v>8</v>
      </c>
      <c r="C31">
        <f t="shared" ca="1" si="0"/>
        <v>19</v>
      </c>
      <c r="D31">
        <f t="shared" ca="1" si="0"/>
        <v>12</v>
      </c>
      <c r="E31">
        <f t="shared" ca="1" si="0"/>
        <v>21</v>
      </c>
    </row>
    <row r="32" spans="1:5" x14ac:dyDescent="0.25">
      <c r="A32">
        <v>14</v>
      </c>
      <c r="B32">
        <f t="shared" ca="1" si="0"/>
        <v>5</v>
      </c>
      <c r="C32">
        <f t="shared" ca="1" si="0"/>
        <v>17</v>
      </c>
      <c r="D32">
        <f t="shared" ca="1" si="0"/>
        <v>10</v>
      </c>
      <c r="E32">
        <f t="shared" ca="1" si="0"/>
        <v>13</v>
      </c>
    </row>
    <row r="33" spans="1:5" x14ac:dyDescent="0.25">
      <c r="A33">
        <v>1</v>
      </c>
      <c r="B33">
        <f t="shared" ref="B33:E65" ca="1" si="1">OFFSET($A$1,4*(ROW()-ROW(B$1))+(COLUMN()-COLUMN($B33)),0,1,1)</f>
        <v>2</v>
      </c>
      <c r="C33">
        <f t="shared" ca="1" si="1"/>
        <v>5</v>
      </c>
      <c r="D33">
        <f t="shared" ca="1" si="1"/>
        <v>14</v>
      </c>
      <c r="E33">
        <f t="shared" ca="1" si="1"/>
        <v>7</v>
      </c>
    </row>
    <row r="34" spans="1:5" x14ac:dyDescent="0.25">
      <c r="A34">
        <v>13</v>
      </c>
      <c r="B34">
        <f t="shared" ca="1" si="1"/>
        <v>2</v>
      </c>
      <c r="C34">
        <f t="shared" ca="1" si="1"/>
        <v>16</v>
      </c>
      <c r="D34">
        <f t="shared" ca="1" si="1"/>
        <v>9</v>
      </c>
      <c r="E34">
        <f t="shared" ca="1" si="1"/>
        <v>9</v>
      </c>
    </row>
    <row r="35" spans="1:5" x14ac:dyDescent="0.25">
      <c r="A35">
        <v>9</v>
      </c>
      <c r="B35">
        <f t="shared" ca="1" si="1"/>
        <v>11</v>
      </c>
      <c r="C35">
        <f t="shared" ca="1" si="1"/>
        <v>8</v>
      </c>
      <c r="D35">
        <f t="shared" ca="1" si="1"/>
        <v>19</v>
      </c>
      <c r="E35">
        <f t="shared" ca="1" si="1"/>
        <v>9</v>
      </c>
    </row>
    <row r="36" spans="1:5" x14ac:dyDescent="0.25">
      <c r="A36">
        <v>15</v>
      </c>
      <c r="B36">
        <f t="shared" ca="1" si="1"/>
        <v>10</v>
      </c>
      <c r="C36">
        <f t="shared" ca="1" si="1"/>
        <v>8</v>
      </c>
      <c r="D36">
        <f t="shared" ca="1" si="1"/>
        <v>16</v>
      </c>
      <c r="E36">
        <f t="shared" ca="1" si="1"/>
        <v>4</v>
      </c>
    </row>
    <row r="37" spans="1:5" x14ac:dyDescent="0.25">
      <c r="A37">
        <v>5</v>
      </c>
      <c r="B37">
        <f t="shared" ca="1" si="1"/>
        <v>4</v>
      </c>
      <c r="C37">
        <f t="shared" ca="1" si="1"/>
        <v>18</v>
      </c>
      <c r="D37">
        <f t="shared" ca="1" si="1"/>
        <v>14</v>
      </c>
      <c r="E37">
        <f t="shared" ca="1" si="1"/>
        <v>13</v>
      </c>
    </row>
    <row r="38" spans="1:5" x14ac:dyDescent="0.25">
      <c r="A38">
        <v>17</v>
      </c>
      <c r="B38">
        <f t="shared" ca="1" si="1"/>
        <v>2</v>
      </c>
      <c r="C38">
        <f t="shared" ca="1" si="1"/>
        <v>11</v>
      </c>
      <c r="D38">
        <f t="shared" ca="1" si="1"/>
        <v>18</v>
      </c>
      <c r="E38">
        <f t="shared" ca="1" si="1"/>
        <v>13</v>
      </c>
    </row>
    <row r="39" spans="1:5" x14ac:dyDescent="0.25">
      <c r="A39">
        <v>10</v>
      </c>
      <c r="B39">
        <f t="shared" ca="1" si="1"/>
        <v>2</v>
      </c>
      <c r="C39">
        <f t="shared" ca="1" si="1"/>
        <v>15</v>
      </c>
      <c r="D39">
        <f t="shared" ca="1" si="1"/>
        <v>11</v>
      </c>
      <c r="E39">
        <f t="shared" ca="1" si="1"/>
        <v>21</v>
      </c>
    </row>
    <row r="40" spans="1:5" x14ac:dyDescent="0.25">
      <c r="A40">
        <v>15</v>
      </c>
      <c r="B40">
        <f t="shared" ca="1" si="1"/>
        <v>3</v>
      </c>
      <c r="C40">
        <f t="shared" ca="1" si="1"/>
        <v>4</v>
      </c>
      <c r="D40">
        <f t="shared" ca="1" si="1"/>
        <v>13</v>
      </c>
      <c r="E40">
        <f t="shared" ca="1" si="1"/>
        <v>18</v>
      </c>
    </row>
    <row r="41" spans="1:5" x14ac:dyDescent="0.25">
      <c r="A41">
        <v>1</v>
      </c>
      <c r="B41">
        <f t="shared" ca="1" si="1"/>
        <v>1</v>
      </c>
      <c r="C41">
        <f t="shared" ca="1" si="1"/>
        <v>16</v>
      </c>
      <c r="D41">
        <f t="shared" ca="1" si="1"/>
        <v>2</v>
      </c>
      <c r="E41">
        <f t="shared" ca="1" si="1"/>
        <v>1</v>
      </c>
    </row>
    <row r="42" spans="1:5" x14ac:dyDescent="0.25">
      <c r="A42">
        <v>17</v>
      </c>
      <c r="B42">
        <f t="shared" ca="1" si="1"/>
        <v>6</v>
      </c>
      <c r="C42">
        <f t="shared" ca="1" si="1"/>
        <v>8</v>
      </c>
      <c r="D42">
        <f t="shared" ca="1" si="1"/>
        <v>25</v>
      </c>
      <c r="E42">
        <f t="shared" ca="1" si="1"/>
        <v>14</v>
      </c>
    </row>
    <row r="43" spans="1:5" x14ac:dyDescent="0.25">
      <c r="A43">
        <v>15</v>
      </c>
      <c r="B43">
        <f t="shared" ca="1" si="1"/>
        <v>8</v>
      </c>
      <c r="C43">
        <f t="shared" ca="1" si="1"/>
        <v>9</v>
      </c>
      <c r="D43">
        <f t="shared" ca="1" si="1"/>
        <v>11</v>
      </c>
      <c r="E43">
        <f t="shared" ca="1" si="1"/>
        <v>15</v>
      </c>
    </row>
    <row r="44" spans="1:5" x14ac:dyDescent="0.25">
      <c r="A44">
        <v>5</v>
      </c>
      <c r="B44">
        <f t="shared" ca="1" si="1"/>
        <v>4</v>
      </c>
      <c r="C44">
        <f t="shared" ca="1" si="1"/>
        <v>12</v>
      </c>
      <c r="D44">
        <f t="shared" ca="1" si="1"/>
        <v>20</v>
      </c>
      <c r="E44">
        <f t="shared" ca="1" si="1"/>
        <v>14</v>
      </c>
    </row>
    <row r="45" spans="1:5" x14ac:dyDescent="0.25">
      <c r="A45">
        <v>4</v>
      </c>
      <c r="B45">
        <f t="shared" ca="1" si="1"/>
        <v>9</v>
      </c>
      <c r="C45">
        <f t="shared" ca="1" si="1"/>
        <v>15</v>
      </c>
      <c r="D45">
        <f t="shared" ca="1" si="1"/>
        <v>14</v>
      </c>
      <c r="E45">
        <f t="shared" ca="1" si="1"/>
        <v>15</v>
      </c>
    </row>
    <row r="46" spans="1:5" x14ac:dyDescent="0.25">
      <c r="A46">
        <v>16</v>
      </c>
      <c r="B46">
        <f t="shared" ca="1" si="1"/>
        <v>4</v>
      </c>
      <c r="C46">
        <f t="shared" ca="1" si="1"/>
        <v>7</v>
      </c>
      <c r="D46">
        <f t="shared" ca="1" si="1"/>
        <v>20</v>
      </c>
      <c r="E46">
        <f t="shared" ca="1" si="1"/>
        <v>18</v>
      </c>
    </row>
    <row r="47" spans="1:5" x14ac:dyDescent="0.25">
      <c r="A47">
        <v>23</v>
      </c>
      <c r="B47">
        <f t="shared" ca="1" si="1"/>
        <v>6</v>
      </c>
      <c r="C47">
        <f t="shared" ca="1" si="1"/>
        <v>8</v>
      </c>
      <c r="D47">
        <f t="shared" ca="1" si="1"/>
        <v>12</v>
      </c>
      <c r="E47">
        <f t="shared" ca="1" si="1"/>
        <v>20</v>
      </c>
    </row>
    <row r="48" spans="1:5" x14ac:dyDescent="0.25">
      <c r="A48">
        <v>11</v>
      </c>
      <c r="B48">
        <f t="shared" ca="1" si="1"/>
        <v>5</v>
      </c>
      <c r="C48">
        <f t="shared" ca="1" si="1"/>
        <v>14</v>
      </c>
      <c r="D48">
        <f t="shared" ca="1" si="1"/>
        <v>7</v>
      </c>
      <c r="E48">
        <f t="shared" ca="1" si="1"/>
        <v>8</v>
      </c>
    </row>
    <row r="49" spans="1:5" x14ac:dyDescent="0.25">
      <c r="A49">
        <v>1</v>
      </c>
      <c r="B49">
        <f t="shared" ca="1" si="1"/>
        <v>2</v>
      </c>
      <c r="C49">
        <f t="shared" ca="1" si="1"/>
        <v>8</v>
      </c>
      <c r="D49">
        <f t="shared" ca="1" si="1"/>
        <v>15</v>
      </c>
      <c r="E49">
        <f t="shared" ca="1" si="1"/>
        <v>8</v>
      </c>
    </row>
    <row r="50" spans="1:5" x14ac:dyDescent="0.25">
      <c r="A50">
        <v>8</v>
      </c>
      <c r="B50">
        <f t="shared" ca="1" si="1"/>
        <v>6</v>
      </c>
      <c r="C50">
        <f t="shared" ca="1" si="1"/>
        <v>10</v>
      </c>
      <c r="D50">
        <f t="shared" ca="1" si="1"/>
        <v>27</v>
      </c>
      <c r="E50">
        <f t="shared" ca="1" si="1"/>
        <v>8</v>
      </c>
    </row>
    <row r="51" spans="1:5" x14ac:dyDescent="0.25">
      <c r="A51">
        <v>8</v>
      </c>
      <c r="B51">
        <f t="shared" ca="1" si="1"/>
        <v>4</v>
      </c>
      <c r="C51">
        <f t="shared" ca="1" si="1"/>
        <v>10</v>
      </c>
      <c r="D51">
        <f t="shared" ca="1" si="1"/>
        <v>13</v>
      </c>
      <c r="E51">
        <f t="shared" ca="1" si="1"/>
        <v>10</v>
      </c>
    </row>
    <row r="52" spans="1:5" x14ac:dyDescent="0.25">
      <c r="A52">
        <v>7</v>
      </c>
      <c r="B52">
        <f t="shared" ca="1" si="1"/>
        <v>5</v>
      </c>
      <c r="C52">
        <f t="shared" ca="1" si="1"/>
        <v>10</v>
      </c>
      <c r="D52">
        <f t="shared" ca="1" si="1"/>
        <v>21</v>
      </c>
      <c r="E52">
        <f t="shared" ca="1" si="1"/>
        <v>11</v>
      </c>
    </row>
    <row r="53" spans="1:5" x14ac:dyDescent="0.25">
      <c r="A53">
        <v>8</v>
      </c>
      <c r="B53">
        <f t="shared" ca="1" si="1"/>
        <v>3</v>
      </c>
      <c r="C53">
        <f t="shared" ca="1" si="1"/>
        <v>11</v>
      </c>
      <c r="D53">
        <f t="shared" ca="1" si="1"/>
        <v>15</v>
      </c>
      <c r="E53">
        <f t="shared" ca="1" si="1"/>
        <v>10</v>
      </c>
    </row>
    <row r="54" spans="1:5" x14ac:dyDescent="0.25">
      <c r="A54">
        <v>17</v>
      </c>
      <c r="B54">
        <f t="shared" ca="1" si="1"/>
        <v>4</v>
      </c>
      <c r="C54">
        <f t="shared" ca="1" si="1"/>
        <v>7</v>
      </c>
      <c r="D54">
        <f t="shared" ca="1" si="1"/>
        <v>17</v>
      </c>
      <c r="E54">
        <f t="shared" ca="1" si="1"/>
        <v>12</v>
      </c>
    </row>
    <row r="55" spans="1:5" x14ac:dyDescent="0.25">
      <c r="A55">
        <v>7</v>
      </c>
      <c r="B55">
        <f t="shared" ca="1" si="1"/>
        <v>0</v>
      </c>
      <c r="C55">
        <f t="shared" ca="1" si="1"/>
        <v>7</v>
      </c>
      <c r="D55">
        <f t="shared" ca="1" si="1"/>
        <v>7</v>
      </c>
      <c r="E55">
        <f t="shared" ca="1" si="1"/>
        <v>21</v>
      </c>
    </row>
    <row r="56" spans="1:5" x14ac:dyDescent="0.25">
      <c r="A56">
        <v>12</v>
      </c>
      <c r="B56">
        <f t="shared" ca="1" si="1"/>
        <v>2</v>
      </c>
      <c r="C56">
        <f t="shared" ca="1" si="1"/>
        <v>6</v>
      </c>
      <c r="D56">
        <f t="shared" ca="1" si="1"/>
        <v>10</v>
      </c>
      <c r="E56">
        <f t="shared" ca="1" si="1"/>
        <v>13</v>
      </c>
    </row>
    <row r="57" spans="1:5" x14ac:dyDescent="0.25">
      <c r="A57">
        <v>2</v>
      </c>
      <c r="B57">
        <f t="shared" ca="1" si="1"/>
        <v>9</v>
      </c>
      <c r="C57">
        <f t="shared" ca="1" si="1"/>
        <v>8</v>
      </c>
      <c r="D57">
        <f t="shared" ca="1" si="1"/>
        <v>15</v>
      </c>
      <c r="E57">
        <f t="shared" ca="1" si="1"/>
        <v>11</v>
      </c>
    </row>
    <row r="58" spans="1:5" x14ac:dyDescent="0.25">
      <c r="A58">
        <v>7</v>
      </c>
      <c r="B58">
        <f t="shared" ca="1" si="1"/>
        <v>7</v>
      </c>
      <c r="C58">
        <f t="shared" ca="1" si="1"/>
        <v>5</v>
      </c>
      <c r="D58">
        <f t="shared" ca="1" si="1"/>
        <v>16</v>
      </c>
      <c r="E58">
        <f t="shared" ca="1" si="1"/>
        <v>15</v>
      </c>
    </row>
    <row r="59" spans="1:5" x14ac:dyDescent="0.25">
      <c r="A59">
        <v>15</v>
      </c>
      <c r="B59">
        <f t="shared" ca="1" si="1"/>
        <v>2</v>
      </c>
      <c r="C59">
        <f t="shared" ca="1" si="1"/>
        <v>7</v>
      </c>
      <c r="D59">
        <f t="shared" ca="1" si="1"/>
        <v>18</v>
      </c>
      <c r="E59">
        <f t="shared" ca="1" si="1"/>
        <v>6</v>
      </c>
    </row>
    <row r="60" spans="1:5" x14ac:dyDescent="0.25">
      <c r="A60">
        <v>13</v>
      </c>
      <c r="B60">
        <f t="shared" ca="1" si="1"/>
        <v>3</v>
      </c>
      <c r="C60">
        <f t="shared" ca="1" si="1"/>
        <v>8</v>
      </c>
      <c r="D60">
        <f t="shared" ca="1" si="1"/>
        <v>14</v>
      </c>
      <c r="E60">
        <f t="shared" ca="1" si="1"/>
        <v>1</v>
      </c>
    </row>
    <row r="61" spans="1:5" x14ac:dyDescent="0.25">
      <c r="A61">
        <v>3</v>
      </c>
      <c r="B61">
        <f t="shared" ca="1" si="1"/>
        <v>1</v>
      </c>
      <c r="C61">
        <f t="shared" ca="1" si="1"/>
        <v>6</v>
      </c>
      <c r="D61">
        <f t="shared" ca="1" si="1"/>
        <v>14</v>
      </c>
      <c r="E61">
        <f t="shared" ca="1" si="1"/>
        <v>18</v>
      </c>
    </row>
    <row r="62" spans="1:5" x14ac:dyDescent="0.25">
      <c r="A62">
        <v>3</v>
      </c>
      <c r="B62">
        <f t="shared" ca="1" si="1"/>
        <v>7</v>
      </c>
      <c r="C62">
        <f t="shared" ca="1" si="1"/>
        <v>12</v>
      </c>
      <c r="D62">
        <f t="shared" ca="1" si="1"/>
        <v>27</v>
      </c>
      <c r="E62">
        <f t="shared" ca="1" si="1"/>
        <v>5</v>
      </c>
    </row>
    <row r="63" spans="1:5" x14ac:dyDescent="0.25">
      <c r="A63">
        <v>21</v>
      </c>
      <c r="B63">
        <f t="shared" ca="1" si="1"/>
        <v>2</v>
      </c>
      <c r="C63">
        <f t="shared" ca="1" si="1"/>
        <v>16</v>
      </c>
      <c r="D63">
        <f t="shared" ca="1" si="1"/>
        <v>14</v>
      </c>
      <c r="E63">
        <f t="shared" ca="1" si="1"/>
        <v>8</v>
      </c>
    </row>
    <row r="64" spans="1:5" x14ac:dyDescent="0.25">
      <c r="A64">
        <v>14</v>
      </c>
      <c r="B64">
        <f t="shared" ca="1" si="1"/>
        <v>9</v>
      </c>
      <c r="C64">
        <f t="shared" ca="1" si="1"/>
        <v>12</v>
      </c>
      <c r="D64">
        <f t="shared" ca="1" si="1"/>
        <v>14</v>
      </c>
      <c r="E64">
        <f t="shared" ca="1" si="1"/>
        <v>13</v>
      </c>
    </row>
    <row r="65" spans="1:5" x14ac:dyDescent="0.25">
      <c r="A65">
        <v>1</v>
      </c>
      <c r="B65">
        <f t="shared" ca="1" si="1"/>
        <v>9</v>
      </c>
      <c r="C65">
        <f ca="1">OFFSET($A$1,4*(ROW()-ROW(C$1))+(COLUMN()-COLUMN($B65)),0,1,1)</f>
        <v>14</v>
      </c>
      <c r="D65">
        <f ca="1">OFFSET($A$1,4*(ROW()-ROW(D$1))+(COLUMN()-COLUMN($B65)),0,1,1)</f>
        <v>14</v>
      </c>
      <c r="E65">
        <f ca="1">OFFSET($A$1,4*(ROW()-ROW(E$1))+(COLUMN()-COLUMN($B65)),0,1,1)</f>
        <v>8</v>
      </c>
    </row>
    <row r="66" spans="1:5" x14ac:dyDescent="0.25">
      <c r="A66">
        <v>5</v>
      </c>
      <c r="B66">
        <f t="shared" ref="B66:E100" ca="1" si="2">OFFSET($A$1,4*(ROW()-ROW(B$1))+(COLUMN()-COLUMN($B66)),0,1,1)</f>
        <v>15</v>
      </c>
      <c r="C66">
        <f t="shared" ca="1" si="2"/>
        <v>18</v>
      </c>
      <c r="D66">
        <f t="shared" ca="1" si="2"/>
        <v>3</v>
      </c>
      <c r="E66">
        <f t="shared" ca="1" si="2"/>
        <v>5</v>
      </c>
    </row>
    <row r="67" spans="1:5" x14ac:dyDescent="0.25">
      <c r="A67">
        <v>27</v>
      </c>
      <c r="B67">
        <f t="shared" ca="1" si="2"/>
        <v>16</v>
      </c>
      <c r="C67">
        <f t="shared" ca="1" si="2"/>
        <v>17</v>
      </c>
      <c r="D67">
        <f t="shared" ca="1" si="2"/>
        <v>12</v>
      </c>
      <c r="E67">
        <f t="shared" ca="1" si="2"/>
        <v>5</v>
      </c>
    </row>
    <row r="68" spans="1:5" x14ac:dyDescent="0.25">
      <c r="A68">
        <v>14</v>
      </c>
      <c r="B68">
        <f t="shared" ca="1" si="2"/>
        <v>9</v>
      </c>
      <c r="C68">
        <f t="shared" ca="1" si="2"/>
        <v>19</v>
      </c>
      <c r="D68">
        <f t="shared" ca="1" si="2"/>
        <v>11</v>
      </c>
      <c r="E68">
        <f t="shared" ca="1" si="2"/>
        <v>1</v>
      </c>
    </row>
    <row r="69" spans="1:5" x14ac:dyDescent="0.25">
      <c r="A69">
        <v>10</v>
      </c>
      <c r="B69">
        <f t="shared" ca="1" si="2"/>
        <v>12</v>
      </c>
      <c r="C69">
        <f t="shared" ca="1" si="2"/>
        <v>15</v>
      </c>
      <c r="D69">
        <f t="shared" ca="1" si="2"/>
        <v>4</v>
      </c>
      <c r="E69">
        <f t="shared" ca="1" si="2"/>
        <v>1</v>
      </c>
    </row>
    <row r="70" spans="1:5" x14ac:dyDescent="0.25">
      <c r="A70">
        <v>11</v>
      </c>
      <c r="B70">
        <f t="shared" ca="1" si="2"/>
        <v>16</v>
      </c>
      <c r="C70">
        <f t="shared" ca="1" si="2"/>
        <v>12</v>
      </c>
      <c r="D70">
        <f t="shared" ca="1" si="2"/>
        <v>16</v>
      </c>
      <c r="E70">
        <f t="shared" ca="1" si="2"/>
        <v>8</v>
      </c>
    </row>
    <row r="71" spans="1:5" x14ac:dyDescent="0.25">
      <c r="A71">
        <v>21</v>
      </c>
      <c r="B71">
        <f t="shared" ca="1" si="2"/>
        <v>9</v>
      </c>
      <c r="C71">
        <f t="shared" ca="1" si="2"/>
        <v>16</v>
      </c>
      <c r="D71">
        <f t="shared" ca="1" si="2"/>
        <v>8</v>
      </c>
      <c r="E71">
        <f t="shared" ca="1" si="2"/>
        <v>0</v>
      </c>
    </row>
    <row r="72" spans="1:5" x14ac:dyDescent="0.25">
      <c r="A72">
        <v>19</v>
      </c>
      <c r="B72">
        <f t="shared" ca="1" si="2"/>
        <v>17</v>
      </c>
      <c r="C72">
        <f t="shared" ca="1" si="2"/>
        <v>15</v>
      </c>
      <c r="D72">
        <f t="shared" ca="1" si="2"/>
        <v>7</v>
      </c>
      <c r="E72">
        <f t="shared" ca="1" si="2"/>
        <v>1</v>
      </c>
    </row>
    <row r="73" spans="1:5" x14ac:dyDescent="0.25">
      <c r="A73">
        <v>2</v>
      </c>
      <c r="B73">
        <f t="shared" ca="1" si="2"/>
        <v>18</v>
      </c>
      <c r="C73">
        <f t="shared" ca="1" si="2"/>
        <v>13</v>
      </c>
      <c r="D73">
        <f t="shared" ca="1" si="2"/>
        <v>1</v>
      </c>
      <c r="E73">
        <f t="shared" ca="1" si="2"/>
        <v>5</v>
      </c>
    </row>
    <row r="74" spans="1:5" x14ac:dyDescent="0.25">
      <c r="A74">
        <v>8</v>
      </c>
      <c r="B74">
        <f t="shared" ca="1" si="2"/>
        <v>18</v>
      </c>
      <c r="C74">
        <f t="shared" ca="1" si="2"/>
        <v>18</v>
      </c>
      <c r="D74">
        <f t="shared" ca="1" si="2"/>
        <v>3</v>
      </c>
      <c r="E74">
        <f t="shared" ca="1" si="2"/>
        <v>2</v>
      </c>
    </row>
    <row r="75" spans="1:5" x14ac:dyDescent="0.25">
      <c r="A75">
        <v>15</v>
      </c>
      <c r="B75">
        <f t="shared" ca="1" si="2"/>
        <v>11</v>
      </c>
      <c r="C75">
        <f t="shared" ca="1" si="2"/>
        <v>9</v>
      </c>
      <c r="D75">
        <f t="shared" ca="1" si="2"/>
        <v>9</v>
      </c>
      <c r="E75">
        <f t="shared" ca="1" si="2"/>
        <v>1</v>
      </c>
    </row>
    <row r="76" spans="1:5" x14ac:dyDescent="0.25">
      <c r="A76">
        <v>5</v>
      </c>
      <c r="B76">
        <f t="shared" ca="1" si="2"/>
        <v>11</v>
      </c>
      <c r="C76">
        <f t="shared" ca="1" si="2"/>
        <v>14</v>
      </c>
      <c r="D76">
        <f t="shared" ca="1" si="2"/>
        <v>5</v>
      </c>
      <c r="E76">
        <f t="shared" ca="1" si="2"/>
        <v>3</v>
      </c>
    </row>
    <row r="77" spans="1:5" x14ac:dyDescent="0.25">
      <c r="A77">
        <v>5</v>
      </c>
      <c r="B77">
        <f t="shared" ca="1" si="2"/>
        <v>3</v>
      </c>
      <c r="C77">
        <f t="shared" ca="1" si="2"/>
        <v>12</v>
      </c>
      <c r="D77">
        <f t="shared" ca="1" si="2"/>
        <v>8</v>
      </c>
      <c r="E77">
        <f t="shared" ca="1" si="2"/>
        <v>1</v>
      </c>
    </row>
    <row r="78" spans="1:5" x14ac:dyDescent="0.25">
      <c r="A78">
        <v>13</v>
      </c>
      <c r="B78">
        <f t="shared" ca="1" si="2"/>
        <v>8</v>
      </c>
      <c r="C78">
        <f t="shared" ca="1" si="2"/>
        <v>10</v>
      </c>
      <c r="D78">
        <f t="shared" ca="1" si="2"/>
        <v>12</v>
      </c>
      <c r="E78">
        <f t="shared" ca="1" si="2"/>
        <v>5</v>
      </c>
    </row>
    <row r="79" spans="1:5" x14ac:dyDescent="0.25">
      <c r="A79">
        <v>21</v>
      </c>
      <c r="B79">
        <f t="shared" ca="1" si="2"/>
        <v>12</v>
      </c>
      <c r="C79">
        <f t="shared" ca="1" si="2"/>
        <v>18</v>
      </c>
      <c r="D79">
        <f t="shared" ca="1" si="2"/>
        <v>4</v>
      </c>
      <c r="E79">
        <f t="shared" ca="1" si="2"/>
        <v>1</v>
      </c>
    </row>
    <row r="80" spans="1:5" x14ac:dyDescent="0.25">
      <c r="A80">
        <v>14</v>
      </c>
      <c r="B80">
        <f t="shared" ca="1" si="2"/>
        <v>11</v>
      </c>
      <c r="C80">
        <f t="shared" ca="1" si="2"/>
        <v>13</v>
      </c>
      <c r="D80">
        <f t="shared" ca="1" si="2"/>
        <v>13</v>
      </c>
      <c r="E80">
        <f t="shared" ca="1" si="2"/>
        <v>15</v>
      </c>
    </row>
    <row r="81" spans="1:5" x14ac:dyDescent="0.25">
      <c r="A81">
        <v>8</v>
      </c>
      <c r="B81">
        <f t="shared" ca="1" si="2"/>
        <v>14</v>
      </c>
      <c r="C81">
        <f t="shared" ca="1" si="2"/>
        <v>8</v>
      </c>
      <c r="D81">
        <f t="shared" ca="1" si="2"/>
        <v>5</v>
      </c>
      <c r="E81">
        <f t="shared" ca="1" si="2"/>
        <v>8</v>
      </c>
    </row>
    <row r="82" spans="1:5" x14ac:dyDescent="0.25">
      <c r="A82">
        <v>10</v>
      </c>
      <c r="B82">
        <f t="shared" ca="1" si="2"/>
        <v>9</v>
      </c>
      <c r="C82">
        <f t="shared" ca="1" si="2"/>
        <v>13</v>
      </c>
      <c r="D82">
        <f t="shared" ca="1" si="2"/>
        <v>13</v>
      </c>
      <c r="E82">
        <f t="shared" ca="1" si="2"/>
        <v>8</v>
      </c>
    </row>
    <row r="83" spans="1:5" x14ac:dyDescent="0.25">
      <c r="A83">
        <v>15</v>
      </c>
      <c r="B83">
        <f t="shared" ca="1" si="2"/>
        <v>7</v>
      </c>
      <c r="C83">
        <f t="shared" ca="1" si="2"/>
        <v>13</v>
      </c>
      <c r="D83">
        <f t="shared" ca="1" si="2"/>
        <v>18</v>
      </c>
      <c r="E83">
        <f t="shared" ca="1" si="2"/>
        <v>4</v>
      </c>
    </row>
    <row r="84" spans="1:5" x14ac:dyDescent="0.25">
      <c r="A84">
        <v>23</v>
      </c>
      <c r="B84">
        <f t="shared" ca="1" si="2"/>
        <v>18</v>
      </c>
      <c r="C84">
        <f t="shared" ca="1" si="2"/>
        <v>13</v>
      </c>
      <c r="D84">
        <f t="shared" ca="1" si="2"/>
        <v>2</v>
      </c>
      <c r="E84">
        <f t="shared" ca="1" si="2"/>
        <v>11</v>
      </c>
    </row>
    <row r="85" spans="1:5" x14ac:dyDescent="0.25">
      <c r="A85">
        <v>4</v>
      </c>
      <c r="B85">
        <f t="shared" ca="1" si="2"/>
        <v>9</v>
      </c>
      <c r="C85">
        <f t="shared" ca="1" si="2"/>
        <v>19</v>
      </c>
      <c r="D85">
        <f t="shared" ca="1" si="2"/>
        <v>5</v>
      </c>
      <c r="E85">
        <f t="shared" ca="1" si="2"/>
        <v>2</v>
      </c>
    </row>
    <row r="86" spans="1:5" x14ac:dyDescent="0.25">
      <c r="A86">
        <v>12</v>
      </c>
      <c r="B86">
        <f t="shared" ca="1" si="2"/>
        <v>15</v>
      </c>
      <c r="C86">
        <f t="shared" ca="1" si="2"/>
        <v>11</v>
      </c>
      <c r="D86">
        <f t="shared" ca="1" si="2"/>
        <v>8</v>
      </c>
      <c r="E86">
        <f t="shared" ca="1" si="2"/>
        <v>14</v>
      </c>
    </row>
    <row r="87" spans="1:5" x14ac:dyDescent="0.25">
      <c r="A87">
        <v>16</v>
      </c>
      <c r="B87">
        <f t="shared" ca="1" si="2"/>
        <v>8</v>
      </c>
      <c r="C87">
        <f t="shared" ca="1" si="2"/>
        <v>15</v>
      </c>
      <c r="D87">
        <f t="shared" ca="1" si="2"/>
        <v>6</v>
      </c>
      <c r="E87">
        <f t="shared" ca="1" si="2"/>
        <v>1</v>
      </c>
    </row>
    <row r="88" spans="1:5" x14ac:dyDescent="0.25">
      <c r="A88">
        <v>2</v>
      </c>
      <c r="B88">
        <f t="shared" ca="1" si="2"/>
        <v>8</v>
      </c>
      <c r="C88">
        <f t="shared" ca="1" si="2"/>
        <v>15</v>
      </c>
      <c r="D88">
        <f t="shared" ca="1" si="2"/>
        <v>17</v>
      </c>
      <c r="E88">
        <f t="shared" ca="1" si="2"/>
        <v>6</v>
      </c>
    </row>
    <row r="89" spans="1:5" x14ac:dyDescent="0.25">
      <c r="A89">
        <v>1</v>
      </c>
      <c r="B89">
        <f t="shared" ca="1" si="2"/>
        <v>12</v>
      </c>
      <c r="C89">
        <f t="shared" ca="1" si="2"/>
        <v>17</v>
      </c>
      <c r="D89">
        <f t="shared" ca="1" si="2"/>
        <v>9</v>
      </c>
      <c r="E89">
        <f t="shared" ca="1" si="2"/>
        <v>4</v>
      </c>
    </row>
    <row r="90" spans="1:5" x14ac:dyDescent="0.25">
      <c r="A90">
        <v>11</v>
      </c>
      <c r="B90">
        <f t="shared" ca="1" si="2"/>
        <v>8</v>
      </c>
      <c r="C90">
        <f t="shared" ca="1" si="2"/>
        <v>18</v>
      </c>
      <c r="D90">
        <f t="shared" ca="1" si="2"/>
        <v>16</v>
      </c>
      <c r="E90">
        <f t="shared" ca="1" si="2"/>
        <v>1</v>
      </c>
    </row>
    <row r="91" spans="1:5" x14ac:dyDescent="0.25">
      <c r="A91">
        <v>10</v>
      </c>
      <c r="B91">
        <f t="shared" ca="1" si="2"/>
        <v>15</v>
      </c>
      <c r="C91">
        <f t="shared" ca="1" si="2"/>
        <v>13</v>
      </c>
      <c r="D91">
        <f t="shared" ca="1" si="2"/>
        <v>1</v>
      </c>
      <c r="E91">
        <f t="shared" ca="1" si="2"/>
        <v>2</v>
      </c>
    </row>
    <row r="92" spans="1:5" x14ac:dyDescent="0.25">
      <c r="A92">
        <v>8</v>
      </c>
      <c r="B92">
        <f t="shared" ca="1" si="2"/>
        <v>17</v>
      </c>
      <c r="C92">
        <f t="shared" ca="1" si="2"/>
        <v>7</v>
      </c>
      <c r="D92">
        <f t="shared" ca="1" si="2"/>
        <v>2</v>
      </c>
      <c r="E92">
        <f t="shared" ca="1" si="2"/>
        <v>2</v>
      </c>
    </row>
    <row r="93" spans="1:5" x14ac:dyDescent="0.25">
      <c r="A93">
        <v>7</v>
      </c>
      <c r="B93">
        <f t="shared" ca="1" si="2"/>
        <v>10</v>
      </c>
      <c r="C93">
        <f t="shared" ca="1" si="2"/>
        <v>7</v>
      </c>
      <c r="D93">
        <f t="shared" ca="1" si="2"/>
        <v>7</v>
      </c>
      <c r="E93">
        <f t="shared" ca="1" si="2"/>
        <v>5</v>
      </c>
    </row>
    <row r="94" spans="1:5" x14ac:dyDescent="0.25">
      <c r="A94">
        <v>15</v>
      </c>
      <c r="B94">
        <f t="shared" ca="1" si="2"/>
        <v>7</v>
      </c>
      <c r="C94">
        <f t="shared" ca="1" si="2"/>
        <v>17</v>
      </c>
      <c r="D94">
        <f t="shared" ca="1" si="2"/>
        <v>14</v>
      </c>
      <c r="E94">
        <f t="shared" ca="1" si="2"/>
        <v>3</v>
      </c>
    </row>
    <row r="95" spans="1:5" x14ac:dyDescent="0.25">
      <c r="A95">
        <v>20</v>
      </c>
      <c r="B95">
        <f t="shared" ca="1" si="2"/>
        <v>15</v>
      </c>
      <c r="C95">
        <f t="shared" ca="1" si="2"/>
        <v>20</v>
      </c>
      <c r="D95">
        <f t="shared" ca="1" si="2"/>
        <v>2</v>
      </c>
      <c r="E95">
        <f t="shared" ca="1" si="2"/>
        <v>6</v>
      </c>
    </row>
    <row r="96" spans="1:5" x14ac:dyDescent="0.25">
      <c r="A96">
        <v>8</v>
      </c>
      <c r="B96">
        <f t="shared" ca="1" si="2"/>
        <v>2</v>
      </c>
      <c r="C96">
        <f t="shared" ca="1" si="2"/>
        <v>11</v>
      </c>
      <c r="D96">
        <f t="shared" ca="1" si="2"/>
        <v>0</v>
      </c>
      <c r="E96">
        <f t="shared" ca="1" si="2"/>
        <v>5</v>
      </c>
    </row>
    <row r="97" spans="1:5" x14ac:dyDescent="0.25">
      <c r="A97">
        <v>2</v>
      </c>
      <c r="B97">
        <f t="shared" ca="1" si="2"/>
        <v>20</v>
      </c>
      <c r="C97">
        <f t="shared" ca="1" si="2"/>
        <v>20</v>
      </c>
      <c r="D97">
        <f t="shared" ca="1" si="2"/>
        <v>9</v>
      </c>
      <c r="E97">
        <f t="shared" ca="1" si="2"/>
        <v>2</v>
      </c>
    </row>
    <row r="98" spans="1:5" x14ac:dyDescent="0.25">
      <c r="A98">
        <v>10</v>
      </c>
      <c r="B98">
        <f t="shared" ca="1" si="2"/>
        <v>17</v>
      </c>
      <c r="C98">
        <f t="shared" ca="1" si="2"/>
        <v>21</v>
      </c>
      <c r="D98">
        <f t="shared" ca="1" si="2"/>
        <v>3</v>
      </c>
      <c r="E98">
        <f t="shared" ca="1" si="2"/>
        <v>8</v>
      </c>
    </row>
    <row r="99" spans="1:5" x14ac:dyDescent="0.25">
      <c r="A99">
        <v>13</v>
      </c>
      <c r="B99">
        <f t="shared" ca="1" si="2"/>
        <v>22</v>
      </c>
      <c r="C99">
        <f t="shared" ca="1" si="2"/>
        <v>16</v>
      </c>
      <c r="D99">
        <f t="shared" ca="1" si="2"/>
        <v>14</v>
      </c>
      <c r="E99">
        <f t="shared" ca="1" si="2"/>
        <v>2</v>
      </c>
    </row>
    <row r="100" spans="1:5" x14ac:dyDescent="0.25">
      <c r="A100">
        <v>17</v>
      </c>
      <c r="B100">
        <f t="shared" ca="1" si="2"/>
        <v>18</v>
      </c>
      <c r="C100">
        <f t="shared" ca="1" si="2"/>
        <v>14</v>
      </c>
      <c r="D100">
        <f t="shared" ca="1" si="2"/>
        <v>14</v>
      </c>
      <c r="E100">
        <f t="shared" ca="1" si="2"/>
        <v>3</v>
      </c>
    </row>
    <row r="101" spans="1:5" x14ac:dyDescent="0.25">
      <c r="A101">
        <v>4</v>
      </c>
    </row>
    <row r="102" spans="1:5" x14ac:dyDescent="0.25">
      <c r="A102">
        <v>2</v>
      </c>
    </row>
    <row r="103" spans="1:5" x14ac:dyDescent="0.25">
      <c r="A103">
        <v>15</v>
      </c>
    </row>
    <row r="104" spans="1:5" x14ac:dyDescent="0.25">
      <c r="A104">
        <v>12</v>
      </c>
    </row>
    <row r="105" spans="1:5" x14ac:dyDescent="0.25">
      <c r="A105">
        <v>2</v>
      </c>
    </row>
    <row r="106" spans="1:5" x14ac:dyDescent="0.25">
      <c r="A106">
        <v>14</v>
      </c>
    </row>
    <row r="107" spans="1:5" x14ac:dyDescent="0.25">
      <c r="A107">
        <v>8</v>
      </c>
    </row>
    <row r="108" spans="1:5" x14ac:dyDescent="0.25">
      <c r="A108">
        <v>7</v>
      </c>
    </row>
    <row r="109" spans="1:5" x14ac:dyDescent="0.25">
      <c r="A109">
        <v>0</v>
      </c>
    </row>
    <row r="110" spans="1:5" x14ac:dyDescent="0.25">
      <c r="A110">
        <v>14</v>
      </c>
    </row>
    <row r="111" spans="1:5" x14ac:dyDescent="0.25">
      <c r="A111">
        <v>17</v>
      </c>
    </row>
    <row r="112" spans="1:5" x14ac:dyDescent="0.25">
      <c r="A112">
        <v>16</v>
      </c>
    </row>
    <row r="113" spans="1:1" x14ac:dyDescent="0.25">
      <c r="A113">
        <v>11</v>
      </c>
    </row>
    <row r="114" spans="1:1" x14ac:dyDescent="0.25">
      <c r="A114">
        <v>15</v>
      </c>
    </row>
    <row r="115" spans="1:1" x14ac:dyDescent="0.25">
      <c r="A115">
        <v>20</v>
      </c>
    </row>
    <row r="116" spans="1:1" x14ac:dyDescent="0.25">
      <c r="A116">
        <v>17</v>
      </c>
    </row>
    <row r="117" spans="1:1" x14ac:dyDescent="0.25">
      <c r="A117">
        <v>5</v>
      </c>
    </row>
    <row r="118" spans="1:1" x14ac:dyDescent="0.25">
      <c r="A118">
        <v>12</v>
      </c>
    </row>
    <row r="119" spans="1:1" x14ac:dyDescent="0.25">
      <c r="A119">
        <v>19</v>
      </c>
    </row>
    <row r="120" spans="1:1" x14ac:dyDescent="0.25">
      <c r="A120">
        <v>7</v>
      </c>
    </row>
    <row r="121" spans="1:1" x14ac:dyDescent="0.25">
      <c r="A121">
        <v>8</v>
      </c>
    </row>
    <row r="122" spans="1:1" x14ac:dyDescent="0.25">
      <c r="A122">
        <v>19</v>
      </c>
    </row>
    <row r="123" spans="1:1" x14ac:dyDescent="0.25">
      <c r="A123">
        <v>12</v>
      </c>
    </row>
    <row r="124" spans="1:1" x14ac:dyDescent="0.25">
      <c r="A124">
        <v>21</v>
      </c>
    </row>
    <row r="125" spans="1:1" x14ac:dyDescent="0.25">
      <c r="A125">
        <v>5</v>
      </c>
    </row>
    <row r="126" spans="1:1" x14ac:dyDescent="0.25">
      <c r="A126">
        <v>17</v>
      </c>
    </row>
    <row r="127" spans="1:1" x14ac:dyDescent="0.25">
      <c r="A127">
        <v>10</v>
      </c>
    </row>
    <row r="128" spans="1:1" x14ac:dyDescent="0.25">
      <c r="A128">
        <v>13</v>
      </c>
    </row>
    <row r="129" spans="1:1" x14ac:dyDescent="0.25">
      <c r="A129">
        <v>2</v>
      </c>
    </row>
    <row r="130" spans="1:1" x14ac:dyDescent="0.25">
      <c r="A130">
        <v>5</v>
      </c>
    </row>
    <row r="131" spans="1:1" x14ac:dyDescent="0.25">
      <c r="A131">
        <v>14</v>
      </c>
    </row>
    <row r="132" spans="1:1" x14ac:dyDescent="0.25">
      <c r="A132">
        <v>7</v>
      </c>
    </row>
    <row r="133" spans="1:1" x14ac:dyDescent="0.25">
      <c r="A133">
        <v>2</v>
      </c>
    </row>
    <row r="134" spans="1:1" x14ac:dyDescent="0.25">
      <c r="A134">
        <v>16</v>
      </c>
    </row>
    <row r="135" spans="1:1" x14ac:dyDescent="0.25">
      <c r="A135">
        <v>9</v>
      </c>
    </row>
    <row r="136" spans="1:1" x14ac:dyDescent="0.25">
      <c r="A136">
        <v>9</v>
      </c>
    </row>
    <row r="137" spans="1:1" x14ac:dyDescent="0.25">
      <c r="A137">
        <v>11</v>
      </c>
    </row>
    <row r="138" spans="1:1" x14ac:dyDescent="0.25">
      <c r="A138">
        <v>8</v>
      </c>
    </row>
    <row r="139" spans="1:1" x14ac:dyDescent="0.25">
      <c r="A139">
        <v>19</v>
      </c>
    </row>
    <row r="140" spans="1:1" x14ac:dyDescent="0.25">
      <c r="A140">
        <v>9</v>
      </c>
    </row>
    <row r="141" spans="1:1" x14ac:dyDescent="0.25">
      <c r="A141">
        <v>10</v>
      </c>
    </row>
    <row r="142" spans="1:1" x14ac:dyDescent="0.25">
      <c r="A142">
        <v>8</v>
      </c>
    </row>
    <row r="143" spans="1:1" x14ac:dyDescent="0.25">
      <c r="A143">
        <v>16</v>
      </c>
    </row>
    <row r="144" spans="1:1" x14ac:dyDescent="0.25">
      <c r="A144">
        <v>4</v>
      </c>
    </row>
    <row r="145" spans="1:1" x14ac:dyDescent="0.25">
      <c r="A145">
        <v>4</v>
      </c>
    </row>
    <row r="146" spans="1:1" x14ac:dyDescent="0.25">
      <c r="A146">
        <v>18</v>
      </c>
    </row>
    <row r="147" spans="1:1" x14ac:dyDescent="0.25">
      <c r="A147">
        <v>14</v>
      </c>
    </row>
    <row r="148" spans="1:1" x14ac:dyDescent="0.25">
      <c r="A148">
        <v>13</v>
      </c>
    </row>
    <row r="149" spans="1:1" x14ac:dyDescent="0.25">
      <c r="A149">
        <v>2</v>
      </c>
    </row>
    <row r="150" spans="1:1" x14ac:dyDescent="0.25">
      <c r="A150">
        <v>11</v>
      </c>
    </row>
    <row r="151" spans="1:1" x14ac:dyDescent="0.25">
      <c r="A151">
        <v>18</v>
      </c>
    </row>
    <row r="152" spans="1:1" x14ac:dyDescent="0.25">
      <c r="A152">
        <v>13</v>
      </c>
    </row>
    <row r="153" spans="1:1" x14ac:dyDescent="0.25">
      <c r="A153">
        <v>2</v>
      </c>
    </row>
    <row r="154" spans="1:1" x14ac:dyDescent="0.25">
      <c r="A154">
        <v>15</v>
      </c>
    </row>
    <row r="155" spans="1:1" x14ac:dyDescent="0.25">
      <c r="A155">
        <v>11</v>
      </c>
    </row>
    <row r="156" spans="1:1" x14ac:dyDescent="0.25">
      <c r="A156">
        <v>21</v>
      </c>
    </row>
    <row r="157" spans="1:1" x14ac:dyDescent="0.25">
      <c r="A157">
        <v>3</v>
      </c>
    </row>
    <row r="158" spans="1:1" x14ac:dyDescent="0.25">
      <c r="A158">
        <v>4</v>
      </c>
    </row>
    <row r="159" spans="1:1" x14ac:dyDescent="0.25">
      <c r="A159">
        <v>13</v>
      </c>
    </row>
    <row r="160" spans="1:1" x14ac:dyDescent="0.25">
      <c r="A160">
        <v>18</v>
      </c>
    </row>
    <row r="161" spans="1:1" x14ac:dyDescent="0.25">
      <c r="A161">
        <v>1</v>
      </c>
    </row>
    <row r="162" spans="1:1" x14ac:dyDescent="0.25">
      <c r="A162">
        <v>16</v>
      </c>
    </row>
    <row r="163" spans="1:1" x14ac:dyDescent="0.25">
      <c r="A163">
        <v>2</v>
      </c>
    </row>
    <row r="164" spans="1:1" x14ac:dyDescent="0.25">
      <c r="A164">
        <v>1</v>
      </c>
    </row>
    <row r="165" spans="1:1" x14ac:dyDescent="0.25">
      <c r="A165">
        <v>6</v>
      </c>
    </row>
    <row r="166" spans="1:1" x14ac:dyDescent="0.25">
      <c r="A166">
        <v>8</v>
      </c>
    </row>
    <row r="167" spans="1:1" x14ac:dyDescent="0.25">
      <c r="A167">
        <v>25</v>
      </c>
    </row>
    <row r="168" spans="1:1" x14ac:dyDescent="0.25">
      <c r="A168">
        <v>14</v>
      </c>
    </row>
    <row r="169" spans="1:1" x14ac:dyDescent="0.25">
      <c r="A169">
        <v>8</v>
      </c>
    </row>
    <row r="170" spans="1:1" x14ac:dyDescent="0.25">
      <c r="A170">
        <v>9</v>
      </c>
    </row>
    <row r="171" spans="1:1" x14ac:dyDescent="0.25">
      <c r="A171">
        <v>11</v>
      </c>
    </row>
    <row r="172" spans="1:1" x14ac:dyDescent="0.25">
      <c r="A172">
        <v>15</v>
      </c>
    </row>
    <row r="173" spans="1:1" x14ac:dyDescent="0.25">
      <c r="A173">
        <v>4</v>
      </c>
    </row>
    <row r="174" spans="1:1" x14ac:dyDescent="0.25">
      <c r="A174">
        <v>12</v>
      </c>
    </row>
    <row r="175" spans="1:1" x14ac:dyDescent="0.25">
      <c r="A175">
        <v>20</v>
      </c>
    </row>
    <row r="176" spans="1:1" x14ac:dyDescent="0.25">
      <c r="A176">
        <v>14</v>
      </c>
    </row>
    <row r="177" spans="1:1" x14ac:dyDescent="0.25">
      <c r="A177">
        <v>9</v>
      </c>
    </row>
    <row r="178" spans="1:1" x14ac:dyDescent="0.25">
      <c r="A178">
        <v>15</v>
      </c>
    </row>
    <row r="179" spans="1:1" x14ac:dyDescent="0.25">
      <c r="A179">
        <v>14</v>
      </c>
    </row>
    <row r="180" spans="1:1" x14ac:dyDescent="0.25">
      <c r="A180">
        <v>15</v>
      </c>
    </row>
    <row r="181" spans="1:1" x14ac:dyDescent="0.25">
      <c r="A181">
        <v>4</v>
      </c>
    </row>
    <row r="182" spans="1:1" x14ac:dyDescent="0.25">
      <c r="A182">
        <v>7</v>
      </c>
    </row>
    <row r="183" spans="1:1" x14ac:dyDescent="0.25">
      <c r="A183">
        <v>20</v>
      </c>
    </row>
    <row r="184" spans="1:1" x14ac:dyDescent="0.25">
      <c r="A184">
        <v>18</v>
      </c>
    </row>
    <row r="185" spans="1:1" x14ac:dyDescent="0.25">
      <c r="A185">
        <v>6</v>
      </c>
    </row>
    <row r="186" spans="1:1" x14ac:dyDescent="0.25">
      <c r="A186">
        <v>8</v>
      </c>
    </row>
    <row r="187" spans="1:1" x14ac:dyDescent="0.25">
      <c r="A187">
        <v>12</v>
      </c>
    </row>
    <row r="188" spans="1:1" x14ac:dyDescent="0.25">
      <c r="A188">
        <v>20</v>
      </c>
    </row>
    <row r="189" spans="1:1" x14ac:dyDescent="0.25">
      <c r="A189">
        <v>5</v>
      </c>
    </row>
    <row r="190" spans="1:1" x14ac:dyDescent="0.25">
      <c r="A190">
        <v>14</v>
      </c>
    </row>
    <row r="191" spans="1:1" x14ac:dyDescent="0.25">
      <c r="A191">
        <v>7</v>
      </c>
    </row>
    <row r="192" spans="1:1" x14ac:dyDescent="0.25">
      <c r="A192">
        <v>8</v>
      </c>
    </row>
    <row r="193" spans="1:1" x14ac:dyDescent="0.25">
      <c r="A193">
        <v>2</v>
      </c>
    </row>
    <row r="194" spans="1:1" x14ac:dyDescent="0.25">
      <c r="A194">
        <v>8</v>
      </c>
    </row>
    <row r="195" spans="1:1" x14ac:dyDescent="0.25">
      <c r="A195">
        <v>15</v>
      </c>
    </row>
    <row r="196" spans="1:1" x14ac:dyDescent="0.25">
      <c r="A196">
        <v>8</v>
      </c>
    </row>
    <row r="197" spans="1:1" x14ac:dyDescent="0.25">
      <c r="A197">
        <v>6</v>
      </c>
    </row>
    <row r="198" spans="1:1" x14ac:dyDescent="0.25">
      <c r="A198">
        <v>10</v>
      </c>
    </row>
    <row r="199" spans="1:1" x14ac:dyDescent="0.25">
      <c r="A199">
        <v>27</v>
      </c>
    </row>
    <row r="200" spans="1:1" x14ac:dyDescent="0.25">
      <c r="A200">
        <v>8</v>
      </c>
    </row>
    <row r="201" spans="1:1" x14ac:dyDescent="0.25">
      <c r="A201">
        <v>4</v>
      </c>
    </row>
    <row r="202" spans="1:1" x14ac:dyDescent="0.25">
      <c r="A202">
        <v>10</v>
      </c>
    </row>
    <row r="203" spans="1:1" x14ac:dyDescent="0.25">
      <c r="A203">
        <v>13</v>
      </c>
    </row>
    <row r="204" spans="1:1" x14ac:dyDescent="0.25">
      <c r="A204">
        <v>10</v>
      </c>
    </row>
    <row r="205" spans="1:1" x14ac:dyDescent="0.25">
      <c r="A205">
        <v>5</v>
      </c>
    </row>
    <row r="206" spans="1:1" x14ac:dyDescent="0.25">
      <c r="A206">
        <v>10</v>
      </c>
    </row>
    <row r="207" spans="1:1" x14ac:dyDescent="0.25">
      <c r="A207">
        <v>21</v>
      </c>
    </row>
    <row r="208" spans="1:1" x14ac:dyDescent="0.25">
      <c r="A208">
        <v>11</v>
      </c>
    </row>
    <row r="209" spans="1:1" x14ac:dyDescent="0.25">
      <c r="A209">
        <v>3</v>
      </c>
    </row>
    <row r="210" spans="1:1" x14ac:dyDescent="0.25">
      <c r="A210">
        <v>11</v>
      </c>
    </row>
    <row r="211" spans="1:1" x14ac:dyDescent="0.25">
      <c r="A211">
        <v>15</v>
      </c>
    </row>
    <row r="212" spans="1:1" x14ac:dyDescent="0.25">
      <c r="A212">
        <v>10</v>
      </c>
    </row>
    <row r="213" spans="1:1" x14ac:dyDescent="0.25">
      <c r="A213">
        <v>4</v>
      </c>
    </row>
    <row r="214" spans="1:1" x14ac:dyDescent="0.25">
      <c r="A214">
        <v>7</v>
      </c>
    </row>
    <row r="215" spans="1:1" x14ac:dyDescent="0.25">
      <c r="A215">
        <v>17</v>
      </c>
    </row>
    <row r="216" spans="1:1" x14ac:dyDescent="0.25">
      <c r="A216">
        <v>12</v>
      </c>
    </row>
    <row r="217" spans="1:1" x14ac:dyDescent="0.25">
      <c r="A217">
        <v>0</v>
      </c>
    </row>
    <row r="218" spans="1:1" x14ac:dyDescent="0.25">
      <c r="A218">
        <v>7</v>
      </c>
    </row>
    <row r="219" spans="1:1" x14ac:dyDescent="0.25">
      <c r="A219">
        <v>7</v>
      </c>
    </row>
    <row r="220" spans="1:1" x14ac:dyDescent="0.25">
      <c r="A220">
        <v>21</v>
      </c>
    </row>
    <row r="221" spans="1:1" x14ac:dyDescent="0.25">
      <c r="A221">
        <v>2</v>
      </c>
    </row>
    <row r="222" spans="1:1" x14ac:dyDescent="0.25">
      <c r="A222">
        <v>6</v>
      </c>
    </row>
    <row r="223" spans="1:1" x14ac:dyDescent="0.25">
      <c r="A223">
        <v>10</v>
      </c>
    </row>
    <row r="224" spans="1:1" x14ac:dyDescent="0.25">
      <c r="A224">
        <v>13</v>
      </c>
    </row>
    <row r="225" spans="1:1" x14ac:dyDescent="0.25">
      <c r="A225">
        <v>9</v>
      </c>
    </row>
    <row r="226" spans="1:1" x14ac:dyDescent="0.25">
      <c r="A226">
        <v>8</v>
      </c>
    </row>
    <row r="227" spans="1:1" x14ac:dyDescent="0.25">
      <c r="A227">
        <v>15</v>
      </c>
    </row>
    <row r="228" spans="1:1" x14ac:dyDescent="0.25">
      <c r="A228">
        <v>11</v>
      </c>
    </row>
    <row r="229" spans="1:1" x14ac:dyDescent="0.25">
      <c r="A229">
        <v>7</v>
      </c>
    </row>
    <row r="230" spans="1:1" x14ac:dyDescent="0.25">
      <c r="A230">
        <v>5</v>
      </c>
    </row>
    <row r="231" spans="1:1" x14ac:dyDescent="0.25">
      <c r="A231">
        <v>16</v>
      </c>
    </row>
    <row r="232" spans="1:1" x14ac:dyDescent="0.25">
      <c r="A232">
        <v>15</v>
      </c>
    </row>
    <row r="233" spans="1:1" x14ac:dyDescent="0.25">
      <c r="A233">
        <v>2</v>
      </c>
    </row>
    <row r="234" spans="1:1" x14ac:dyDescent="0.25">
      <c r="A234">
        <v>7</v>
      </c>
    </row>
    <row r="235" spans="1:1" x14ac:dyDescent="0.25">
      <c r="A235">
        <v>18</v>
      </c>
    </row>
    <row r="236" spans="1:1" x14ac:dyDescent="0.25">
      <c r="A236">
        <v>6</v>
      </c>
    </row>
    <row r="237" spans="1:1" x14ac:dyDescent="0.25">
      <c r="A237">
        <v>3</v>
      </c>
    </row>
    <row r="238" spans="1:1" x14ac:dyDescent="0.25">
      <c r="A238">
        <v>8</v>
      </c>
    </row>
    <row r="239" spans="1:1" x14ac:dyDescent="0.25">
      <c r="A239">
        <v>14</v>
      </c>
    </row>
    <row r="240" spans="1:1" x14ac:dyDescent="0.25">
      <c r="A240">
        <v>1</v>
      </c>
    </row>
    <row r="241" spans="1:1" x14ac:dyDescent="0.25">
      <c r="A241">
        <v>1</v>
      </c>
    </row>
    <row r="242" spans="1:1" x14ac:dyDescent="0.25">
      <c r="A242">
        <v>6</v>
      </c>
    </row>
    <row r="243" spans="1:1" x14ac:dyDescent="0.25">
      <c r="A243">
        <v>14</v>
      </c>
    </row>
    <row r="244" spans="1:1" x14ac:dyDescent="0.25">
      <c r="A244">
        <v>18</v>
      </c>
    </row>
    <row r="245" spans="1:1" x14ac:dyDescent="0.25">
      <c r="A245">
        <v>7</v>
      </c>
    </row>
    <row r="246" spans="1:1" x14ac:dyDescent="0.25">
      <c r="A246">
        <v>12</v>
      </c>
    </row>
    <row r="247" spans="1:1" x14ac:dyDescent="0.25">
      <c r="A247">
        <v>27</v>
      </c>
    </row>
    <row r="248" spans="1:1" x14ac:dyDescent="0.25">
      <c r="A248">
        <v>5</v>
      </c>
    </row>
    <row r="249" spans="1:1" x14ac:dyDescent="0.25">
      <c r="A249">
        <v>2</v>
      </c>
    </row>
    <row r="250" spans="1:1" x14ac:dyDescent="0.25">
      <c r="A250">
        <v>16</v>
      </c>
    </row>
    <row r="251" spans="1:1" x14ac:dyDescent="0.25">
      <c r="A251">
        <v>14</v>
      </c>
    </row>
    <row r="252" spans="1:1" x14ac:dyDescent="0.25">
      <c r="A252">
        <v>8</v>
      </c>
    </row>
    <row r="253" spans="1:1" x14ac:dyDescent="0.25">
      <c r="A253">
        <v>9</v>
      </c>
    </row>
    <row r="254" spans="1:1" x14ac:dyDescent="0.25">
      <c r="A254">
        <v>12</v>
      </c>
    </row>
    <row r="255" spans="1:1" x14ac:dyDescent="0.25">
      <c r="A255">
        <v>14</v>
      </c>
    </row>
    <row r="256" spans="1:1" x14ac:dyDescent="0.25">
      <c r="A256">
        <v>13</v>
      </c>
    </row>
    <row r="257" spans="1:1" x14ac:dyDescent="0.25">
      <c r="A257">
        <v>9</v>
      </c>
    </row>
    <row r="258" spans="1:1" x14ac:dyDescent="0.25">
      <c r="A258">
        <v>14</v>
      </c>
    </row>
    <row r="259" spans="1:1" x14ac:dyDescent="0.25">
      <c r="A259">
        <v>14</v>
      </c>
    </row>
    <row r="260" spans="1:1" x14ac:dyDescent="0.25">
      <c r="A260">
        <v>8</v>
      </c>
    </row>
    <row r="261" spans="1:1" x14ac:dyDescent="0.25">
      <c r="A261">
        <v>15</v>
      </c>
    </row>
    <row r="262" spans="1:1" x14ac:dyDescent="0.25">
      <c r="A262">
        <v>18</v>
      </c>
    </row>
    <row r="263" spans="1:1" x14ac:dyDescent="0.25">
      <c r="A263">
        <v>3</v>
      </c>
    </row>
    <row r="264" spans="1:1" x14ac:dyDescent="0.25">
      <c r="A264">
        <v>5</v>
      </c>
    </row>
    <row r="265" spans="1:1" x14ac:dyDescent="0.25">
      <c r="A265">
        <v>16</v>
      </c>
    </row>
    <row r="266" spans="1:1" x14ac:dyDescent="0.25">
      <c r="A266">
        <v>17</v>
      </c>
    </row>
    <row r="267" spans="1:1" x14ac:dyDescent="0.25">
      <c r="A267">
        <v>12</v>
      </c>
    </row>
    <row r="268" spans="1:1" x14ac:dyDescent="0.25">
      <c r="A268">
        <v>5</v>
      </c>
    </row>
    <row r="269" spans="1:1" x14ac:dyDescent="0.25">
      <c r="A269">
        <v>9</v>
      </c>
    </row>
    <row r="270" spans="1:1" x14ac:dyDescent="0.25">
      <c r="A270">
        <v>19</v>
      </c>
    </row>
    <row r="271" spans="1:1" x14ac:dyDescent="0.25">
      <c r="A271">
        <v>11</v>
      </c>
    </row>
    <row r="272" spans="1:1" x14ac:dyDescent="0.25">
      <c r="A272">
        <v>1</v>
      </c>
    </row>
    <row r="273" spans="1:1" x14ac:dyDescent="0.25">
      <c r="A273">
        <v>12</v>
      </c>
    </row>
    <row r="274" spans="1:1" x14ac:dyDescent="0.25">
      <c r="A274">
        <v>15</v>
      </c>
    </row>
    <row r="275" spans="1:1" x14ac:dyDescent="0.25">
      <c r="A275">
        <v>4</v>
      </c>
    </row>
    <row r="276" spans="1:1" x14ac:dyDescent="0.25">
      <c r="A276">
        <v>1</v>
      </c>
    </row>
    <row r="277" spans="1:1" x14ac:dyDescent="0.25">
      <c r="A277">
        <v>16</v>
      </c>
    </row>
    <row r="278" spans="1:1" x14ac:dyDescent="0.25">
      <c r="A278">
        <v>12</v>
      </c>
    </row>
    <row r="279" spans="1:1" x14ac:dyDescent="0.25">
      <c r="A279">
        <v>16</v>
      </c>
    </row>
    <row r="280" spans="1:1" x14ac:dyDescent="0.25">
      <c r="A280">
        <v>8</v>
      </c>
    </row>
    <row r="281" spans="1:1" x14ac:dyDescent="0.25">
      <c r="A281">
        <v>9</v>
      </c>
    </row>
    <row r="282" spans="1:1" x14ac:dyDescent="0.25">
      <c r="A282">
        <v>16</v>
      </c>
    </row>
    <row r="283" spans="1:1" x14ac:dyDescent="0.25">
      <c r="A283">
        <v>8</v>
      </c>
    </row>
    <row r="284" spans="1:1" x14ac:dyDescent="0.25">
      <c r="A284">
        <v>0</v>
      </c>
    </row>
    <row r="285" spans="1:1" x14ac:dyDescent="0.25">
      <c r="A285">
        <v>17</v>
      </c>
    </row>
    <row r="286" spans="1:1" x14ac:dyDescent="0.25">
      <c r="A286">
        <v>15</v>
      </c>
    </row>
    <row r="287" spans="1:1" x14ac:dyDescent="0.25">
      <c r="A287">
        <v>7</v>
      </c>
    </row>
    <row r="288" spans="1:1" x14ac:dyDescent="0.25">
      <c r="A288">
        <v>1</v>
      </c>
    </row>
    <row r="289" spans="1:1" x14ac:dyDescent="0.25">
      <c r="A289">
        <v>18</v>
      </c>
    </row>
    <row r="290" spans="1:1" x14ac:dyDescent="0.25">
      <c r="A290">
        <v>13</v>
      </c>
    </row>
    <row r="291" spans="1:1" x14ac:dyDescent="0.25">
      <c r="A291">
        <v>1</v>
      </c>
    </row>
    <row r="292" spans="1:1" x14ac:dyDescent="0.25">
      <c r="A292">
        <v>5</v>
      </c>
    </row>
    <row r="293" spans="1:1" x14ac:dyDescent="0.25">
      <c r="A293">
        <v>18</v>
      </c>
    </row>
    <row r="294" spans="1:1" x14ac:dyDescent="0.25">
      <c r="A294">
        <v>18</v>
      </c>
    </row>
    <row r="295" spans="1:1" x14ac:dyDescent="0.25">
      <c r="A295">
        <v>3</v>
      </c>
    </row>
    <row r="296" spans="1:1" x14ac:dyDescent="0.25">
      <c r="A296">
        <v>2</v>
      </c>
    </row>
    <row r="297" spans="1:1" x14ac:dyDescent="0.25">
      <c r="A297">
        <v>11</v>
      </c>
    </row>
    <row r="298" spans="1:1" x14ac:dyDescent="0.25">
      <c r="A298">
        <v>9</v>
      </c>
    </row>
    <row r="299" spans="1:1" x14ac:dyDescent="0.25">
      <c r="A299">
        <v>9</v>
      </c>
    </row>
    <row r="300" spans="1:1" x14ac:dyDescent="0.25">
      <c r="A300">
        <v>1</v>
      </c>
    </row>
    <row r="301" spans="1:1" x14ac:dyDescent="0.25">
      <c r="A301">
        <v>11</v>
      </c>
    </row>
    <row r="302" spans="1:1" x14ac:dyDescent="0.25">
      <c r="A302">
        <v>14</v>
      </c>
    </row>
    <row r="303" spans="1:1" x14ac:dyDescent="0.25">
      <c r="A303">
        <v>5</v>
      </c>
    </row>
    <row r="304" spans="1:1" x14ac:dyDescent="0.25">
      <c r="A304">
        <v>3</v>
      </c>
    </row>
    <row r="305" spans="1:1" x14ac:dyDescent="0.25">
      <c r="A305">
        <v>3</v>
      </c>
    </row>
    <row r="306" spans="1:1" x14ac:dyDescent="0.25">
      <c r="A306">
        <v>12</v>
      </c>
    </row>
    <row r="307" spans="1:1" x14ac:dyDescent="0.25">
      <c r="A307">
        <v>8</v>
      </c>
    </row>
    <row r="308" spans="1:1" x14ac:dyDescent="0.25">
      <c r="A308">
        <v>1</v>
      </c>
    </row>
    <row r="309" spans="1:1" x14ac:dyDescent="0.25">
      <c r="A309">
        <v>8</v>
      </c>
    </row>
    <row r="310" spans="1:1" x14ac:dyDescent="0.25">
      <c r="A310">
        <v>10</v>
      </c>
    </row>
    <row r="311" spans="1:1" x14ac:dyDescent="0.25">
      <c r="A311">
        <v>12</v>
      </c>
    </row>
    <row r="312" spans="1:1" x14ac:dyDescent="0.25">
      <c r="A312">
        <v>5</v>
      </c>
    </row>
    <row r="313" spans="1:1" x14ac:dyDescent="0.25">
      <c r="A313">
        <v>12</v>
      </c>
    </row>
    <row r="314" spans="1:1" x14ac:dyDescent="0.25">
      <c r="A314">
        <v>18</v>
      </c>
    </row>
    <row r="315" spans="1:1" x14ac:dyDescent="0.25">
      <c r="A315">
        <v>4</v>
      </c>
    </row>
    <row r="316" spans="1:1" x14ac:dyDescent="0.25">
      <c r="A316">
        <v>1</v>
      </c>
    </row>
    <row r="317" spans="1:1" x14ac:dyDescent="0.25">
      <c r="A317">
        <v>11</v>
      </c>
    </row>
    <row r="318" spans="1:1" x14ac:dyDescent="0.25">
      <c r="A318">
        <v>13</v>
      </c>
    </row>
    <row r="319" spans="1:1" x14ac:dyDescent="0.25">
      <c r="A319">
        <v>13</v>
      </c>
    </row>
    <row r="320" spans="1:1" x14ac:dyDescent="0.25">
      <c r="A320">
        <v>15</v>
      </c>
    </row>
    <row r="321" spans="1:1" x14ac:dyDescent="0.25">
      <c r="A321">
        <v>14</v>
      </c>
    </row>
    <row r="322" spans="1:1" x14ac:dyDescent="0.25">
      <c r="A322">
        <v>8</v>
      </c>
    </row>
    <row r="323" spans="1:1" x14ac:dyDescent="0.25">
      <c r="A323">
        <v>5</v>
      </c>
    </row>
    <row r="324" spans="1:1" x14ac:dyDescent="0.25">
      <c r="A324">
        <v>8</v>
      </c>
    </row>
    <row r="325" spans="1:1" x14ac:dyDescent="0.25">
      <c r="A325">
        <v>9</v>
      </c>
    </row>
    <row r="326" spans="1:1" x14ac:dyDescent="0.25">
      <c r="A326">
        <v>13</v>
      </c>
    </row>
    <row r="327" spans="1:1" x14ac:dyDescent="0.25">
      <c r="A327">
        <v>13</v>
      </c>
    </row>
    <row r="328" spans="1:1" x14ac:dyDescent="0.25">
      <c r="A328">
        <v>8</v>
      </c>
    </row>
    <row r="329" spans="1:1" x14ac:dyDescent="0.25">
      <c r="A329">
        <v>7</v>
      </c>
    </row>
    <row r="330" spans="1:1" x14ac:dyDescent="0.25">
      <c r="A330">
        <v>13</v>
      </c>
    </row>
    <row r="331" spans="1:1" x14ac:dyDescent="0.25">
      <c r="A331">
        <v>18</v>
      </c>
    </row>
    <row r="332" spans="1:1" x14ac:dyDescent="0.25">
      <c r="A332">
        <v>4</v>
      </c>
    </row>
    <row r="333" spans="1:1" x14ac:dyDescent="0.25">
      <c r="A333">
        <v>18</v>
      </c>
    </row>
    <row r="334" spans="1:1" x14ac:dyDescent="0.25">
      <c r="A334">
        <v>13</v>
      </c>
    </row>
    <row r="335" spans="1:1" x14ac:dyDescent="0.25">
      <c r="A335">
        <v>2</v>
      </c>
    </row>
    <row r="336" spans="1:1" x14ac:dyDescent="0.25">
      <c r="A336">
        <v>11</v>
      </c>
    </row>
    <row r="337" spans="1:1" x14ac:dyDescent="0.25">
      <c r="A337">
        <v>9</v>
      </c>
    </row>
    <row r="338" spans="1:1" x14ac:dyDescent="0.25">
      <c r="A338">
        <v>19</v>
      </c>
    </row>
    <row r="339" spans="1:1" x14ac:dyDescent="0.25">
      <c r="A339">
        <v>5</v>
      </c>
    </row>
    <row r="340" spans="1:1" x14ac:dyDescent="0.25">
      <c r="A340">
        <v>2</v>
      </c>
    </row>
    <row r="341" spans="1:1" x14ac:dyDescent="0.25">
      <c r="A341">
        <v>15</v>
      </c>
    </row>
    <row r="342" spans="1:1" x14ac:dyDescent="0.25">
      <c r="A342">
        <v>11</v>
      </c>
    </row>
    <row r="343" spans="1:1" x14ac:dyDescent="0.25">
      <c r="A343">
        <v>8</v>
      </c>
    </row>
    <row r="344" spans="1:1" x14ac:dyDescent="0.25">
      <c r="A344">
        <v>14</v>
      </c>
    </row>
    <row r="345" spans="1:1" x14ac:dyDescent="0.25">
      <c r="A345">
        <v>8</v>
      </c>
    </row>
    <row r="346" spans="1:1" x14ac:dyDescent="0.25">
      <c r="A346">
        <v>15</v>
      </c>
    </row>
    <row r="347" spans="1:1" x14ac:dyDescent="0.25">
      <c r="A347">
        <v>6</v>
      </c>
    </row>
    <row r="348" spans="1:1" x14ac:dyDescent="0.25">
      <c r="A348">
        <v>1</v>
      </c>
    </row>
    <row r="349" spans="1:1" x14ac:dyDescent="0.25">
      <c r="A349">
        <v>8</v>
      </c>
    </row>
    <row r="350" spans="1:1" x14ac:dyDescent="0.25">
      <c r="A350">
        <v>15</v>
      </c>
    </row>
    <row r="351" spans="1:1" x14ac:dyDescent="0.25">
      <c r="A351">
        <v>17</v>
      </c>
    </row>
    <row r="352" spans="1:1" x14ac:dyDescent="0.25">
      <c r="A352">
        <v>6</v>
      </c>
    </row>
    <row r="353" spans="1:1" x14ac:dyDescent="0.25">
      <c r="A353">
        <v>12</v>
      </c>
    </row>
    <row r="354" spans="1:1" x14ac:dyDescent="0.25">
      <c r="A354">
        <v>17</v>
      </c>
    </row>
    <row r="355" spans="1:1" x14ac:dyDescent="0.25">
      <c r="A355">
        <v>9</v>
      </c>
    </row>
    <row r="356" spans="1:1" x14ac:dyDescent="0.25">
      <c r="A356">
        <v>4</v>
      </c>
    </row>
    <row r="357" spans="1:1" x14ac:dyDescent="0.25">
      <c r="A357">
        <v>8</v>
      </c>
    </row>
    <row r="358" spans="1:1" x14ac:dyDescent="0.25">
      <c r="A358">
        <v>18</v>
      </c>
    </row>
    <row r="359" spans="1:1" x14ac:dyDescent="0.25">
      <c r="A359">
        <v>16</v>
      </c>
    </row>
    <row r="360" spans="1:1" x14ac:dyDescent="0.25">
      <c r="A360">
        <v>1</v>
      </c>
    </row>
    <row r="361" spans="1:1" x14ac:dyDescent="0.25">
      <c r="A361">
        <v>15</v>
      </c>
    </row>
    <row r="362" spans="1:1" x14ac:dyDescent="0.25">
      <c r="A362">
        <v>13</v>
      </c>
    </row>
    <row r="363" spans="1:1" x14ac:dyDescent="0.25">
      <c r="A363">
        <v>1</v>
      </c>
    </row>
    <row r="364" spans="1:1" x14ac:dyDescent="0.25">
      <c r="A364">
        <v>2</v>
      </c>
    </row>
    <row r="365" spans="1:1" x14ac:dyDescent="0.25">
      <c r="A365">
        <v>17</v>
      </c>
    </row>
    <row r="366" spans="1:1" x14ac:dyDescent="0.25">
      <c r="A366">
        <v>7</v>
      </c>
    </row>
    <row r="367" spans="1:1" x14ac:dyDescent="0.25">
      <c r="A367">
        <v>2</v>
      </c>
    </row>
    <row r="368" spans="1:1" x14ac:dyDescent="0.25">
      <c r="A368">
        <v>2</v>
      </c>
    </row>
    <row r="369" spans="1:1" x14ac:dyDescent="0.25">
      <c r="A369">
        <v>10</v>
      </c>
    </row>
    <row r="370" spans="1:1" x14ac:dyDescent="0.25">
      <c r="A370">
        <v>7</v>
      </c>
    </row>
    <row r="371" spans="1:1" x14ac:dyDescent="0.25">
      <c r="A371">
        <v>7</v>
      </c>
    </row>
    <row r="372" spans="1:1" x14ac:dyDescent="0.25">
      <c r="A372">
        <v>5</v>
      </c>
    </row>
    <row r="373" spans="1:1" x14ac:dyDescent="0.25">
      <c r="A373">
        <v>7</v>
      </c>
    </row>
    <row r="374" spans="1:1" x14ac:dyDescent="0.25">
      <c r="A374">
        <v>17</v>
      </c>
    </row>
    <row r="375" spans="1:1" x14ac:dyDescent="0.25">
      <c r="A375">
        <v>14</v>
      </c>
    </row>
    <row r="376" spans="1:1" x14ac:dyDescent="0.25">
      <c r="A376">
        <v>3</v>
      </c>
    </row>
    <row r="377" spans="1:1" x14ac:dyDescent="0.25">
      <c r="A377">
        <v>15</v>
      </c>
    </row>
    <row r="378" spans="1:1" x14ac:dyDescent="0.25">
      <c r="A378">
        <v>20</v>
      </c>
    </row>
    <row r="379" spans="1:1" x14ac:dyDescent="0.25">
      <c r="A379">
        <v>2</v>
      </c>
    </row>
    <row r="380" spans="1:1" x14ac:dyDescent="0.25">
      <c r="A380">
        <v>6</v>
      </c>
    </row>
    <row r="381" spans="1:1" x14ac:dyDescent="0.25">
      <c r="A381">
        <v>2</v>
      </c>
    </row>
    <row r="382" spans="1:1" x14ac:dyDescent="0.25">
      <c r="A382">
        <v>11</v>
      </c>
    </row>
    <row r="383" spans="1:1" x14ac:dyDescent="0.25">
      <c r="A383">
        <v>0</v>
      </c>
    </row>
    <row r="384" spans="1:1" x14ac:dyDescent="0.25">
      <c r="A384">
        <v>5</v>
      </c>
    </row>
    <row r="385" spans="1:1" x14ac:dyDescent="0.25">
      <c r="A385">
        <v>20</v>
      </c>
    </row>
    <row r="386" spans="1:1" x14ac:dyDescent="0.25">
      <c r="A386">
        <v>20</v>
      </c>
    </row>
    <row r="387" spans="1:1" x14ac:dyDescent="0.25">
      <c r="A387">
        <v>9</v>
      </c>
    </row>
    <row r="388" spans="1:1" x14ac:dyDescent="0.25">
      <c r="A388">
        <v>2</v>
      </c>
    </row>
    <row r="389" spans="1:1" x14ac:dyDescent="0.25">
      <c r="A389">
        <v>17</v>
      </c>
    </row>
    <row r="390" spans="1:1" x14ac:dyDescent="0.25">
      <c r="A390">
        <v>21</v>
      </c>
    </row>
    <row r="391" spans="1:1" x14ac:dyDescent="0.25">
      <c r="A391">
        <v>3</v>
      </c>
    </row>
    <row r="392" spans="1:1" x14ac:dyDescent="0.25">
      <c r="A392">
        <v>8</v>
      </c>
    </row>
    <row r="393" spans="1:1" x14ac:dyDescent="0.25">
      <c r="A393">
        <v>22</v>
      </c>
    </row>
    <row r="394" spans="1:1" x14ac:dyDescent="0.25">
      <c r="A394">
        <v>16</v>
      </c>
    </row>
    <row r="395" spans="1:1" x14ac:dyDescent="0.25">
      <c r="A395">
        <v>14</v>
      </c>
    </row>
    <row r="396" spans="1:1" x14ac:dyDescent="0.25">
      <c r="A396">
        <v>2</v>
      </c>
    </row>
    <row r="397" spans="1:1" x14ac:dyDescent="0.25">
      <c r="A397">
        <v>18</v>
      </c>
    </row>
    <row r="398" spans="1:1" x14ac:dyDescent="0.25">
      <c r="A398">
        <v>14</v>
      </c>
    </row>
    <row r="399" spans="1:1" x14ac:dyDescent="0.25">
      <c r="A399">
        <v>14</v>
      </c>
    </row>
    <row r="400" spans="1:1" x14ac:dyDescent="0.25">
      <c r="A400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7"/>
  <sheetViews>
    <sheetView workbookViewId="0">
      <selection activeCell="G10" sqref="G10"/>
    </sheetView>
  </sheetViews>
  <sheetFormatPr defaultRowHeight="15" x14ac:dyDescent="0.25"/>
  <cols>
    <col min="1" max="4" width="10.42578125" customWidth="1"/>
    <col min="6" max="6" width="9.140625" customWidth="1"/>
  </cols>
  <sheetData>
    <row r="1" spans="1:6" x14ac:dyDescent="0.25">
      <c r="A1">
        <v>1</v>
      </c>
      <c r="B1">
        <v>0</v>
      </c>
      <c r="C1">
        <v>0</v>
      </c>
      <c r="D1">
        <v>0</v>
      </c>
      <c r="E1" s="8"/>
      <c r="F1" s="8" t="e">
        <f t="shared" ref="F1:F64" ca="1" si="0">OFFSET($A$1,FLOOR((ROW()-5)/4,1),MOD(ROW()-5,4))</f>
        <v>#REF!</v>
      </c>
    </row>
    <row r="2" spans="1:6" x14ac:dyDescent="0.25">
      <c r="A2">
        <f>A1+1</f>
        <v>2</v>
      </c>
      <c r="B2">
        <v>0</v>
      </c>
      <c r="C2">
        <v>0</v>
      </c>
      <c r="D2">
        <v>0</v>
      </c>
      <c r="F2" s="8" t="e">
        <f t="shared" ca="1" si="0"/>
        <v>#REF!</v>
      </c>
    </row>
    <row r="3" spans="1:6" x14ac:dyDescent="0.25">
      <c r="A3">
        <f t="shared" ref="A3:A66" si="1">A2+1</f>
        <v>3</v>
      </c>
      <c r="B3">
        <v>0</v>
      </c>
      <c r="C3">
        <v>0</v>
      </c>
      <c r="D3">
        <v>0</v>
      </c>
      <c r="F3" s="8" t="e">
        <f t="shared" ca="1" si="0"/>
        <v>#REF!</v>
      </c>
    </row>
    <row r="4" spans="1:6" x14ac:dyDescent="0.25">
      <c r="A4">
        <f t="shared" si="1"/>
        <v>4</v>
      </c>
      <c r="B4">
        <v>0</v>
      </c>
      <c r="C4">
        <v>0</v>
      </c>
      <c r="D4">
        <v>0</v>
      </c>
      <c r="F4" s="8" t="e">
        <f t="shared" ca="1" si="0"/>
        <v>#REF!</v>
      </c>
    </row>
    <row r="5" spans="1:6" x14ac:dyDescent="0.25">
      <c r="A5">
        <f t="shared" si="1"/>
        <v>5</v>
      </c>
      <c r="B5">
        <v>0</v>
      </c>
      <c r="C5">
        <v>0</v>
      </c>
      <c r="D5">
        <v>0</v>
      </c>
      <c r="F5" s="8">
        <f t="shared" ca="1" si="0"/>
        <v>1</v>
      </c>
    </row>
    <row r="6" spans="1:6" x14ac:dyDescent="0.25">
      <c r="A6">
        <f t="shared" si="1"/>
        <v>6</v>
      </c>
      <c r="B6">
        <v>0</v>
      </c>
      <c r="C6">
        <v>0</v>
      </c>
      <c r="D6">
        <v>0</v>
      </c>
      <c r="F6" s="8">
        <f t="shared" ca="1" si="0"/>
        <v>0</v>
      </c>
    </row>
    <row r="7" spans="1:6" x14ac:dyDescent="0.25">
      <c r="A7">
        <f t="shared" si="1"/>
        <v>7</v>
      </c>
      <c r="B7">
        <v>0</v>
      </c>
      <c r="C7">
        <v>0</v>
      </c>
      <c r="D7">
        <v>0</v>
      </c>
      <c r="F7" s="8">
        <f t="shared" ca="1" si="0"/>
        <v>0</v>
      </c>
    </row>
    <row r="8" spans="1:6" x14ac:dyDescent="0.25">
      <c r="A8">
        <f t="shared" si="1"/>
        <v>8</v>
      </c>
      <c r="B8">
        <v>0</v>
      </c>
      <c r="C8">
        <v>0</v>
      </c>
      <c r="D8">
        <v>0</v>
      </c>
      <c r="F8" s="8">
        <f t="shared" ca="1" si="0"/>
        <v>0</v>
      </c>
    </row>
    <row r="9" spans="1:6" x14ac:dyDescent="0.25">
      <c r="A9">
        <f t="shared" si="1"/>
        <v>9</v>
      </c>
      <c r="B9">
        <v>0</v>
      </c>
      <c r="C9">
        <v>0</v>
      </c>
      <c r="D9">
        <v>0</v>
      </c>
      <c r="F9" s="8">
        <f t="shared" ca="1" si="0"/>
        <v>2</v>
      </c>
    </row>
    <row r="10" spans="1:6" x14ac:dyDescent="0.25">
      <c r="A10">
        <f t="shared" si="1"/>
        <v>10</v>
      </c>
      <c r="B10">
        <v>0</v>
      </c>
      <c r="C10">
        <v>0</v>
      </c>
      <c r="D10">
        <v>0</v>
      </c>
      <c r="F10" s="8">
        <f t="shared" ca="1" si="0"/>
        <v>0</v>
      </c>
    </row>
    <row r="11" spans="1:6" x14ac:dyDescent="0.25">
      <c r="A11">
        <f t="shared" si="1"/>
        <v>11</v>
      </c>
      <c r="B11">
        <v>0</v>
      </c>
      <c r="C11">
        <v>0</v>
      </c>
      <c r="D11">
        <v>0</v>
      </c>
      <c r="F11" s="8">
        <f t="shared" ca="1" si="0"/>
        <v>0</v>
      </c>
    </row>
    <row r="12" spans="1:6" x14ac:dyDescent="0.25">
      <c r="A12">
        <f t="shared" si="1"/>
        <v>12</v>
      </c>
      <c r="B12">
        <v>0</v>
      </c>
      <c r="C12">
        <v>0</v>
      </c>
      <c r="D12">
        <v>0</v>
      </c>
      <c r="F12" s="8">
        <f t="shared" ca="1" si="0"/>
        <v>0</v>
      </c>
    </row>
    <row r="13" spans="1:6" x14ac:dyDescent="0.25">
      <c r="A13">
        <f t="shared" si="1"/>
        <v>13</v>
      </c>
      <c r="B13">
        <v>0</v>
      </c>
      <c r="C13">
        <v>0</v>
      </c>
      <c r="D13">
        <v>0</v>
      </c>
      <c r="F13" s="8">
        <f t="shared" ca="1" si="0"/>
        <v>3</v>
      </c>
    </row>
    <row r="14" spans="1:6" x14ac:dyDescent="0.25">
      <c r="A14">
        <f t="shared" si="1"/>
        <v>14</v>
      </c>
      <c r="B14">
        <v>0</v>
      </c>
      <c r="C14">
        <v>0</v>
      </c>
      <c r="D14">
        <v>0</v>
      </c>
      <c r="F14" s="8">
        <f t="shared" ca="1" si="0"/>
        <v>0</v>
      </c>
    </row>
    <row r="15" spans="1:6" x14ac:dyDescent="0.25">
      <c r="A15">
        <f t="shared" si="1"/>
        <v>15</v>
      </c>
      <c r="B15">
        <v>0</v>
      </c>
      <c r="C15">
        <v>0</v>
      </c>
      <c r="D15">
        <v>0</v>
      </c>
      <c r="F15" s="8">
        <f t="shared" ca="1" si="0"/>
        <v>0</v>
      </c>
    </row>
    <row r="16" spans="1:6" x14ac:dyDescent="0.25">
      <c r="A16">
        <f t="shared" si="1"/>
        <v>16</v>
      </c>
      <c r="B16">
        <v>0</v>
      </c>
      <c r="C16">
        <v>0</v>
      </c>
      <c r="D16">
        <v>0</v>
      </c>
      <c r="F16" s="8">
        <f t="shared" ca="1" si="0"/>
        <v>0</v>
      </c>
    </row>
    <row r="17" spans="1:6" x14ac:dyDescent="0.25">
      <c r="A17">
        <f t="shared" si="1"/>
        <v>17</v>
      </c>
      <c r="B17">
        <v>0</v>
      </c>
      <c r="C17">
        <v>0</v>
      </c>
      <c r="D17">
        <v>0</v>
      </c>
      <c r="F17" s="8">
        <f t="shared" ca="1" si="0"/>
        <v>4</v>
      </c>
    </row>
    <row r="18" spans="1:6" x14ac:dyDescent="0.25">
      <c r="A18">
        <f t="shared" si="1"/>
        <v>18</v>
      </c>
      <c r="B18">
        <v>0</v>
      </c>
      <c r="C18">
        <v>0</v>
      </c>
      <c r="D18">
        <v>0</v>
      </c>
      <c r="F18" s="8">
        <f t="shared" ca="1" si="0"/>
        <v>0</v>
      </c>
    </row>
    <row r="19" spans="1:6" x14ac:dyDescent="0.25">
      <c r="A19">
        <f t="shared" si="1"/>
        <v>19</v>
      </c>
      <c r="B19">
        <v>0</v>
      </c>
      <c r="C19">
        <v>0</v>
      </c>
      <c r="D19">
        <v>0</v>
      </c>
      <c r="F19" s="8">
        <f t="shared" ca="1" si="0"/>
        <v>0</v>
      </c>
    </row>
    <row r="20" spans="1:6" x14ac:dyDescent="0.25">
      <c r="A20">
        <f t="shared" si="1"/>
        <v>20</v>
      </c>
      <c r="B20">
        <v>0</v>
      </c>
      <c r="C20">
        <v>0</v>
      </c>
      <c r="D20">
        <v>0</v>
      </c>
      <c r="F20" s="8">
        <f t="shared" ca="1" si="0"/>
        <v>0</v>
      </c>
    </row>
    <row r="21" spans="1:6" x14ac:dyDescent="0.25">
      <c r="A21">
        <f t="shared" si="1"/>
        <v>21</v>
      </c>
      <c r="B21">
        <v>0</v>
      </c>
      <c r="C21">
        <v>0</v>
      </c>
      <c r="D21">
        <v>0</v>
      </c>
      <c r="F21" s="8">
        <f t="shared" ca="1" si="0"/>
        <v>5</v>
      </c>
    </row>
    <row r="22" spans="1:6" x14ac:dyDescent="0.25">
      <c r="A22">
        <f t="shared" si="1"/>
        <v>22</v>
      </c>
      <c r="B22">
        <v>0</v>
      </c>
      <c r="C22">
        <v>0</v>
      </c>
      <c r="D22">
        <v>0</v>
      </c>
      <c r="F22" s="8">
        <f t="shared" ca="1" si="0"/>
        <v>0</v>
      </c>
    </row>
    <row r="23" spans="1:6" x14ac:dyDescent="0.25">
      <c r="A23">
        <f t="shared" si="1"/>
        <v>23</v>
      </c>
      <c r="B23">
        <v>0</v>
      </c>
      <c r="C23">
        <v>0</v>
      </c>
      <c r="D23">
        <v>0</v>
      </c>
      <c r="F23" s="8">
        <f t="shared" ca="1" si="0"/>
        <v>0</v>
      </c>
    </row>
    <row r="24" spans="1:6" x14ac:dyDescent="0.25">
      <c r="A24">
        <f t="shared" si="1"/>
        <v>24</v>
      </c>
      <c r="B24">
        <v>0</v>
      </c>
      <c r="C24">
        <v>0</v>
      </c>
      <c r="D24">
        <v>0</v>
      </c>
      <c r="F24" s="8">
        <f t="shared" ca="1" si="0"/>
        <v>0</v>
      </c>
    </row>
    <row r="25" spans="1:6" x14ac:dyDescent="0.25">
      <c r="A25">
        <f t="shared" si="1"/>
        <v>25</v>
      </c>
      <c r="B25">
        <v>0</v>
      </c>
      <c r="C25">
        <v>0</v>
      </c>
      <c r="D25">
        <v>0</v>
      </c>
      <c r="F25" s="8">
        <f t="shared" ca="1" si="0"/>
        <v>6</v>
      </c>
    </row>
    <row r="26" spans="1:6" x14ac:dyDescent="0.25">
      <c r="A26">
        <f t="shared" si="1"/>
        <v>26</v>
      </c>
      <c r="B26">
        <v>0</v>
      </c>
      <c r="C26">
        <v>0</v>
      </c>
      <c r="D26">
        <v>0</v>
      </c>
      <c r="F26" s="8">
        <f t="shared" ca="1" si="0"/>
        <v>0</v>
      </c>
    </row>
    <row r="27" spans="1:6" x14ac:dyDescent="0.25">
      <c r="A27">
        <f t="shared" si="1"/>
        <v>27</v>
      </c>
      <c r="B27">
        <v>0</v>
      </c>
      <c r="C27">
        <v>0</v>
      </c>
      <c r="D27">
        <v>0</v>
      </c>
      <c r="F27" s="8">
        <f t="shared" ca="1" si="0"/>
        <v>0</v>
      </c>
    </row>
    <row r="28" spans="1:6" x14ac:dyDescent="0.25">
      <c r="A28">
        <f t="shared" si="1"/>
        <v>28</v>
      </c>
      <c r="B28">
        <v>0</v>
      </c>
      <c r="C28">
        <v>0</v>
      </c>
      <c r="D28">
        <v>0</v>
      </c>
      <c r="F28" s="8">
        <f t="shared" ca="1" si="0"/>
        <v>0</v>
      </c>
    </row>
    <row r="29" spans="1:6" x14ac:dyDescent="0.25">
      <c r="A29">
        <f t="shared" si="1"/>
        <v>29</v>
      </c>
      <c r="B29">
        <v>0</v>
      </c>
      <c r="C29">
        <v>0</v>
      </c>
      <c r="D29">
        <v>0</v>
      </c>
      <c r="F29" s="8">
        <f t="shared" ca="1" si="0"/>
        <v>7</v>
      </c>
    </row>
    <row r="30" spans="1:6" x14ac:dyDescent="0.25">
      <c r="A30">
        <f t="shared" si="1"/>
        <v>30</v>
      </c>
      <c r="B30">
        <v>0</v>
      </c>
      <c r="C30">
        <v>0</v>
      </c>
      <c r="D30">
        <v>0</v>
      </c>
      <c r="F30" s="8">
        <f t="shared" ca="1" si="0"/>
        <v>0</v>
      </c>
    </row>
    <row r="31" spans="1:6" x14ac:dyDescent="0.25">
      <c r="A31">
        <f t="shared" si="1"/>
        <v>31</v>
      </c>
      <c r="B31">
        <v>0</v>
      </c>
      <c r="C31">
        <v>0</v>
      </c>
      <c r="D31">
        <v>0</v>
      </c>
      <c r="F31" s="8">
        <f t="shared" ca="1" si="0"/>
        <v>0</v>
      </c>
    </row>
    <row r="32" spans="1:6" x14ac:dyDescent="0.25">
      <c r="A32">
        <f t="shared" si="1"/>
        <v>32</v>
      </c>
      <c r="B32">
        <v>0</v>
      </c>
      <c r="C32">
        <v>0</v>
      </c>
      <c r="D32">
        <v>0</v>
      </c>
      <c r="F32" s="8">
        <f t="shared" ca="1" si="0"/>
        <v>0</v>
      </c>
    </row>
    <row r="33" spans="1:6" x14ac:dyDescent="0.25">
      <c r="A33">
        <f t="shared" si="1"/>
        <v>33</v>
      </c>
      <c r="B33">
        <v>0</v>
      </c>
      <c r="C33">
        <v>0</v>
      </c>
      <c r="D33">
        <v>0</v>
      </c>
      <c r="F33" s="8">
        <f t="shared" ca="1" si="0"/>
        <v>8</v>
      </c>
    </row>
    <row r="34" spans="1:6" x14ac:dyDescent="0.25">
      <c r="A34">
        <f t="shared" si="1"/>
        <v>34</v>
      </c>
      <c r="B34">
        <v>0</v>
      </c>
      <c r="C34">
        <v>0</v>
      </c>
      <c r="D34">
        <v>0</v>
      </c>
      <c r="F34" s="8">
        <f t="shared" ca="1" si="0"/>
        <v>0</v>
      </c>
    </row>
    <row r="35" spans="1:6" x14ac:dyDescent="0.25">
      <c r="A35">
        <f t="shared" si="1"/>
        <v>35</v>
      </c>
      <c r="B35">
        <v>0</v>
      </c>
      <c r="C35">
        <v>0</v>
      </c>
      <c r="D35">
        <v>0</v>
      </c>
      <c r="F35" s="8">
        <f t="shared" ca="1" si="0"/>
        <v>0</v>
      </c>
    </row>
    <row r="36" spans="1:6" x14ac:dyDescent="0.25">
      <c r="A36">
        <f t="shared" si="1"/>
        <v>36</v>
      </c>
      <c r="B36">
        <v>0</v>
      </c>
      <c r="C36">
        <v>0</v>
      </c>
      <c r="D36">
        <v>0</v>
      </c>
      <c r="F36" s="8">
        <f t="shared" ca="1" si="0"/>
        <v>0</v>
      </c>
    </row>
    <row r="37" spans="1:6" x14ac:dyDescent="0.25">
      <c r="A37">
        <f t="shared" si="1"/>
        <v>37</v>
      </c>
      <c r="B37">
        <v>0</v>
      </c>
      <c r="C37">
        <v>0</v>
      </c>
      <c r="D37">
        <v>0</v>
      </c>
      <c r="F37" s="8">
        <f t="shared" ca="1" si="0"/>
        <v>9</v>
      </c>
    </row>
    <row r="38" spans="1:6" x14ac:dyDescent="0.25">
      <c r="A38">
        <f t="shared" si="1"/>
        <v>38</v>
      </c>
      <c r="B38">
        <v>0</v>
      </c>
      <c r="C38">
        <v>0</v>
      </c>
      <c r="D38">
        <v>0</v>
      </c>
      <c r="F38" s="8">
        <f t="shared" ca="1" si="0"/>
        <v>0</v>
      </c>
    </row>
    <row r="39" spans="1:6" x14ac:dyDescent="0.25">
      <c r="A39">
        <f t="shared" si="1"/>
        <v>39</v>
      </c>
      <c r="B39">
        <v>0</v>
      </c>
      <c r="C39">
        <v>0</v>
      </c>
      <c r="D39">
        <v>0</v>
      </c>
      <c r="F39" s="8">
        <f t="shared" ca="1" si="0"/>
        <v>0</v>
      </c>
    </row>
    <row r="40" spans="1:6" x14ac:dyDescent="0.25">
      <c r="A40">
        <f t="shared" si="1"/>
        <v>40</v>
      </c>
      <c r="B40">
        <v>0</v>
      </c>
      <c r="C40">
        <v>0</v>
      </c>
      <c r="D40">
        <v>0</v>
      </c>
      <c r="F40" s="8">
        <f t="shared" ca="1" si="0"/>
        <v>0</v>
      </c>
    </row>
    <row r="41" spans="1:6" x14ac:dyDescent="0.25">
      <c r="A41">
        <f t="shared" si="1"/>
        <v>41</v>
      </c>
      <c r="B41">
        <v>0</v>
      </c>
      <c r="C41">
        <v>0</v>
      </c>
      <c r="D41">
        <v>0</v>
      </c>
      <c r="F41" s="8">
        <f t="shared" ca="1" si="0"/>
        <v>10</v>
      </c>
    </row>
    <row r="42" spans="1:6" x14ac:dyDescent="0.25">
      <c r="A42">
        <f t="shared" si="1"/>
        <v>42</v>
      </c>
      <c r="B42">
        <v>0</v>
      </c>
      <c r="C42">
        <v>0</v>
      </c>
      <c r="D42">
        <v>0</v>
      </c>
      <c r="F42" s="8">
        <f t="shared" ca="1" si="0"/>
        <v>0</v>
      </c>
    </row>
    <row r="43" spans="1:6" x14ac:dyDescent="0.25">
      <c r="A43">
        <f t="shared" si="1"/>
        <v>43</v>
      </c>
      <c r="B43">
        <v>0</v>
      </c>
      <c r="C43">
        <v>0</v>
      </c>
      <c r="D43">
        <v>0</v>
      </c>
      <c r="F43" s="8">
        <f t="shared" ca="1" si="0"/>
        <v>0</v>
      </c>
    </row>
    <row r="44" spans="1:6" x14ac:dyDescent="0.25">
      <c r="A44">
        <f t="shared" si="1"/>
        <v>44</v>
      </c>
      <c r="B44">
        <v>0</v>
      </c>
      <c r="C44">
        <v>0</v>
      </c>
      <c r="D44">
        <v>0</v>
      </c>
      <c r="F44" s="8">
        <f t="shared" ca="1" si="0"/>
        <v>0</v>
      </c>
    </row>
    <row r="45" spans="1:6" x14ac:dyDescent="0.25">
      <c r="A45">
        <f t="shared" si="1"/>
        <v>45</v>
      </c>
      <c r="B45">
        <v>0</v>
      </c>
      <c r="C45">
        <v>0</v>
      </c>
      <c r="D45">
        <v>0</v>
      </c>
      <c r="F45" s="8">
        <f t="shared" ca="1" si="0"/>
        <v>11</v>
      </c>
    </row>
    <row r="46" spans="1:6" x14ac:dyDescent="0.25">
      <c r="A46">
        <f t="shared" si="1"/>
        <v>46</v>
      </c>
      <c r="B46">
        <v>0</v>
      </c>
      <c r="C46">
        <v>0</v>
      </c>
      <c r="D46">
        <v>0</v>
      </c>
      <c r="F46" s="8">
        <f t="shared" ca="1" si="0"/>
        <v>0</v>
      </c>
    </row>
    <row r="47" spans="1:6" x14ac:dyDescent="0.25">
      <c r="A47">
        <f t="shared" si="1"/>
        <v>47</v>
      </c>
      <c r="B47">
        <v>0</v>
      </c>
      <c r="C47">
        <v>0</v>
      </c>
      <c r="D47">
        <v>0</v>
      </c>
      <c r="F47" s="8">
        <f t="shared" ca="1" si="0"/>
        <v>0</v>
      </c>
    </row>
    <row r="48" spans="1:6" x14ac:dyDescent="0.25">
      <c r="A48">
        <f t="shared" si="1"/>
        <v>48</v>
      </c>
      <c r="B48">
        <v>0</v>
      </c>
      <c r="C48">
        <v>0</v>
      </c>
      <c r="D48">
        <v>0</v>
      </c>
      <c r="F48" s="8">
        <f t="shared" ca="1" si="0"/>
        <v>0</v>
      </c>
    </row>
    <row r="49" spans="1:6" x14ac:dyDescent="0.25">
      <c r="A49">
        <f t="shared" si="1"/>
        <v>49</v>
      </c>
      <c r="B49">
        <v>0</v>
      </c>
      <c r="C49">
        <v>0</v>
      </c>
      <c r="D49">
        <v>0</v>
      </c>
      <c r="F49" s="8">
        <f t="shared" ca="1" si="0"/>
        <v>12</v>
      </c>
    </row>
    <row r="50" spans="1:6" x14ac:dyDescent="0.25">
      <c r="A50">
        <f t="shared" si="1"/>
        <v>50</v>
      </c>
      <c r="B50">
        <v>0</v>
      </c>
      <c r="C50">
        <v>0</v>
      </c>
      <c r="D50">
        <v>0</v>
      </c>
      <c r="F50" s="8">
        <f t="shared" ca="1" si="0"/>
        <v>0</v>
      </c>
    </row>
    <row r="51" spans="1:6" x14ac:dyDescent="0.25">
      <c r="A51">
        <f t="shared" si="1"/>
        <v>51</v>
      </c>
      <c r="B51">
        <v>0</v>
      </c>
      <c r="C51">
        <v>0</v>
      </c>
      <c r="D51">
        <v>0</v>
      </c>
      <c r="F51" s="8">
        <f t="shared" ca="1" si="0"/>
        <v>0</v>
      </c>
    </row>
    <row r="52" spans="1:6" x14ac:dyDescent="0.25">
      <c r="A52">
        <f t="shared" si="1"/>
        <v>52</v>
      </c>
      <c r="B52">
        <v>0</v>
      </c>
      <c r="C52">
        <v>0</v>
      </c>
      <c r="D52">
        <v>0</v>
      </c>
      <c r="F52" s="8">
        <f t="shared" ca="1" si="0"/>
        <v>0</v>
      </c>
    </row>
    <row r="53" spans="1:6" x14ac:dyDescent="0.25">
      <c r="A53">
        <f t="shared" si="1"/>
        <v>53</v>
      </c>
      <c r="B53">
        <v>0</v>
      </c>
      <c r="C53">
        <v>0</v>
      </c>
      <c r="D53">
        <v>0</v>
      </c>
      <c r="F53" s="8">
        <f t="shared" ca="1" si="0"/>
        <v>13</v>
      </c>
    </row>
    <row r="54" spans="1:6" x14ac:dyDescent="0.25">
      <c r="A54">
        <f t="shared" si="1"/>
        <v>54</v>
      </c>
      <c r="B54">
        <v>0</v>
      </c>
      <c r="C54">
        <v>0</v>
      </c>
      <c r="D54">
        <v>0</v>
      </c>
      <c r="F54" s="8">
        <f t="shared" ca="1" si="0"/>
        <v>0</v>
      </c>
    </row>
    <row r="55" spans="1:6" x14ac:dyDescent="0.25">
      <c r="A55">
        <f t="shared" si="1"/>
        <v>55</v>
      </c>
      <c r="B55">
        <v>0</v>
      </c>
      <c r="C55">
        <v>0</v>
      </c>
      <c r="D55">
        <v>0</v>
      </c>
      <c r="F55" s="8">
        <f t="shared" ca="1" si="0"/>
        <v>0</v>
      </c>
    </row>
    <row r="56" spans="1:6" x14ac:dyDescent="0.25">
      <c r="A56">
        <f t="shared" si="1"/>
        <v>56</v>
      </c>
      <c r="B56">
        <v>0</v>
      </c>
      <c r="C56">
        <v>0</v>
      </c>
      <c r="D56">
        <v>0</v>
      </c>
      <c r="F56" s="8">
        <f t="shared" ca="1" si="0"/>
        <v>0</v>
      </c>
    </row>
    <row r="57" spans="1:6" x14ac:dyDescent="0.25">
      <c r="A57">
        <f t="shared" si="1"/>
        <v>57</v>
      </c>
      <c r="B57">
        <v>0</v>
      </c>
      <c r="C57">
        <v>0</v>
      </c>
      <c r="D57">
        <v>0</v>
      </c>
      <c r="F57" s="8">
        <f t="shared" ca="1" si="0"/>
        <v>14</v>
      </c>
    </row>
    <row r="58" spans="1:6" x14ac:dyDescent="0.25">
      <c r="A58">
        <f t="shared" si="1"/>
        <v>58</v>
      </c>
      <c r="B58">
        <v>0</v>
      </c>
      <c r="C58">
        <v>0</v>
      </c>
      <c r="D58">
        <v>0</v>
      </c>
      <c r="F58" s="8">
        <f t="shared" ca="1" si="0"/>
        <v>0</v>
      </c>
    </row>
    <row r="59" spans="1:6" x14ac:dyDescent="0.25">
      <c r="A59">
        <f t="shared" si="1"/>
        <v>59</v>
      </c>
      <c r="B59">
        <v>0</v>
      </c>
      <c r="C59">
        <v>0</v>
      </c>
      <c r="D59">
        <v>0</v>
      </c>
      <c r="F59" s="8">
        <f t="shared" ca="1" si="0"/>
        <v>0</v>
      </c>
    </row>
    <row r="60" spans="1:6" x14ac:dyDescent="0.25">
      <c r="A60">
        <f t="shared" si="1"/>
        <v>60</v>
      </c>
      <c r="B60">
        <v>0</v>
      </c>
      <c r="C60">
        <v>0</v>
      </c>
      <c r="D60">
        <v>0</v>
      </c>
      <c r="F60" s="8">
        <f t="shared" ca="1" si="0"/>
        <v>0</v>
      </c>
    </row>
    <row r="61" spans="1:6" x14ac:dyDescent="0.25">
      <c r="A61">
        <f t="shared" si="1"/>
        <v>61</v>
      </c>
      <c r="B61">
        <v>0</v>
      </c>
      <c r="C61">
        <v>0</v>
      </c>
      <c r="D61">
        <v>0</v>
      </c>
      <c r="F61" s="8">
        <f t="shared" ca="1" si="0"/>
        <v>15</v>
      </c>
    </row>
    <row r="62" spans="1:6" x14ac:dyDescent="0.25">
      <c r="A62">
        <f t="shared" si="1"/>
        <v>62</v>
      </c>
      <c r="B62">
        <v>0</v>
      </c>
      <c r="C62">
        <v>0</v>
      </c>
      <c r="D62">
        <v>0</v>
      </c>
      <c r="F62" s="8">
        <f t="shared" ca="1" si="0"/>
        <v>0</v>
      </c>
    </row>
    <row r="63" spans="1:6" x14ac:dyDescent="0.25">
      <c r="A63">
        <f t="shared" si="1"/>
        <v>63</v>
      </c>
      <c r="B63">
        <v>0</v>
      </c>
      <c r="C63">
        <v>0</v>
      </c>
      <c r="D63">
        <v>0</v>
      </c>
      <c r="F63" s="8">
        <f t="shared" ca="1" si="0"/>
        <v>0</v>
      </c>
    </row>
    <row r="64" spans="1:6" x14ac:dyDescent="0.25">
      <c r="A64">
        <f t="shared" si="1"/>
        <v>64</v>
      </c>
      <c r="B64">
        <v>0</v>
      </c>
      <c r="C64">
        <v>0</v>
      </c>
      <c r="D64">
        <v>0</v>
      </c>
      <c r="F64" s="8">
        <f t="shared" ca="1" si="0"/>
        <v>0</v>
      </c>
    </row>
    <row r="65" spans="1:6" x14ac:dyDescent="0.25">
      <c r="A65">
        <f t="shared" si="1"/>
        <v>65</v>
      </c>
      <c r="B65">
        <v>0</v>
      </c>
      <c r="C65">
        <v>0</v>
      </c>
      <c r="D65">
        <v>0</v>
      </c>
      <c r="F65" s="8">
        <f t="shared" ref="F65:F128" ca="1" si="2">OFFSET($A$1,FLOOR((ROW()-5)/4,1),MOD(ROW()-5,4))</f>
        <v>16</v>
      </c>
    </row>
    <row r="66" spans="1:6" x14ac:dyDescent="0.25">
      <c r="A66">
        <f t="shared" si="1"/>
        <v>66</v>
      </c>
      <c r="B66">
        <v>0</v>
      </c>
      <c r="C66">
        <v>0</v>
      </c>
      <c r="D66">
        <v>0</v>
      </c>
      <c r="F66" s="8">
        <f t="shared" ca="1" si="2"/>
        <v>0</v>
      </c>
    </row>
    <row r="67" spans="1:6" x14ac:dyDescent="0.25">
      <c r="A67">
        <f t="shared" ref="A67:A100" si="3">A66+1</f>
        <v>67</v>
      </c>
      <c r="B67">
        <v>0</v>
      </c>
      <c r="C67">
        <v>0</v>
      </c>
      <c r="D67">
        <v>0</v>
      </c>
      <c r="F67" s="8">
        <f t="shared" ca="1" si="2"/>
        <v>0</v>
      </c>
    </row>
    <row r="68" spans="1:6" x14ac:dyDescent="0.25">
      <c r="A68">
        <f t="shared" si="3"/>
        <v>68</v>
      </c>
      <c r="B68">
        <v>0</v>
      </c>
      <c r="C68">
        <v>0</v>
      </c>
      <c r="D68">
        <v>0</v>
      </c>
      <c r="F68" s="8">
        <f t="shared" ca="1" si="2"/>
        <v>0</v>
      </c>
    </row>
    <row r="69" spans="1:6" x14ac:dyDescent="0.25">
      <c r="A69">
        <f t="shared" si="3"/>
        <v>69</v>
      </c>
      <c r="B69">
        <v>0</v>
      </c>
      <c r="C69">
        <v>0</v>
      </c>
      <c r="D69">
        <v>0</v>
      </c>
      <c r="F69" s="8">
        <f t="shared" ca="1" si="2"/>
        <v>17</v>
      </c>
    </row>
    <row r="70" spans="1:6" x14ac:dyDescent="0.25">
      <c r="A70">
        <f t="shared" si="3"/>
        <v>70</v>
      </c>
      <c r="B70">
        <v>0</v>
      </c>
      <c r="C70">
        <v>0</v>
      </c>
      <c r="D70">
        <v>0</v>
      </c>
      <c r="F70" s="8">
        <f t="shared" ca="1" si="2"/>
        <v>0</v>
      </c>
    </row>
    <row r="71" spans="1:6" x14ac:dyDescent="0.25">
      <c r="A71">
        <f t="shared" si="3"/>
        <v>71</v>
      </c>
      <c r="B71">
        <v>0</v>
      </c>
      <c r="C71">
        <v>0</v>
      </c>
      <c r="D71">
        <v>0</v>
      </c>
      <c r="F71" s="8">
        <f t="shared" ca="1" si="2"/>
        <v>0</v>
      </c>
    </row>
    <row r="72" spans="1:6" x14ac:dyDescent="0.25">
      <c r="A72">
        <f t="shared" si="3"/>
        <v>72</v>
      </c>
      <c r="B72">
        <v>0</v>
      </c>
      <c r="C72">
        <v>0</v>
      </c>
      <c r="D72">
        <v>0</v>
      </c>
      <c r="F72" s="8">
        <f t="shared" ca="1" si="2"/>
        <v>0</v>
      </c>
    </row>
    <row r="73" spans="1:6" x14ac:dyDescent="0.25">
      <c r="A73">
        <f t="shared" si="3"/>
        <v>73</v>
      </c>
      <c r="B73">
        <v>0</v>
      </c>
      <c r="C73">
        <v>0</v>
      </c>
      <c r="D73">
        <v>0</v>
      </c>
      <c r="F73" s="8">
        <f t="shared" ca="1" si="2"/>
        <v>18</v>
      </c>
    </row>
    <row r="74" spans="1:6" x14ac:dyDescent="0.25">
      <c r="A74">
        <f t="shared" si="3"/>
        <v>74</v>
      </c>
      <c r="B74">
        <v>0</v>
      </c>
      <c r="C74">
        <v>0</v>
      </c>
      <c r="D74">
        <v>0</v>
      </c>
      <c r="F74" s="8">
        <f t="shared" ca="1" si="2"/>
        <v>0</v>
      </c>
    </row>
    <row r="75" spans="1:6" x14ac:dyDescent="0.25">
      <c r="A75">
        <f t="shared" si="3"/>
        <v>75</v>
      </c>
      <c r="B75">
        <v>0</v>
      </c>
      <c r="C75">
        <v>0</v>
      </c>
      <c r="D75">
        <v>0</v>
      </c>
      <c r="F75" s="8">
        <f t="shared" ca="1" si="2"/>
        <v>0</v>
      </c>
    </row>
    <row r="76" spans="1:6" x14ac:dyDescent="0.25">
      <c r="A76">
        <f t="shared" si="3"/>
        <v>76</v>
      </c>
      <c r="B76">
        <v>0</v>
      </c>
      <c r="C76">
        <v>0</v>
      </c>
      <c r="D76">
        <v>0</v>
      </c>
      <c r="F76" s="8">
        <f t="shared" ca="1" si="2"/>
        <v>0</v>
      </c>
    </row>
    <row r="77" spans="1:6" x14ac:dyDescent="0.25">
      <c r="A77">
        <f t="shared" si="3"/>
        <v>77</v>
      </c>
      <c r="B77">
        <v>0</v>
      </c>
      <c r="C77">
        <v>0</v>
      </c>
      <c r="D77">
        <v>0</v>
      </c>
      <c r="F77" s="8">
        <f t="shared" ca="1" si="2"/>
        <v>19</v>
      </c>
    </row>
    <row r="78" spans="1:6" x14ac:dyDescent="0.25">
      <c r="A78">
        <f t="shared" si="3"/>
        <v>78</v>
      </c>
      <c r="B78">
        <v>0</v>
      </c>
      <c r="C78">
        <v>0</v>
      </c>
      <c r="D78">
        <v>0</v>
      </c>
      <c r="F78" s="8">
        <f t="shared" ca="1" si="2"/>
        <v>0</v>
      </c>
    </row>
    <row r="79" spans="1:6" x14ac:dyDescent="0.25">
      <c r="A79">
        <f t="shared" si="3"/>
        <v>79</v>
      </c>
      <c r="B79">
        <v>0</v>
      </c>
      <c r="C79">
        <v>0</v>
      </c>
      <c r="D79">
        <v>0</v>
      </c>
      <c r="F79" s="8">
        <f t="shared" ca="1" si="2"/>
        <v>0</v>
      </c>
    </row>
    <row r="80" spans="1:6" x14ac:dyDescent="0.25">
      <c r="A80">
        <f t="shared" si="3"/>
        <v>80</v>
      </c>
      <c r="B80">
        <v>0</v>
      </c>
      <c r="C80">
        <v>0</v>
      </c>
      <c r="D80">
        <v>0</v>
      </c>
      <c r="F80" s="8">
        <f t="shared" ca="1" si="2"/>
        <v>0</v>
      </c>
    </row>
    <row r="81" spans="1:6" x14ac:dyDescent="0.25">
      <c r="A81">
        <f t="shared" si="3"/>
        <v>81</v>
      </c>
      <c r="B81">
        <v>0</v>
      </c>
      <c r="C81">
        <v>0</v>
      </c>
      <c r="D81">
        <v>0</v>
      </c>
      <c r="F81" s="8">
        <f t="shared" ca="1" si="2"/>
        <v>20</v>
      </c>
    </row>
    <row r="82" spans="1:6" x14ac:dyDescent="0.25">
      <c r="A82">
        <f t="shared" si="3"/>
        <v>82</v>
      </c>
      <c r="B82">
        <v>0</v>
      </c>
      <c r="C82">
        <v>0</v>
      </c>
      <c r="D82">
        <v>0</v>
      </c>
      <c r="F82" s="8">
        <f t="shared" ca="1" si="2"/>
        <v>0</v>
      </c>
    </row>
    <row r="83" spans="1:6" x14ac:dyDescent="0.25">
      <c r="A83">
        <f t="shared" si="3"/>
        <v>83</v>
      </c>
      <c r="B83">
        <v>0</v>
      </c>
      <c r="C83">
        <v>0</v>
      </c>
      <c r="D83">
        <v>0</v>
      </c>
      <c r="F83" s="8">
        <f t="shared" ca="1" si="2"/>
        <v>0</v>
      </c>
    </row>
    <row r="84" spans="1:6" x14ac:dyDescent="0.25">
      <c r="A84">
        <f t="shared" si="3"/>
        <v>84</v>
      </c>
      <c r="B84">
        <v>0</v>
      </c>
      <c r="C84">
        <v>0</v>
      </c>
      <c r="D84">
        <v>0</v>
      </c>
      <c r="F84" s="8">
        <f t="shared" ca="1" si="2"/>
        <v>0</v>
      </c>
    </row>
    <row r="85" spans="1:6" x14ac:dyDescent="0.25">
      <c r="A85">
        <f t="shared" si="3"/>
        <v>85</v>
      </c>
      <c r="B85">
        <v>0</v>
      </c>
      <c r="C85">
        <v>0</v>
      </c>
      <c r="D85">
        <v>0</v>
      </c>
      <c r="F85" s="8">
        <f t="shared" ca="1" si="2"/>
        <v>21</v>
      </c>
    </row>
    <row r="86" spans="1:6" x14ac:dyDescent="0.25">
      <c r="A86">
        <f t="shared" si="3"/>
        <v>86</v>
      </c>
      <c r="B86">
        <v>0</v>
      </c>
      <c r="C86">
        <v>0</v>
      </c>
      <c r="D86">
        <v>0</v>
      </c>
      <c r="F86" s="8">
        <f t="shared" ca="1" si="2"/>
        <v>0</v>
      </c>
    </row>
    <row r="87" spans="1:6" x14ac:dyDescent="0.25">
      <c r="A87">
        <f t="shared" si="3"/>
        <v>87</v>
      </c>
      <c r="B87">
        <v>0</v>
      </c>
      <c r="C87">
        <v>0</v>
      </c>
      <c r="D87">
        <v>0</v>
      </c>
      <c r="F87" s="8">
        <f t="shared" ca="1" si="2"/>
        <v>0</v>
      </c>
    </row>
    <row r="88" spans="1:6" x14ac:dyDescent="0.25">
      <c r="A88">
        <f t="shared" si="3"/>
        <v>88</v>
      </c>
      <c r="B88">
        <v>0</v>
      </c>
      <c r="C88">
        <v>0</v>
      </c>
      <c r="D88">
        <v>0</v>
      </c>
      <c r="F88" s="8">
        <f t="shared" ca="1" si="2"/>
        <v>0</v>
      </c>
    </row>
    <row r="89" spans="1:6" x14ac:dyDescent="0.25">
      <c r="A89">
        <f t="shared" si="3"/>
        <v>89</v>
      </c>
      <c r="B89">
        <v>0</v>
      </c>
      <c r="C89">
        <v>0</v>
      </c>
      <c r="D89">
        <v>0</v>
      </c>
      <c r="F89" s="8">
        <f t="shared" ca="1" si="2"/>
        <v>22</v>
      </c>
    </row>
    <row r="90" spans="1:6" x14ac:dyDescent="0.25">
      <c r="A90">
        <f t="shared" si="3"/>
        <v>90</v>
      </c>
      <c r="B90">
        <v>0</v>
      </c>
      <c r="C90">
        <v>0</v>
      </c>
      <c r="D90">
        <v>0</v>
      </c>
      <c r="F90" s="8">
        <f t="shared" ca="1" si="2"/>
        <v>0</v>
      </c>
    </row>
    <row r="91" spans="1:6" x14ac:dyDescent="0.25">
      <c r="A91">
        <f t="shared" si="3"/>
        <v>91</v>
      </c>
      <c r="B91">
        <v>0</v>
      </c>
      <c r="C91">
        <v>0</v>
      </c>
      <c r="D91">
        <v>0</v>
      </c>
      <c r="F91" s="8">
        <f t="shared" ca="1" si="2"/>
        <v>0</v>
      </c>
    </row>
    <row r="92" spans="1:6" x14ac:dyDescent="0.25">
      <c r="A92">
        <f t="shared" si="3"/>
        <v>92</v>
      </c>
      <c r="B92">
        <v>0</v>
      </c>
      <c r="C92">
        <v>0</v>
      </c>
      <c r="D92">
        <v>0</v>
      </c>
      <c r="F92" s="8">
        <f t="shared" ca="1" si="2"/>
        <v>0</v>
      </c>
    </row>
    <row r="93" spans="1:6" x14ac:dyDescent="0.25">
      <c r="A93">
        <f t="shared" si="3"/>
        <v>93</v>
      </c>
      <c r="B93">
        <v>0</v>
      </c>
      <c r="C93">
        <v>0</v>
      </c>
      <c r="D93">
        <v>0</v>
      </c>
      <c r="F93" s="8">
        <f t="shared" ca="1" si="2"/>
        <v>23</v>
      </c>
    </row>
    <row r="94" spans="1:6" x14ac:dyDescent="0.25">
      <c r="A94">
        <f t="shared" si="3"/>
        <v>94</v>
      </c>
      <c r="B94">
        <v>0</v>
      </c>
      <c r="C94">
        <v>0</v>
      </c>
      <c r="D94">
        <v>0</v>
      </c>
      <c r="F94" s="8">
        <f t="shared" ca="1" si="2"/>
        <v>0</v>
      </c>
    </row>
    <row r="95" spans="1:6" x14ac:dyDescent="0.25">
      <c r="A95">
        <f t="shared" si="3"/>
        <v>95</v>
      </c>
      <c r="B95">
        <v>0</v>
      </c>
      <c r="C95">
        <v>0</v>
      </c>
      <c r="D95">
        <v>0</v>
      </c>
      <c r="F95" s="8">
        <f t="shared" ca="1" si="2"/>
        <v>0</v>
      </c>
    </row>
    <row r="96" spans="1:6" x14ac:dyDescent="0.25">
      <c r="A96">
        <f t="shared" si="3"/>
        <v>96</v>
      </c>
      <c r="B96">
        <v>0</v>
      </c>
      <c r="C96">
        <v>0</v>
      </c>
      <c r="D96">
        <v>0</v>
      </c>
      <c r="F96" s="8">
        <f t="shared" ca="1" si="2"/>
        <v>0</v>
      </c>
    </row>
    <row r="97" spans="1:6" x14ac:dyDescent="0.25">
      <c r="A97">
        <f t="shared" si="3"/>
        <v>97</v>
      </c>
      <c r="B97">
        <v>0</v>
      </c>
      <c r="C97">
        <v>0</v>
      </c>
      <c r="D97">
        <v>0</v>
      </c>
      <c r="F97" s="8">
        <f t="shared" ca="1" si="2"/>
        <v>24</v>
      </c>
    </row>
    <row r="98" spans="1:6" x14ac:dyDescent="0.25">
      <c r="A98">
        <f t="shared" si="3"/>
        <v>98</v>
      </c>
      <c r="B98">
        <v>0</v>
      </c>
      <c r="C98">
        <v>0</v>
      </c>
      <c r="D98">
        <v>0</v>
      </c>
      <c r="F98" s="8">
        <f t="shared" ca="1" si="2"/>
        <v>0</v>
      </c>
    </row>
    <row r="99" spans="1:6" x14ac:dyDescent="0.25">
      <c r="A99">
        <f t="shared" si="3"/>
        <v>99</v>
      </c>
      <c r="B99">
        <v>0</v>
      </c>
      <c r="C99">
        <v>0</v>
      </c>
      <c r="D99">
        <v>0</v>
      </c>
      <c r="F99" s="8">
        <f t="shared" ca="1" si="2"/>
        <v>0</v>
      </c>
    </row>
    <row r="100" spans="1:6" x14ac:dyDescent="0.25">
      <c r="A100">
        <f t="shared" si="3"/>
        <v>100</v>
      </c>
      <c r="B100">
        <v>0</v>
      </c>
      <c r="C100">
        <v>0</v>
      </c>
      <c r="D100">
        <v>0</v>
      </c>
      <c r="F100" s="8">
        <f t="shared" ca="1" si="2"/>
        <v>0</v>
      </c>
    </row>
    <row r="101" spans="1:6" x14ac:dyDescent="0.25">
      <c r="F101" s="8">
        <f t="shared" ca="1" si="2"/>
        <v>25</v>
      </c>
    </row>
    <row r="102" spans="1:6" x14ac:dyDescent="0.25">
      <c r="F102" s="8">
        <f t="shared" ca="1" si="2"/>
        <v>0</v>
      </c>
    </row>
    <row r="103" spans="1:6" x14ac:dyDescent="0.25">
      <c r="F103" s="8">
        <f t="shared" ca="1" si="2"/>
        <v>0</v>
      </c>
    </row>
    <row r="104" spans="1:6" x14ac:dyDescent="0.25">
      <c r="F104" s="8">
        <f t="shared" ca="1" si="2"/>
        <v>0</v>
      </c>
    </row>
    <row r="105" spans="1:6" x14ac:dyDescent="0.25">
      <c r="F105" s="8">
        <f t="shared" ca="1" si="2"/>
        <v>26</v>
      </c>
    </row>
    <row r="106" spans="1:6" x14ac:dyDescent="0.25">
      <c r="F106" s="8">
        <f t="shared" ca="1" si="2"/>
        <v>0</v>
      </c>
    </row>
    <row r="107" spans="1:6" x14ac:dyDescent="0.25">
      <c r="F107" s="8">
        <f t="shared" ca="1" si="2"/>
        <v>0</v>
      </c>
    </row>
    <row r="108" spans="1:6" x14ac:dyDescent="0.25">
      <c r="F108" s="8">
        <f t="shared" ca="1" si="2"/>
        <v>0</v>
      </c>
    </row>
    <row r="109" spans="1:6" x14ac:dyDescent="0.25">
      <c r="F109" s="8">
        <f t="shared" ca="1" si="2"/>
        <v>27</v>
      </c>
    </row>
    <row r="110" spans="1:6" x14ac:dyDescent="0.25">
      <c r="F110" s="8">
        <f t="shared" ca="1" si="2"/>
        <v>0</v>
      </c>
    </row>
    <row r="111" spans="1:6" x14ac:dyDescent="0.25">
      <c r="F111" s="8">
        <f t="shared" ca="1" si="2"/>
        <v>0</v>
      </c>
    </row>
    <row r="112" spans="1:6" x14ac:dyDescent="0.25">
      <c r="F112" s="8">
        <f t="shared" ca="1" si="2"/>
        <v>0</v>
      </c>
    </row>
    <row r="113" spans="6:6" x14ac:dyDescent="0.25">
      <c r="F113" s="8">
        <f t="shared" ca="1" si="2"/>
        <v>28</v>
      </c>
    </row>
    <row r="114" spans="6:6" x14ac:dyDescent="0.25">
      <c r="F114" s="8">
        <f t="shared" ca="1" si="2"/>
        <v>0</v>
      </c>
    </row>
    <row r="115" spans="6:6" x14ac:dyDescent="0.25">
      <c r="F115" s="8">
        <f t="shared" ca="1" si="2"/>
        <v>0</v>
      </c>
    </row>
    <row r="116" spans="6:6" x14ac:dyDescent="0.25">
      <c r="F116" s="8">
        <f t="shared" ca="1" si="2"/>
        <v>0</v>
      </c>
    </row>
    <row r="117" spans="6:6" x14ac:dyDescent="0.25">
      <c r="F117" s="8">
        <f t="shared" ca="1" si="2"/>
        <v>29</v>
      </c>
    </row>
    <row r="118" spans="6:6" x14ac:dyDescent="0.25">
      <c r="F118" s="8">
        <f t="shared" ca="1" si="2"/>
        <v>0</v>
      </c>
    </row>
    <row r="119" spans="6:6" x14ac:dyDescent="0.25">
      <c r="F119" s="8">
        <f t="shared" ca="1" si="2"/>
        <v>0</v>
      </c>
    </row>
    <row r="120" spans="6:6" x14ac:dyDescent="0.25">
      <c r="F120" s="8">
        <f t="shared" ca="1" si="2"/>
        <v>0</v>
      </c>
    </row>
    <row r="121" spans="6:6" x14ac:dyDescent="0.25">
      <c r="F121" s="8">
        <f t="shared" ca="1" si="2"/>
        <v>30</v>
      </c>
    </row>
    <row r="122" spans="6:6" x14ac:dyDescent="0.25">
      <c r="F122" s="8">
        <f t="shared" ca="1" si="2"/>
        <v>0</v>
      </c>
    </row>
    <row r="123" spans="6:6" x14ac:dyDescent="0.25">
      <c r="F123" s="8">
        <f t="shared" ca="1" si="2"/>
        <v>0</v>
      </c>
    </row>
    <row r="124" spans="6:6" x14ac:dyDescent="0.25">
      <c r="F124" s="8">
        <f t="shared" ca="1" si="2"/>
        <v>0</v>
      </c>
    </row>
    <row r="125" spans="6:6" x14ac:dyDescent="0.25">
      <c r="F125" s="8">
        <f t="shared" ca="1" si="2"/>
        <v>31</v>
      </c>
    </row>
    <row r="126" spans="6:6" x14ac:dyDescent="0.25">
      <c r="F126" s="8">
        <f t="shared" ca="1" si="2"/>
        <v>0</v>
      </c>
    </row>
    <row r="127" spans="6:6" x14ac:dyDescent="0.25">
      <c r="F127" s="8">
        <f t="shared" ca="1" si="2"/>
        <v>0</v>
      </c>
    </row>
    <row r="128" spans="6:6" x14ac:dyDescent="0.25">
      <c r="F128" s="8">
        <f t="shared" ca="1" si="2"/>
        <v>0</v>
      </c>
    </row>
    <row r="129" spans="6:6" x14ac:dyDescent="0.25">
      <c r="F129" s="8">
        <f t="shared" ref="F129:F192" ca="1" si="4">OFFSET($A$1,FLOOR((ROW()-5)/4,1),MOD(ROW()-5,4))</f>
        <v>32</v>
      </c>
    </row>
    <row r="130" spans="6:6" x14ac:dyDescent="0.25">
      <c r="F130" s="8">
        <f t="shared" ca="1" si="4"/>
        <v>0</v>
      </c>
    </row>
    <row r="131" spans="6:6" x14ac:dyDescent="0.25">
      <c r="F131" s="8">
        <f t="shared" ca="1" si="4"/>
        <v>0</v>
      </c>
    </row>
    <row r="132" spans="6:6" x14ac:dyDescent="0.25">
      <c r="F132" s="8">
        <f t="shared" ca="1" si="4"/>
        <v>0</v>
      </c>
    </row>
    <row r="133" spans="6:6" x14ac:dyDescent="0.25">
      <c r="F133" s="8">
        <f t="shared" ca="1" si="4"/>
        <v>33</v>
      </c>
    </row>
    <row r="134" spans="6:6" x14ac:dyDescent="0.25">
      <c r="F134" s="8">
        <f t="shared" ca="1" si="4"/>
        <v>0</v>
      </c>
    </row>
    <row r="135" spans="6:6" x14ac:dyDescent="0.25">
      <c r="F135" s="8">
        <f t="shared" ca="1" si="4"/>
        <v>0</v>
      </c>
    </row>
    <row r="136" spans="6:6" x14ac:dyDescent="0.25">
      <c r="F136" s="8">
        <f t="shared" ca="1" si="4"/>
        <v>0</v>
      </c>
    </row>
    <row r="137" spans="6:6" x14ac:dyDescent="0.25">
      <c r="F137" s="8">
        <f t="shared" ca="1" si="4"/>
        <v>34</v>
      </c>
    </row>
    <row r="138" spans="6:6" x14ac:dyDescent="0.25">
      <c r="F138" s="8">
        <f t="shared" ca="1" si="4"/>
        <v>0</v>
      </c>
    </row>
    <row r="139" spans="6:6" x14ac:dyDescent="0.25">
      <c r="F139" s="8">
        <f t="shared" ca="1" si="4"/>
        <v>0</v>
      </c>
    </row>
    <row r="140" spans="6:6" x14ac:dyDescent="0.25">
      <c r="F140" s="8">
        <f t="shared" ca="1" si="4"/>
        <v>0</v>
      </c>
    </row>
    <row r="141" spans="6:6" x14ac:dyDescent="0.25">
      <c r="F141" s="8">
        <f t="shared" ca="1" si="4"/>
        <v>35</v>
      </c>
    </row>
    <row r="142" spans="6:6" x14ac:dyDescent="0.25">
      <c r="F142" s="8">
        <f t="shared" ca="1" si="4"/>
        <v>0</v>
      </c>
    </row>
    <row r="143" spans="6:6" x14ac:dyDescent="0.25">
      <c r="F143" s="8">
        <f t="shared" ca="1" si="4"/>
        <v>0</v>
      </c>
    </row>
    <row r="144" spans="6:6" x14ac:dyDescent="0.25">
      <c r="F144" s="8">
        <f t="shared" ca="1" si="4"/>
        <v>0</v>
      </c>
    </row>
    <row r="145" spans="6:6" x14ac:dyDescent="0.25">
      <c r="F145" s="8">
        <f t="shared" ca="1" si="4"/>
        <v>36</v>
      </c>
    </row>
    <row r="146" spans="6:6" x14ac:dyDescent="0.25">
      <c r="F146" s="8">
        <f t="shared" ca="1" si="4"/>
        <v>0</v>
      </c>
    </row>
    <row r="147" spans="6:6" x14ac:dyDescent="0.25">
      <c r="F147" s="8">
        <f t="shared" ca="1" si="4"/>
        <v>0</v>
      </c>
    </row>
    <row r="148" spans="6:6" x14ac:dyDescent="0.25">
      <c r="F148" s="8">
        <f t="shared" ca="1" si="4"/>
        <v>0</v>
      </c>
    </row>
    <row r="149" spans="6:6" x14ac:dyDescent="0.25">
      <c r="F149" s="8">
        <f t="shared" ca="1" si="4"/>
        <v>37</v>
      </c>
    </row>
    <row r="150" spans="6:6" x14ac:dyDescent="0.25">
      <c r="F150" s="8">
        <f t="shared" ca="1" si="4"/>
        <v>0</v>
      </c>
    </row>
    <row r="151" spans="6:6" x14ac:dyDescent="0.25">
      <c r="F151" s="8">
        <f t="shared" ca="1" si="4"/>
        <v>0</v>
      </c>
    </row>
    <row r="152" spans="6:6" x14ac:dyDescent="0.25">
      <c r="F152" s="8">
        <f t="shared" ca="1" si="4"/>
        <v>0</v>
      </c>
    </row>
    <row r="153" spans="6:6" x14ac:dyDescent="0.25">
      <c r="F153" s="8">
        <f t="shared" ca="1" si="4"/>
        <v>38</v>
      </c>
    </row>
    <row r="154" spans="6:6" x14ac:dyDescent="0.25">
      <c r="F154" s="8">
        <f t="shared" ca="1" si="4"/>
        <v>0</v>
      </c>
    </row>
    <row r="155" spans="6:6" x14ac:dyDescent="0.25">
      <c r="F155" s="8">
        <f t="shared" ca="1" si="4"/>
        <v>0</v>
      </c>
    </row>
    <row r="156" spans="6:6" x14ac:dyDescent="0.25">
      <c r="F156" s="8">
        <f t="shared" ca="1" si="4"/>
        <v>0</v>
      </c>
    </row>
    <row r="157" spans="6:6" x14ac:dyDescent="0.25">
      <c r="F157" s="8">
        <f t="shared" ca="1" si="4"/>
        <v>39</v>
      </c>
    </row>
    <row r="158" spans="6:6" x14ac:dyDescent="0.25">
      <c r="F158" s="8">
        <f t="shared" ca="1" si="4"/>
        <v>0</v>
      </c>
    </row>
    <row r="159" spans="6:6" x14ac:dyDescent="0.25">
      <c r="F159" s="8">
        <f t="shared" ca="1" si="4"/>
        <v>0</v>
      </c>
    </row>
    <row r="160" spans="6:6" x14ac:dyDescent="0.25">
      <c r="F160" s="8">
        <f t="shared" ca="1" si="4"/>
        <v>0</v>
      </c>
    </row>
    <row r="161" spans="6:6" x14ac:dyDescent="0.25">
      <c r="F161" s="8">
        <f t="shared" ca="1" si="4"/>
        <v>40</v>
      </c>
    </row>
    <row r="162" spans="6:6" x14ac:dyDescent="0.25">
      <c r="F162" s="8">
        <f t="shared" ca="1" si="4"/>
        <v>0</v>
      </c>
    </row>
    <row r="163" spans="6:6" x14ac:dyDescent="0.25">
      <c r="F163" s="8">
        <f t="shared" ca="1" si="4"/>
        <v>0</v>
      </c>
    </row>
    <row r="164" spans="6:6" x14ac:dyDescent="0.25">
      <c r="F164" s="8">
        <f t="shared" ca="1" si="4"/>
        <v>0</v>
      </c>
    </row>
    <row r="165" spans="6:6" x14ac:dyDescent="0.25">
      <c r="F165" s="8">
        <f t="shared" ca="1" si="4"/>
        <v>41</v>
      </c>
    </row>
    <row r="166" spans="6:6" x14ac:dyDescent="0.25">
      <c r="F166" s="8">
        <f t="shared" ca="1" si="4"/>
        <v>0</v>
      </c>
    </row>
    <row r="167" spans="6:6" x14ac:dyDescent="0.25">
      <c r="F167" s="8">
        <f t="shared" ca="1" si="4"/>
        <v>0</v>
      </c>
    </row>
    <row r="168" spans="6:6" x14ac:dyDescent="0.25">
      <c r="F168" s="8">
        <f t="shared" ca="1" si="4"/>
        <v>0</v>
      </c>
    </row>
    <row r="169" spans="6:6" x14ac:dyDescent="0.25">
      <c r="F169" s="8">
        <f t="shared" ca="1" si="4"/>
        <v>42</v>
      </c>
    </row>
    <row r="170" spans="6:6" x14ac:dyDescent="0.25">
      <c r="F170" s="8">
        <f t="shared" ca="1" si="4"/>
        <v>0</v>
      </c>
    </row>
    <row r="171" spans="6:6" x14ac:dyDescent="0.25">
      <c r="F171" s="8">
        <f t="shared" ca="1" si="4"/>
        <v>0</v>
      </c>
    </row>
    <row r="172" spans="6:6" x14ac:dyDescent="0.25">
      <c r="F172" s="8">
        <f t="shared" ca="1" si="4"/>
        <v>0</v>
      </c>
    </row>
    <row r="173" spans="6:6" x14ac:dyDescent="0.25">
      <c r="F173" s="8">
        <f t="shared" ca="1" si="4"/>
        <v>43</v>
      </c>
    </row>
    <row r="174" spans="6:6" x14ac:dyDescent="0.25">
      <c r="F174" s="8">
        <f t="shared" ca="1" si="4"/>
        <v>0</v>
      </c>
    </row>
    <row r="175" spans="6:6" x14ac:dyDescent="0.25">
      <c r="F175" s="8">
        <f t="shared" ca="1" si="4"/>
        <v>0</v>
      </c>
    </row>
    <row r="176" spans="6:6" x14ac:dyDescent="0.25">
      <c r="F176" s="8">
        <f t="shared" ca="1" si="4"/>
        <v>0</v>
      </c>
    </row>
    <row r="177" spans="6:6" x14ac:dyDescent="0.25">
      <c r="F177" s="8">
        <f t="shared" ca="1" si="4"/>
        <v>44</v>
      </c>
    </row>
    <row r="178" spans="6:6" x14ac:dyDescent="0.25">
      <c r="F178" s="8">
        <f t="shared" ca="1" si="4"/>
        <v>0</v>
      </c>
    </row>
    <row r="179" spans="6:6" x14ac:dyDescent="0.25">
      <c r="F179" s="8">
        <f t="shared" ca="1" si="4"/>
        <v>0</v>
      </c>
    </row>
    <row r="180" spans="6:6" x14ac:dyDescent="0.25">
      <c r="F180" s="8">
        <f t="shared" ca="1" si="4"/>
        <v>0</v>
      </c>
    </row>
    <row r="181" spans="6:6" x14ac:dyDescent="0.25">
      <c r="F181" s="8">
        <f t="shared" ca="1" si="4"/>
        <v>45</v>
      </c>
    </row>
    <row r="182" spans="6:6" x14ac:dyDescent="0.25">
      <c r="F182" s="8">
        <f t="shared" ca="1" si="4"/>
        <v>0</v>
      </c>
    </row>
    <row r="183" spans="6:6" x14ac:dyDescent="0.25">
      <c r="F183" s="8">
        <f t="shared" ca="1" si="4"/>
        <v>0</v>
      </c>
    </row>
    <row r="184" spans="6:6" x14ac:dyDescent="0.25">
      <c r="F184" s="8">
        <f t="shared" ca="1" si="4"/>
        <v>0</v>
      </c>
    </row>
    <row r="185" spans="6:6" x14ac:dyDescent="0.25">
      <c r="F185" s="8">
        <f t="shared" ca="1" si="4"/>
        <v>46</v>
      </c>
    </row>
    <row r="186" spans="6:6" x14ac:dyDescent="0.25">
      <c r="F186" s="8">
        <f t="shared" ca="1" si="4"/>
        <v>0</v>
      </c>
    </row>
    <row r="187" spans="6:6" x14ac:dyDescent="0.25">
      <c r="F187" s="8">
        <f t="shared" ca="1" si="4"/>
        <v>0</v>
      </c>
    </row>
    <row r="188" spans="6:6" x14ac:dyDescent="0.25">
      <c r="F188" s="8">
        <f t="shared" ca="1" si="4"/>
        <v>0</v>
      </c>
    </row>
    <row r="189" spans="6:6" x14ac:dyDescent="0.25">
      <c r="F189" s="8">
        <f t="shared" ca="1" si="4"/>
        <v>47</v>
      </c>
    </row>
    <row r="190" spans="6:6" x14ac:dyDescent="0.25">
      <c r="F190" s="8">
        <f t="shared" ca="1" si="4"/>
        <v>0</v>
      </c>
    </row>
    <row r="191" spans="6:6" x14ac:dyDescent="0.25">
      <c r="F191" s="8">
        <f t="shared" ca="1" si="4"/>
        <v>0</v>
      </c>
    </row>
    <row r="192" spans="6:6" x14ac:dyDescent="0.25">
      <c r="F192" s="8">
        <f t="shared" ca="1" si="4"/>
        <v>0</v>
      </c>
    </row>
    <row r="193" spans="6:6" x14ac:dyDescent="0.25">
      <c r="F193" s="8">
        <f t="shared" ref="F193:F256" ca="1" si="5">OFFSET($A$1,FLOOR((ROW()-5)/4,1),MOD(ROW()-5,4))</f>
        <v>48</v>
      </c>
    </row>
    <row r="194" spans="6:6" x14ac:dyDescent="0.25">
      <c r="F194" s="8">
        <f t="shared" ca="1" si="5"/>
        <v>0</v>
      </c>
    </row>
    <row r="195" spans="6:6" x14ac:dyDescent="0.25">
      <c r="F195" s="8">
        <f t="shared" ca="1" si="5"/>
        <v>0</v>
      </c>
    </row>
    <row r="196" spans="6:6" x14ac:dyDescent="0.25">
      <c r="F196" s="8">
        <f t="shared" ca="1" si="5"/>
        <v>0</v>
      </c>
    </row>
    <row r="197" spans="6:6" x14ac:dyDescent="0.25">
      <c r="F197" s="8">
        <f t="shared" ca="1" si="5"/>
        <v>49</v>
      </c>
    </row>
    <row r="198" spans="6:6" x14ac:dyDescent="0.25">
      <c r="F198" s="8">
        <f t="shared" ca="1" si="5"/>
        <v>0</v>
      </c>
    </row>
    <row r="199" spans="6:6" x14ac:dyDescent="0.25">
      <c r="F199" s="8">
        <f t="shared" ca="1" si="5"/>
        <v>0</v>
      </c>
    </row>
    <row r="200" spans="6:6" x14ac:dyDescent="0.25">
      <c r="F200" s="8">
        <f t="shared" ca="1" si="5"/>
        <v>0</v>
      </c>
    </row>
    <row r="201" spans="6:6" x14ac:dyDescent="0.25">
      <c r="F201" s="8">
        <f t="shared" ca="1" si="5"/>
        <v>50</v>
      </c>
    </row>
    <row r="202" spans="6:6" x14ac:dyDescent="0.25">
      <c r="F202" s="8">
        <f t="shared" ca="1" si="5"/>
        <v>0</v>
      </c>
    </row>
    <row r="203" spans="6:6" x14ac:dyDescent="0.25">
      <c r="F203" s="8">
        <f t="shared" ca="1" si="5"/>
        <v>0</v>
      </c>
    </row>
    <row r="204" spans="6:6" x14ac:dyDescent="0.25">
      <c r="F204" s="8">
        <f t="shared" ca="1" si="5"/>
        <v>0</v>
      </c>
    </row>
    <row r="205" spans="6:6" x14ac:dyDescent="0.25">
      <c r="F205" s="8">
        <f t="shared" ca="1" si="5"/>
        <v>51</v>
      </c>
    </row>
    <row r="206" spans="6:6" x14ac:dyDescent="0.25">
      <c r="F206" s="8">
        <f t="shared" ca="1" si="5"/>
        <v>0</v>
      </c>
    </row>
    <row r="207" spans="6:6" x14ac:dyDescent="0.25">
      <c r="F207" s="8">
        <f t="shared" ca="1" si="5"/>
        <v>0</v>
      </c>
    </row>
    <row r="208" spans="6:6" x14ac:dyDescent="0.25">
      <c r="F208" s="8">
        <f t="shared" ca="1" si="5"/>
        <v>0</v>
      </c>
    </row>
    <row r="209" spans="6:6" x14ac:dyDescent="0.25">
      <c r="F209" s="8">
        <f t="shared" ca="1" si="5"/>
        <v>52</v>
      </c>
    </row>
    <row r="210" spans="6:6" x14ac:dyDescent="0.25">
      <c r="F210" s="8">
        <f t="shared" ca="1" si="5"/>
        <v>0</v>
      </c>
    </row>
    <row r="211" spans="6:6" x14ac:dyDescent="0.25">
      <c r="F211" s="8">
        <f t="shared" ca="1" si="5"/>
        <v>0</v>
      </c>
    </row>
    <row r="212" spans="6:6" x14ac:dyDescent="0.25">
      <c r="F212" s="8">
        <f t="shared" ca="1" si="5"/>
        <v>0</v>
      </c>
    </row>
    <row r="213" spans="6:6" x14ac:dyDescent="0.25">
      <c r="F213" s="8">
        <f t="shared" ca="1" si="5"/>
        <v>53</v>
      </c>
    </row>
    <row r="214" spans="6:6" x14ac:dyDescent="0.25">
      <c r="F214" s="8">
        <f t="shared" ca="1" si="5"/>
        <v>0</v>
      </c>
    </row>
    <row r="215" spans="6:6" x14ac:dyDescent="0.25">
      <c r="F215" s="8">
        <f t="shared" ca="1" si="5"/>
        <v>0</v>
      </c>
    </row>
    <row r="216" spans="6:6" x14ac:dyDescent="0.25">
      <c r="F216" s="8">
        <f t="shared" ca="1" si="5"/>
        <v>0</v>
      </c>
    </row>
    <row r="217" spans="6:6" x14ac:dyDescent="0.25">
      <c r="F217" s="8">
        <f t="shared" ca="1" si="5"/>
        <v>54</v>
      </c>
    </row>
    <row r="218" spans="6:6" x14ac:dyDescent="0.25">
      <c r="F218" s="8">
        <f t="shared" ca="1" si="5"/>
        <v>0</v>
      </c>
    </row>
    <row r="219" spans="6:6" x14ac:dyDescent="0.25">
      <c r="F219" s="8">
        <f t="shared" ca="1" si="5"/>
        <v>0</v>
      </c>
    </row>
    <row r="220" spans="6:6" x14ac:dyDescent="0.25">
      <c r="F220" s="8">
        <f t="shared" ca="1" si="5"/>
        <v>0</v>
      </c>
    </row>
    <row r="221" spans="6:6" x14ac:dyDescent="0.25">
      <c r="F221" s="8">
        <f t="shared" ca="1" si="5"/>
        <v>55</v>
      </c>
    </row>
    <row r="222" spans="6:6" x14ac:dyDescent="0.25">
      <c r="F222" s="8">
        <f t="shared" ca="1" si="5"/>
        <v>0</v>
      </c>
    </row>
    <row r="223" spans="6:6" x14ac:dyDescent="0.25">
      <c r="F223" s="8">
        <f t="shared" ca="1" si="5"/>
        <v>0</v>
      </c>
    </row>
    <row r="224" spans="6:6" x14ac:dyDescent="0.25">
      <c r="F224" s="8">
        <f t="shared" ca="1" si="5"/>
        <v>0</v>
      </c>
    </row>
    <row r="225" spans="6:6" x14ac:dyDescent="0.25">
      <c r="F225" s="8">
        <f t="shared" ca="1" si="5"/>
        <v>56</v>
      </c>
    </row>
    <row r="226" spans="6:6" x14ac:dyDescent="0.25">
      <c r="F226" s="8">
        <f t="shared" ca="1" si="5"/>
        <v>0</v>
      </c>
    </row>
    <row r="227" spans="6:6" x14ac:dyDescent="0.25">
      <c r="F227" s="8">
        <f t="shared" ca="1" si="5"/>
        <v>0</v>
      </c>
    </row>
    <row r="228" spans="6:6" x14ac:dyDescent="0.25">
      <c r="F228" s="8">
        <f t="shared" ca="1" si="5"/>
        <v>0</v>
      </c>
    </row>
    <row r="229" spans="6:6" x14ac:dyDescent="0.25">
      <c r="F229" s="8">
        <f t="shared" ca="1" si="5"/>
        <v>57</v>
      </c>
    </row>
    <row r="230" spans="6:6" x14ac:dyDescent="0.25">
      <c r="F230" s="8">
        <f t="shared" ca="1" si="5"/>
        <v>0</v>
      </c>
    </row>
    <row r="231" spans="6:6" x14ac:dyDescent="0.25">
      <c r="F231" s="8">
        <f t="shared" ca="1" si="5"/>
        <v>0</v>
      </c>
    </row>
    <row r="232" spans="6:6" x14ac:dyDescent="0.25">
      <c r="F232" s="8">
        <f t="shared" ca="1" si="5"/>
        <v>0</v>
      </c>
    </row>
    <row r="233" spans="6:6" x14ac:dyDescent="0.25">
      <c r="F233" s="8">
        <f t="shared" ca="1" si="5"/>
        <v>58</v>
      </c>
    </row>
    <row r="234" spans="6:6" x14ac:dyDescent="0.25">
      <c r="F234" s="8">
        <f t="shared" ca="1" si="5"/>
        <v>0</v>
      </c>
    </row>
    <row r="235" spans="6:6" x14ac:dyDescent="0.25">
      <c r="F235" s="8">
        <f t="shared" ca="1" si="5"/>
        <v>0</v>
      </c>
    </row>
    <row r="236" spans="6:6" x14ac:dyDescent="0.25">
      <c r="F236" s="8">
        <f t="shared" ca="1" si="5"/>
        <v>0</v>
      </c>
    </row>
    <row r="237" spans="6:6" x14ac:dyDescent="0.25">
      <c r="F237" s="8">
        <f t="shared" ca="1" si="5"/>
        <v>59</v>
      </c>
    </row>
    <row r="238" spans="6:6" x14ac:dyDescent="0.25">
      <c r="F238" s="8">
        <f t="shared" ca="1" si="5"/>
        <v>0</v>
      </c>
    </row>
    <row r="239" spans="6:6" x14ac:dyDescent="0.25">
      <c r="F239" s="8">
        <f t="shared" ca="1" si="5"/>
        <v>0</v>
      </c>
    </row>
    <row r="240" spans="6:6" x14ac:dyDescent="0.25">
      <c r="F240" s="8">
        <f t="shared" ca="1" si="5"/>
        <v>0</v>
      </c>
    </row>
    <row r="241" spans="6:6" x14ac:dyDescent="0.25">
      <c r="F241" s="8">
        <f t="shared" ca="1" si="5"/>
        <v>60</v>
      </c>
    </row>
    <row r="242" spans="6:6" x14ac:dyDescent="0.25">
      <c r="F242" s="8">
        <f t="shared" ca="1" si="5"/>
        <v>0</v>
      </c>
    </row>
    <row r="243" spans="6:6" x14ac:dyDescent="0.25">
      <c r="F243" s="8">
        <f t="shared" ca="1" si="5"/>
        <v>0</v>
      </c>
    </row>
    <row r="244" spans="6:6" x14ac:dyDescent="0.25">
      <c r="F244" s="8">
        <f t="shared" ca="1" si="5"/>
        <v>0</v>
      </c>
    </row>
    <row r="245" spans="6:6" x14ac:dyDescent="0.25">
      <c r="F245" s="8">
        <f t="shared" ca="1" si="5"/>
        <v>61</v>
      </c>
    </row>
    <row r="246" spans="6:6" x14ac:dyDescent="0.25">
      <c r="F246" s="8">
        <f t="shared" ca="1" si="5"/>
        <v>0</v>
      </c>
    </row>
    <row r="247" spans="6:6" x14ac:dyDescent="0.25">
      <c r="F247" s="8">
        <f t="shared" ca="1" si="5"/>
        <v>0</v>
      </c>
    </row>
    <row r="248" spans="6:6" x14ac:dyDescent="0.25">
      <c r="F248" s="8">
        <f t="shared" ca="1" si="5"/>
        <v>0</v>
      </c>
    </row>
    <row r="249" spans="6:6" x14ac:dyDescent="0.25">
      <c r="F249" s="8">
        <f t="shared" ca="1" si="5"/>
        <v>62</v>
      </c>
    </row>
    <row r="250" spans="6:6" x14ac:dyDescent="0.25">
      <c r="F250" s="8">
        <f t="shared" ca="1" si="5"/>
        <v>0</v>
      </c>
    </row>
    <row r="251" spans="6:6" x14ac:dyDescent="0.25">
      <c r="F251" s="8">
        <f t="shared" ca="1" si="5"/>
        <v>0</v>
      </c>
    </row>
    <row r="252" spans="6:6" x14ac:dyDescent="0.25">
      <c r="F252" s="8">
        <f t="shared" ca="1" si="5"/>
        <v>0</v>
      </c>
    </row>
    <row r="253" spans="6:6" x14ac:dyDescent="0.25">
      <c r="F253" s="8">
        <f t="shared" ca="1" si="5"/>
        <v>63</v>
      </c>
    </row>
    <row r="254" spans="6:6" x14ac:dyDescent="0.25">
      <c r="F254" s="8">
        <f t="shared" ca="1" si="5"/>
        <v>0</v>
      </c>
    </row>
    <row r="255" spans="6:6" x14ac:dyDescent="0.25">
      <c r="F255" s="8">
        <f t="shared" ca="1" si="5"/>
        <v>0</v>
      </c>
    </row>
    <row r="256" spans="6:6" x14ac:dyDescent="0.25">
      <c r="F256" s="8">
        <f t="shared" ca="1" si="5"/>
        <v>0</v>
      </c>
    </row>
    <row r="257" spans="6:6" x14ac:dyDescent="0.25">
      <c r="F257" s="8">
        <f t="shared" ref="F257:F320" ca="1" si="6">OFFSET($A$1,FLOOR((ROW()-5)/4,1),MOD(ROW()-5,4))</f>
        <v>64</v>
      </c>
    </row>
    <row r="258" spans="6:6" x14ac:dyDescent="0.25">
      <c r="F258" s="8">
        <f t="shared" ca="1" si="6"/>
        <v>0</v>
      </c>
    </row>
    <row r="259" spans="6:6" x14ac:dyDescent="0.25">
      <c r="F259" s="8">
        <f t="shared" ca="1" si="6"/>
        <v>0</v>
      </c>
    </row>
    <row r="260" spans="6:6" x14ac:dyDescent="0.25">
      <c r="F260" s="8">
        <f t="shared" ca="1" si="6"/>
        <v>0</v>
      </c>
    </row>
    <row r="261" spans="6:6" x14ac:dyDescent="0.25">
      <c r="F261" s="8">
        <f t="shared" ca="1" si="6"/>
        <v>65</v>
      </c>
    </row>
    <row r="262" spans="6:6" x14ac:dyDescent="0.25">
      <c r="F262" s="8">
        <f t="shared" ca="1" si="6"/>
        <v>0</v>
      </c>
    </row>
    <row r="263" spans="6:6" x14ac:dyDescent="0.25">
      <c r="F263" s="8">
        <f t="shared" ca="1" si="6"/>
        <v>0</v>
      </c>
    </row>
    <row r="264" spans="6:6" x14ac:dyDescent="0.25">
      <c r="F264" s="8">
        <f t="shared" ca="1" si="6"/>
        <v>0</v>
      </c>
    </row>
    <row r="265" spans="6:6" x14ac:dyDescent="0.25">
      <c r="F265" s="8">
        <f t="shared" ca="1" si="6"/>
        <v>66</v>
      </c>
    </row>
    <row r="266" spans="6:6" x14ac:dyDescent="0.25">
      <c r="F266" s="8">
        <f t="shared" ca="1" si="6"/>
        <v>0</v>
      </c>
    </row>
    <row r="267" spans="6:6" x14ac:dyDescent="0.25">
      <c r="F267" s="8">
        <f t="shared" ca="1" si="6"/>
        <v>0</v>
      </c>
    </row>
    <row r="268" spans="6:6" x14ac:dyDescent="0.25">
      <c r="F268" s="8">
        <f t="shared" ca="1" si="6"/>
        <v>0</v>
      </c>
    </row>
    <row r="269" spans="6:6" x14ac:dyDescent="0.25">
      <c r="F269" s="8">
        <f t="shared" ca="1" si="6"/>
        <v>67</v>
      </c>
    </row>
    <row r="270" spans="6:6" x14ac:dyDescent="0.25">
      <c r="F270" s="8">
        <f t="shared" ca="1" si="6"/>
        <v>0</v>
      </c>
    </row>
    <row r="271" spans="6:6" x14ac:dyDescent="0.25">
      <c r="F271" s="8">
        <f t="shared" ca="1" si="6"/>
        <v>0</v>
      </c>
    </row>
    <row r="272" spans="6:6" x14ac:dyDescent="0.25">
      <c r="F272" s="8">
        <f t="shared" ca="1" si="6"/>
        <v>0</v>
      </c>
    </row>
    <row r="273" spans="6:6" x14ac:dyDescent="0.25">
      <c r="F273" s="8">
        <f t="shared" ca="1" si="6"/>
        <v>68</v>
      </c>
    </row>
    <row r="274" spans="6:6" x14ac:dyDescent="0.25">
      <c r="F274" s="8">
        <f t="shared" ca="1" si="6"/>
        <v>0</v>
      </c>
    </row>
    <row r="275" spans="6:6" x14ac:dyDescent="0.25">
      <c r="F275" s="8">
        <f t="shared" ca="1" si="6"/>
        <v>0</v>
      </c>
    </row>
    <row r="276" spans="6:6" x14ac:dyDescent="0.25">
      <c r="F276" s="8">
        <f t="shared" ca="1" si="6"/>
        <v>0</v>
      </c>
    </row>
    <row r="277" spans="6:6" x14ac:dyDescent="0.25">
      <c r="F277" s="8">
        <f t="shared" ca="1" si="6"/>
        <v>69</v>
      </c>
    </row>
    <row r="278" spans="6:6" x14ac:dyDescent="0.25">
      <c r="F278" s="8">
        <f t="shared" ca="1" si="6"/>
        <v>0</v>
      </c>
    </row>
    <row r="279" spans="6:6" x14ac:dyDescent="0.25">
      <c r="F279" s="8">
        <f t="shared" ca="1" si="6"/>
        <v>0</v>
      </c>
    </row>
    <row r="280" spans="6:6" x14ac:dyDescent="0.25">
      <c r="F280" s="8">
        <f t="shared" ca="1" si="6"/>
        <v>0</v>
      </c>
    </row>
    <row r="281" spans="6:6" x14ac:dyDescent="0.25">
      <c r="F281" s="8">
        <f t="shared" ca="1" si="6"/>
        <v>70</v>
      </c>
    </row>
    <row r="282" spans="6:6" x14ac:dyDescent="0.25">
      <c r="F282" s="8">
        <f t="shared" ca="1" si="6"/>
        <v>0</v>
      </c>
    </row>
    <row r="283" spans="6:6" x14ac:dyDescent="0.25">
      <c r="F283" s="8">
        <f t="shared" ca="1" si="6"/>
        <v>0</v>
      </c>
    </row>
    <row r="284" spans="6:6" x14ac:dyDescent="0.25">
      <c r="F284" s="8">
        <f t="shared" ca="1" si="6"/>
        <v>0</v>
      </c>
    </row>
    <row r="285" spans="6:6" x14ac:dyDescent="0.25">
      <c r="F285" s="8">
        <f t="shared" ca="1" si="6"/>
        <v>71</v>
      </c>
    </row>
    <row r="286" spans="6:6" x14ac:dyDescent="0.25">
      <c r="F286" s="8">
        <f t="shared" ca="1" si="6"/>
        <v>0</v>
      </c>
    </row>
    <row r="287" spans="6:6" x14ac:dyDescent="0.25">
      <c r="F287" s="8">
        <f t="shared" ca="1" si="6"/>
        <v>0</v>
      </c>
    </row>
    <row r="288" spans="6:6" x14ac:dyDescent="0.25">
      <c r="F288" s="8">
        <f t="shared" ca="1" si="6"/>
        <v>0</v>
      </c>
    </row>
    <row r="289" spans="6:6" x14ac:dyDescent="0.25">
      <c r="F289" s="8">
        <f t="shared" ca="1" si="6"/>
        <v>72</v>
      </c>
    </row>
    <row r="290" spans="6:6" x14ac:dyDescent="0.25">
      <c r="F290" s="8">
        <f t="shared" ca="1" si="6"/>
        <v>0</v>
      </c>
    </row>
    <row r="291" spans="6:6" x14ac:dyDescent="0.25">
      <c r="F291" s="8">
        <f t="shared" ca="1" si="6"/>
        <v>0</v>
      </c>
    </row>
    <row r="292" spans="6:6" x14ac:dyDescent="0.25">
      <c r="F292" s="8">
        <f t="shared" ca="1" si="6"/>
        <v>0</v>
      </c>
    </row>
    <row r="293" spans="6:6" x14ac:dyDescent="0.25">
      <c r="F293" s="8">
        <f t="shared" ca="1" si="6"/>
        <v>73</v>
      </c>
    </row>
    <row r="294" spans="6:6" x14ac:dyDescent="0.25">
      <c r="F294" s="8">
        <f t="shared" ca="1" si="6"/>
        <v>0</v>
      </c>
    </row>
    <row r="295" spans="6:6" x14ac:dyDescent="0.25">
      <c r="F295" s="8">
        <f t="shared" ca="1" si="6"/>
        <v>0</v>
      </c>
    </row>
    <row r="296" spans="6:6" x14ac:dyDescent="0.25">
      <c r="F296" s="8">
        <f t="shared" ca="1" si="6"/>
        <v>0</v>
      </c>
    </row>
    <row r="297" spans="6:6" x14ac:dyDescent="0.25">
      <c r="F297" s="8">
        <f t="shared" ca="1" si="6"/>
        <v>74</v>
      </c>
    </row>
    <row r="298" spans="6:6" x14ac:dyDescent="0.25">
      <c r="F298" s="8">
        <f t="shared" ca="1" si="6"/>
        <v>0</v>
      </c>
    </row>
    <row r="299" spans="6:6" x14ac:dyDescent="0.25">
      <c r="F299" s="8">
        <f t="shared" ca="1" si="6"/>
        <v>0</v>
      </c>
    </row>
    <row r="300" spans="6:6" x14ac:dyDescent="0.25">
      <c r="F300" s="8">
        <f t="shared" ca="1" si="6"/>
        <v>0</v>
      </c>
    </row>
    <row r="301" spans="6:6" x14ac:dyDescent="0.25">
      <c r="F301" s="8">
        <f t="shared" ca="1" si="6"/>
        <v>75</v>
      </c>
    </row>
    <row r="302" spans="6:6" x14ac:dyDescent="0.25">
      <c r="F302" s="8">
        <f t="shared" ca="1" si="6"/>
        <v>0</v>
      </c>
    </row>
    <row r="303" spans="6:6" x14ac:dyDescent="0.25">
      <c r="F303" s="8">
        <f t="shared" ca="1" si="6"/>
        <v>0</v>
      </c>
    </row>
    <row r="304" spans="6:6" x14ac:dyDescent="0.25">
      <c r="F304" s="8">
        <f t="shared" ca="1" si="6"/>
        <v>0</v>
      </c>
    </row>
    <row r="305" spans="6:6" x14ac:dyDescent="0.25">
      <c r="F305" s="8">
        <f t="shared" ca="1" si="6"/>
        <v>76</v>
      </c>
    </row>
    <row r="306" spans="6:6" x14ac:dyDescent="0.25">
      <c r="F306" s="8">
        <f t="shared" ca="1" si="6"/>
        <v>0</v>
      </c>
    </row>
    <row r="307" spans="6:6" x14ac:dyDescent="0.25">
      <c r="F307" s="8">
        <f t="shared" ca="1" si="6"/>
        <v>0</v>
      </c>
    </row>
    <row r="308" spans="6:6" x14ac:dyDescent="0.25">
      <c r="F308" s="8">
        <f t="shared" ca="1" si="6"/>
        <v>0</v>
      </c>
    </row>
    <row r="309" spans="6:6" x14ac:dyDescent="0.25">
      <c r="F309" s="8">
        <f t="shared" ca="1" si="6"/>
        <v>77</v>
      </c>
    </row>
    <row r="310" spans="6:6" x14ac:dyDescent="0.25">
      <c r="F310" s="8">
        <f t="shared" ca="1" si="6"/>
        <v>0</v>
      </c>
    </row>
    <row r="311" spans="6:6" x14ac:dyDescent="0.25">
      <c r="F311" s="8">
        <f t="shared" ca="1" si="6"/>
        <v>0</v>
      </c>
    </row>
    <row r="312" spans="6:6" x14ac:dyDescent="0.25">
      <c r="F312" s="8">
        <f t="shared" ca="1" si="6"/>
        <v>0</v>
      </c>
    </row>
    <row r="313" spans="6:6" x14ac:dyDescent="0.25">
      <c r="F313" s="8">
        <f t="shared" ca="1" si="6"/>
        <v>78</v>
      </c>
    </row>
    <row r="314" spans="6:6" x14ac:dyDescent="0.25">
      <c r="F314" s="8">
        <f t="shared" ca="1" si="6"/>
        <v>0</v>
      </c>
    </row>
    <row r="315" spans="6:6" x14ac:dyDescent="0.25">
      <c r="F315" s="8">
        <f t="shared" ca="1" si="6"/>
        <v>0</v>
      </c>
    </row>
    <row r="316" spans="6:6" x14ac:dyDescent="0.25">
      <c r="F316" s="8">
        <f t="shared" ca="1" si="6"/>
        <v>0</v>
      </c>
    </row>
    <row r="317" spans="6:6" x14ac:dyDescent="0.25">
      <c r="F317" s="8">
        <f t="shared" ca="1" si="6"/>
        <v>79</v>
      </c>
    </row>
    <row r="318" spans="6:6" x14ac:dyDescent="0.25">
      <c r="F318" s="8">
        <f t="shared" ca="1" si="6"/>
        <v>0</v>
      </c>
    </row>
    <row r="319" spans="6:6" x14ac:dyDescent="0.25">
      <c r="F319" s="8">
        <f t="shared" ca="1" si="6"/>
        <v>0</v>
      </c>
    </row>
    <row r="320" spans="6:6" x14ac:dyDescent="0.25">
      <c r="F320" s="8">
        <f t="shared" ca="1" si="6"/>
        <v>0</v>
      </c>
    </row>
    <row r="321" spans="6:6" x14ac:dyDescent="0.25">
      <c r="F321" s="8">
        <f t="shared" ref="F321:F384" ca="1" si="7">OFFSET($A$1,FLOOR((ROW()-5)/4,1),MOD(ROW()-5,4))</f>
        <v>80</v>
      </c>
    </row>
    <row r="322" spans="6:6" x14ac:dyDescent="0.25">
      <c r="F322" s="8">
        <f t="shared" ca="1" si="7"/>
        <v>0</v>
      </c>
    </row>
    <row r="323" spans="6:6" x14ac:dyDescent="0.25">
      <c r="F323" s="8">
        <f t="shared" ca="1" si="7"/>
        <v>0</v>
      </c>
    </row>
    <row r="324" spans="6:6" x14ac:dyDescent="0.25">
      <c r="F324" s="8">
        <f t="shared" ca="1" si="7"/>
        <v>0</v>
      </c>
    </row>
    <row r="325" spans="6:6" x14ac:dyDescent="0.25">
      <c r="F325" s="8">
        <f t="shared" ca="1" si="7"/>
        <v>81</v>
      </c>
    </row>
    <row r="326" spans="6:6" x14ac:dyDescent="0.25">
      <c r="F326" s="8">
        <f t="shared" ca="1" si="7"/>
        <v>0</v>
      </c>
    </row>
    <row r="327" spans="6:6" x14ac:dyDescent="0.25">
      <c r="F327" s="8">
        <f t="shared" ca="1" si="7"/>
        <v>0</v>
      </c>
    </row>
    <row r="328" spans="6:6" x14ac:dyDescent="0.25">
      <c r="F328" s="8">
        <f t="shared" ca="1" si="7"/>
        <v>0</v>
      </c>
    </row>
    <row r="329" spans="6:6" x14ac:dyDescent="0.25">
      <c r="F329" s="8">
        <f t="shared" ca="1" si="7"/>
        <v>82</v>
      </c>
    </row>
    <row r="330" spans="6:6" x14ac:dyDescent="0.25">
      <c r="F330" s="8">
        <f t="shared" ca="1" si="7"/>
        <v>0</v>
      </c>
    </row>
    <row r="331" spans="6:6" x14ac:dyDescent="0.25">
      <c r="F331" s="8">
        <f t="shared" ca="1" si="7"/>
        <v>0</v>
      </c>
    </row>
    <row r="332" spans="6:6" x14ac:dyDescent="0.25">
      <c r="F332" s="8">
        <f t="shared" ca="1" si="7"/>
        <v>0</v>
      </c>
    </row>
    <row r="333" spans="6:6" x14ac:dyDescent="0.25">
      <c r="F333" s="8">
        <f t="shared" ca="1" si="7"/>
        <v>83</v>
      </c>
    </row>
    <row r="334" spans="6:6" x14ac:dyDescent="0.25">
      <c r="F334" s="8">
        <f t="shared" ca="1" si="7"/>
        <v>0</v>
      </c>
    </row>
    <row r="335" spans="6:6" x14ac:dyDescent="0.25">
      <c r="F335" s="8">
        <f t="shared" ca="1" si="7"/>
        <v>0</v>
      </c>
    </row>
    <row r="336" spans="6:6" x14ac:dyDescent="0.25">
      <c r="F336" s="8">
        <f t="shared" ca="1" si="7"/>
        <v>0</v>
      </c>
    </row>
    <row r="337" spans="6:6" x14ac:dyDescent="0.25">
      <c r="F337" s="8">
        <f t="shared" ca="1" si="7"/>
        <v>84</v>
      </c>
    </row>
    <row r="338" spans="6:6" x14ac:dyDescent="0.25">
      <c r="F338" s="8">
        <f t="shared" ca="1" si="7"/>
        <v>0</v>
      </c>
    </row>
    <row r="339" spans="6:6" x14ac:dyDescent="0.25">
      <c r="F339" s="8">
        <f t="shared" ca="1" si="7"/>
        <v>0</v>
      </c>
    </row>
    <row r="340" spans="6:6" x14ac:dyDescent="0.25">
      <c r="F340" s="8">
        <f t="shared" ca="1" si="7"/>
        <v>0</v>
      </c>
    </row>
    <row r="341" spans="6:6" x14ac:dyDescent="0.25">
      <c r="F341" s="8">
        <f t="shared" ca="1" si="7"/>
        <v>85</v>
      </c>
    </row>
    <row r="342" spans="6:6" x14ac:dyDescent="0.25">
      <c r="F342" s="8">
        <f t="shared" ca="1" si="7"/>
        <v>0</v>
      </c>
    </row>
    <row r="343" spans="6:6" x14ac:dyDescent="0.25">
      <c r="F343" s="8">
        <f t="shared" ca="1" si="7"/>
        <v>0</v>
      </c>
    </row>
    <row r="344" spans="6:6" x14ac:dyDescent="0.25">
      <c r="F344" s="8">
        <f t="shared" ca="1" si="7"/>
        <v>0</v>
      </c>
    </row>
    <row r="345" spans="6:6" x14ac:dyDescent="0.25">
      <c r="F345" s="8">
        <f t="shared" ca="1" si="7"/>
        <v>86</v>
      </c>
    </row>
    <row r="346" spans="6:6" x14ac:dyDescent="0.25">
      <c r="F346" s="8">
        <f t="shared" ca="1" si="7"/>
        <v>0</v>
      </c>
    </row>
    <row r="347" spans="6:6" x14ac:dyDescent="0.25">
      <c r="F347" s="8">
        <f t="shared" ca="1" si="7"/>
        <v>0</v>
      </c>
    </row>
    <row r="348" spans="6:6" x14ac:dyDescent="0.25">
      <c r="F348" s="8">
        <f t="shared" ca="1" si="7"/>
        <v>0</v>
      </c>
    </row>
    <row r="349" spans="6:6" x14ac:dyDescent="0.25">
      <c r="F349" s="8">
        <f t="shared" ca="1" si="7"/>
        <v>87</v>
      </c>
    </row>
    <row r="350" spans="6:6" x14ac:dyDescent="0.25">
      <c r="F350" s="8">
        <f t="shared" ca="1" si="7"/>
        <v>0</v>
      </c>
    </row>
    <row r="351" spans="6:6" x14ac:dyDescent="0.25">
      <c r="F351" s="8">
        <f t="shared" ca="1" si="7"/>
        <v>0</v>
      </c>
    </row>
    <row r="352" spans="6:6" x14ac:dyDescent="0.25">
      <c r="F352" s="8">
        <f t="shared" ca="1" si="7"/>
        <v>0</v>
      </c>
    </row>
    <row r="353" spans="6:6" x14ac:dyDescent="0.25">
      <c r="F353" s="8">
        <f t="shared" ca="1" si="7"/>
        <v>88</v>
      </c>
    </row>
    <row r="354" spans="6:6" x14ac:dyDescent="0.25">
      <c r="F354" s="8">
        <f t="shared" ca="1" si="7"/>
        <v>0</v>
      </c>
    </row>
    <row r="355" spans="6:6" x14ac:dyDescent="0.25">
      <c r="F355" s="8">
        <f t="shared" ca="1" si="7"/>
        <v>0</v>
      </c>
    </row>
    <row r="356" spans="6:6" x14ac:dyDescent="0.25">
      <c r="F356" s="8">
        <f t="shared" ca="1" si="7"/>
        <v>0</v>
      </c>
    </row>
    <row r="357" spans="6:6" x14ac:dyDescent="0.25">
      <c r="F357" s="8">
        <f t="shared" ca="1" si="7"/>
        <v>89</v>
      </c>
    </row>
    <row r="358" spans="6:6" x14ac:dyDescent="0.25">
      <c r="F358" s="8">
        <f t="shared" ca="1" si="7"/>
        <v>0</v>
      </c>
    </row>
    <row r="359" spans="6:6" x14ac:dyDescent="0.25">
      <c r="F359" s="8">
        <f t="shared" ca="1" si="7"/>
        <v>0</v>
      </c>
    </row>
    <row r="360" spans="6:6" x14ac:dyDescent="0.25">
      <c r="F360" s="8">
        <f t="shared" ca="1" si="7"/>
        <v>0</v>
      </c>
    </row>
    <row r="361" spans="6:6" x14ac:dyDescent="0.25">
      <c r="F361" s="8">
        <f t="shared" ca="1" si="7"/>
        <v>90</v>
      </c>
    </row>
    <row r="362" spans="6:6" x14ac:dyDescent="0.25">
      <c r="F362" s="8">
        <f t="shared" ca="1" si="7"/>
        <v>0</v>
      </c>
    </row>
    <row r="363" spans="6:6" x14ac:dyDescent="0.25">
      <c r="F363" s="8">
        <f t="shared" ca="1" si="7"/>
        <v>0</v>
      </c>
    </row>
    <row r="364" spans="6:6" x14ac:dyDescent="0.25">
      <c r="F364" s="8">
        <f t="shared" ca="1" si="7"/>
        <v>0</v>
      </c>
    </row>
    <row r="365" spans="6:6" x14ac:dyDescent="0.25">
      <c r="F365" s="8">
        <f t="shared" ca="1" si="7"/>
        <v>91</v>
      </c>
    </row>
    <row r="366" spans="6:6" x14ac:dyDescent="0.25">
      <c r="F366" s="8">
        <f t="shared" ca="1" si="7"/>
        <v>0</v>
      </c>
    </row>
    <row r="367" spans="6:6" x14ac:dyDescent="0.25">
      <c r="F367" s="8">
        <f t="shared" ca="1" si="7"/>
        <v>0</v>
      </c>
    </row>
    <row r="368" spans="6:6" x14ac:dyDescent="0.25">
      <c r="F368" s="8">
        <f t="shared" ca="1" si="7"/>
        <v>0</v>
      </c>
    </row>
    <row r="369" spans="6:6" x14ac:dyDescent="0.25">
      <c r="F369" s="8">
        <f t="shared" ca="1" si="7"/>
        <v>92</v>
      </c>
    </row>
    <row r="370" spans="6:6" x14ac:dyDescent="0.25">
      <c r="F370" s="8">
        <f t="shared" ca="1" si="7"/>
        <v>0</v>
      </c>
    </row>
    <row r="371" spans="6:6" x14ac:dyDescent="0.25">
      <c r="F371" s="8">
        <f t="shared" ca="1" si="7"/>
        <v>0</v>
      </c>
    </row>
    <row r="372" spans="6:6" x14ac:dyDescent="0.25">
      <c r="F372" s="8">
        <f t="shared" ca="1" si="7"/>
        <v>0</v>
      </c>
    </row>
    <row r="373" spans="6:6" x14ac:dyDescent="0.25">
      <c r="F373" s="8">
        <f t="shared" ca="1" si="7"/>
        <v>93</v>
      </c>
    </row>
    <row r="374" spans="6:6" x14ac:dyDescent="0.25">
      <c r="F374" s="8">
        <f t="shared" ca="1" si="7"/>
        <v>0</v>
      </c>
    </row>
    <row r="375" spans="6:6" x14ac:dyDescent="0.25">
      <c r="F375" s="8">
        <f t="shared" ca="1" si="7"/>
        <v>0</v>
      </c>
    </row>
    <row r="376" spans="6:6" x14ac:dyDescent="0.25">
      <c r="F376" s="8">
        <f t="shared" ca="1" si="7"/>
        <v>0</v>
      </c>
    </row>
    <row r="377" spans="6:6" x14ac:dyDescent="0.25">
      <c r="F377" s="8">
        <f t="shared" ca="1" si="7"/>
        <v>94</v>
      </c>
    </row>
    <row r="378" spans="6:6" x14ac:dyDescent="0.25">
      <c r="F378" s="8">
        <f t="shared" ca="1" si="7"/>
        <v>0</v>
      </c>
    </row>
    <row r="379" spans="6:6" x14ac:dyDescent="0.25">
      <c r="F379" s="8">
        <f t="shared" ca="1" si="7"/>
        <v>0</v>
      </c>
    </row>
    <row r="380" spans="6:6" x14ac:dyDescent="0.25">
      <c r="F380" s="8">
        <f t="shared" ca="1" si="7"/>
        <v>0</v>
      </c>
    </row>
    <row r="381" spans="6:6" x14ac:dyDescent="0.25">
      <c r="F381" s="8">
        <f t="shared" ca="1" si="7"/>
        <v>95</v>
      </c>
    </row>
    <row r="382" spans="6:6" x14ac:dyDescent="0.25">
      <c r="F382" s="8">
        <f t="shared" ca="1" si="7"/>
        <v>0</v>
      </c>
    </row>
    <row r="383" spans="6:6" x14ac:dyDescent="0.25">
      <c r="F383" s="8">
        <f t="shared" ca="1" si="7"/>
        <v>0</v>
      </c>
    </row>
    <row r="384" spans="6:6" x14ac:dyDescent="0.25">
      <c r="F384" s="8">
        <f t="shared" ca="1" si="7"/>
        <v>0</v>
      </c>
    </row>
    <row r="385" spans="6:6" x14ac:dyDescent="0.25">
      <c r="F385" s="8">
        <f t="shared" ref="F385:F448" ca="1" si="8">OFFSET($A$1,FLOOR((ROW()-5)/4,1),MOD(ROW()-5,4))</f>
        <v>96</v>
      </c>
    </row>
    <row r="386" spans="6:6" x14ac:dyDescent="0.25">
      <c r="F386" s="8">
        <f t="shared" ca="1" si="8"/>
        <v>0</v>
      </c>
    </row>
    <row r="387" spans="6:6" x14ac:dyDescent="0.25">
      <c r="F387" s="8">
        <f t="shared" ca="1" si="8"/>
        <v>0</v>
      </c>
    </row>
    <row r="388" spans="6:6" x14ac:dyDescent="0.25">
      <c r="F388" s="8">
        <f t="shared" ca="1" si="8"/>
        <v>0</v>
      </c>
    </row>
    <row r="389" spans="6:6" x14ac:dyDescent="0.25">
      <c r="F389" s="8">
        <f t="shared" ca="1" si="8"/>
        <v>97</v>
      </c>
    </row>
    <row r="390" spans="6:6" x14ac:dyDescent="0.25">
      <c r="F390" s="8">
        <f t="shared" ca="1" si="8"/>
        <v>0</v>
      </c>
    </row>
    <row r="391" spans="6:6" x14ac:dyDescent="0.25">
      <c r="F391" s="8">
        <f t="shared" ca="1" si="8"/>
        <v>0</v>
      </c>
    </row>
    <row r="392" spans="6:6" x14ac:dyDescent="0.25">
      <c r="F392" s="8">
        <f t="shared" ca="1" si="8"/>
        <v>0</v>
      </c>
    </row>
    <row r="393" spans="6:6" x14ac:dyDescent="0.25">
      <c r="F393" s="8">
        <f t="shared" ca="1" si="8"/>
        <v>98</v>
      </c>
    </row>
    <row r="394" spans="6:6" x14ac:dyDescent="0.25">
      <c r="F394" s="8">
        <f t="shared" ca="1" si="8"/>
        <v>0</v>
      </c>
    </row>
    <row r="395" spans="6:6" x14ac:dyDescent="0.25">
      <c r="F395" s="8">
        <f t="shared" ca="1" si="8"/>
        <v>0</v>
      </c>
    </row>
    <row r="396" spans="6:6" x14ac:dyDescent="0.25">
      <c r="F396" s="8">
        <f t="shared" ca="1" si="8"/>
        <v>0</v>
      </c>
    </row>
    <row r="397" spans="6:6" x14ac:dyDescent="0.25">
      <c r="F397" s="8">
        <f t="shared" ca="1" si="8"/>
        <v>99</v>
      </c>
    </row>
    <row r="398" spans="6:6" x14ac:dyDescent="0.25">
      <c r="F398" s="8">
        <f t="shared" ca="1" si="8"/>
        <v>0</v>
      </c>
    </row>
    <row r="399" spans="6:6" x14ac:dyDescent="0.25">
      <c r="F399" s="8">
        <f t="shared" ca="1" si="8"/>
        <v>0</v>
      </c>
    </row>
    <row r="400" spans="6:6" x14ac:dyDescent="0.25">
      <c r="F400" s="8">
        <f t="shared" ca="1" si="8"/>
        <v>0</v>
      </c>
    </row>
    <row r="401" spans="6:6" x14ac:dyDescent="0.25">
      <c r="F401" s="8">
        <f t="shared" ca="1" si="8"/>
        <v>100</v>
      </c>
    </row>
    <row r="402" spans="6:6" x14ac:dyDescent="0.25">
      <c r="F402" s="8">
        <f t="shared" ca="1" si="8"/>
        <v>0</v>
      </c>
    </row>
    <row r="403" spans="6:6" x14ac:dyDescent="0.25">
      <c r="F403" s="8">
        <f t="shared" ca="1" si="8"/>
        <v>0</v>
      </c>
    </row>
    <row r="404" spans="6:6" x14ac:dyDescent="0.25">
      <c r="F404" s="8">
        <f t="shared" ca="1" si="8"/>
        <v>0</v>
      </c>
    </row>
    <row r="405" spans="6:6" x14ac:dyDescent="0.25">
      <c r="F405" s="8">
        <f t="shared" ca="1" si="8"/>
        <v>0</v>
      </c>
    </row>
    <row r="406" spans="6:6" x14ac:dyDescent="0.25">
      <c r="F406" s="8">
        <f t="shared" ca="1" si="8"/>
        <v>0</v>
      </c>
    </row>
    <row r="407" spans="6:6" x14ac:dyDescent="0.25">
      <c r="F407" s="8">
        <f t="shared" ca="1" si="8"/>
        <v>0</v>
      </c>
    </row>
    <row r="408" spans="6:6" x14ac:dyDescent="0.25">
      <c r="F408" s="8">
        <f t="shared" ca="1" si="8"/>
        <v>0</v>
      </c>
    </row>
    <row r="409" spans="6:6" x14ac:dyDescent="0.25">
      <c r="F409" s="8">
        <f t="shared" ca="1" si="8"/>
        <v>0</v>
      </c>
    </row>
    <row r="410" spans="6:6" x14ac:dyDescent="0.25">
      <c r="F410" s="8">
        <f t="shared" ca="1" si="8"/>
        <v>0</v>
      </c>
    </row>
    <row r="411" spans="6:6" x14ac:dyDescent="0.25">
      <c r="F411" s="8">
        <f t="shared" ca="1" si="8"/>
        <v>0</v>
      </c>
    </row>
    <row r="412" spans="6:6" x14ac:dyDescent="0.25">
      <c r="F412" s="8">
        <f t="shared" ca="1" si="8"/>
        <v>0</v>
      </c>
    </row>
    <row r="413" spans="6:6" x14ac:dyDescent="0.25">
      <c r="F413" s="8">
        <f t="shared" ca="1" si="8"/>
        <v>0</v>
      </c>
    </row>
    <row r="414" spans="6:6" x14ac:dyDescent="0.25">
      <c r="F414" s="8">
        <f t="shared" ca="1" si="8"/>
        <v>0</v>
      </c>
    </row>
    <row r="415" spans="6:6" x14ac:dyDescent="0.25">
      <c r="F415" s="8">
        <f t="shared" ca="1" si="8"/>
        <v>0</v>
      </c>
    </row>
    <row r="416" spans="6:6" x14ac:dyDescent="0.25">
      <c r="F416" s="8">
        <f t="shared" ca="1" si="8"/>
        <v>0</v>
      </c>
    </row>
    <row r="417" spans="6:6" x14ac:dyDescent="0.25">
      <c r="F417" s="8">
        <f t="shared" ca="1" si="8"/>
        <v>0</v>
      </c>
    </row>
    <row r="418" spans="6:6" x14ac:dyDescent="0.25">
      <c r="F418" s="8">
        <f t="shared" ca="1" si="8"/>
        <v>0</v>
      </c>
    </row>
    <row r="419" spans="6:6" x14ac:dyDescent="0.25">
      <c r="F419" s="8">
        <f t="shared" ca="1" si="8"/>
        <v>0</v>
      </c>
    </row>
    <row r="420" spans="6:6" x14ac:dyDescent="0.25">
      <c r="F420" s="8">
        <f t="shared" ca="1" si="8"/>
        <v>0</v>
      </c>
    </row>
    <row r="421" spans="6:6" x14ac:dyDescent="0.25">
      <c r="F421" s="8">
        <f t="shared" ca="1" si="8"/>
        <v>0</v>
      </c>
    </row>
    <row r="422" spans="6:6" x14ac:dyDescent="0.25">
      <c r="F422" s="8">
        <f t="shared" ca="1" si="8"/>
        <v>0</v>
      </c>
    </row>
    <row r="423" spans="6:6" x14ac:dyDescent="0.25">
      <c r="F423" s="8">
        <f t="shared" ca="1" si="8"/>
        <v>0</v>
      </c>
    </row>
    <row r="424" spans="6:6" x14ac:dyDescent="0.25">
      <c r="F424" s="8">
        <f t="shared" ca="1" si="8"/>
        <v>0</v>
      </c>
    </row>
    <row r="425" spans="6:6" x14ac:dyDescent="0.25">
      <c r="F425" s="8">
        <f t="shared" ca="1" si="8"/>
        <v>0</v>
      </c>
    </row>
    <row r="426" spans="6:6" x14ac:dyDescent="0.25">
      <c r="F426" s="8">
        <f t="shared" ca="1" si="8"/>
        <v>0</v>
      </c>
    </row>
    <row r="427" spans="6:6" x14ac:dyDescent="0.25">
      <c r="F427" s="8">
        <f t="shared" ca="1" si="8"/>
        <v>0</v>
      </c>
    </row>
    <row r="428" spans="6:6" x14ac:dyDescent="0.25">
      <c r="F428" s="8">
        <f t="shared" ca="1" si="8"/>
        <v>0</v>
      </c>
    </row>
    <row r="429" spans="6:6" x14ac:dyDescent="0.25">
      <c r="F429" s="8">
        <f t="shared" ca="1" si="8"/>
        <v>0</v>
      </c>
    </row>
    <row r="430" spans="6:6" x14ac:dyDescent="0.25">
      <c r="F430" s="8">
        <f t="shared" ca="1" si="8"/>
        <v>0</v>
      </c>
    </row>
    <row r="431" spans="6:6" x14ac:dyDescent="0.25">
      <c r="F431" s="8">
        <f t="shared" ca="1" si="8"/>
        <v>0</v>
      </c>
    </row>
    <row r="432" spans="6:6" x14ac:dyDescent="0.25">
      <c r="F432" s="8">
        <f t="shared" ca="1" si="8"/>
        <v>0</v>
      </c>
    </row>
    <row r="433" spans="6:6" x14ac:dyDescent="0.25">
      <c r="F433" s="8">
        <f t="shared" ca="1" si="8"/>
        <v>0</v>
      </c>
    </row>
    <row r="434" spans="6:6" x14ac:dyDescent="0.25">
      <c r="F434" s="8">
        <f t="shared" ca="1" si="8"/>
        <v>0</v>
      </c>
    </row>
    <row r="435" spans="6:6" x14ac:dyDescent="0.25">
      <c r="F435" s="8">
        <f t="shared" ca="1" si="8"/>
        <v>0</v>
      </c>
    </row>
    <row r="436" spans="6:6" x14ac:dyDescent="0.25">
      <c r="F436" s="8">
        <f t="shared" ca="1" si="8"/>
        <v>0</v>
      </c>
    </row>
    <row r="437" spans="6:6" x14ac:dyDescent="0.25">
      <c r="F437" s="8">
        <f t="shared" ca="1" si="8"/>
        <v>0</v>
      </c>
    </row>
    <row r="438" spans="6:6" x14ac:dyDescent="0.25">
      <c r="F438" s="8">
        <f t="shared" ca="1" si="8"/>
        <v>0</v>
      </c>
    </row>
    <row r="439" spans="6:6" x14ac:dyDescent="0.25">
      <c r="F439" s="8">
        <f t="shared" ca="1" si="8"/>
        <v>0</v>
      </c>
    </row>
    <row r="440" spans="6:6" x14ac:dyDescent="0.25">
      <c r="F440" s="8">
        <f t="shared" ca="1" si="8"/>
        <v>0</v>
      </c>
    </row>
    <row r="441" spans="6:6" x14ac:dyDescent="0.25">
      <c r="F441" s="8">
        <f t="shared" ca="1" si="8"/>
        <v>0</v>
      </c>
    </row>
    <row r="442" spans="6:6" x14ac:dyDescent="0.25">
      <c r="F442" s="8">
        <f t="shared" ca="1" si="8"/>
        <v>0</v>
      </c>
    </row>
    <row r="443" spans="6:6" x14ac:dyDescent="0.25">
      <c r="F443" s="8">
        <f t="shared" ca="1" si="8"/>
        <v>0</v>
      </c>
    </row>
    <row r="444" spans="6:6" x14ac:dyDescent="0.25">
      <c r="F444" s="8">
        <f t="shared" ca="1" si="8"/>
        <v>0</v>
      </c>
    </row>
    <row r="445" spans="6:6" x14ac:dyDescent="0.25">
      <c r="F445" s="8">
        <f t="shared" ca="1" si="8"/>
        <v>0</v>
      </c>
    </row>
    <row r="446" spans="6:6" x14ac:dyDescent="0.25">
      <c r="F446" s="8">
        <f t="shared" ca="1" si="8"/>
        <v>0</v>
      </c>
    </row>
    <row r="447" spans="6:6" x14ac:dyDescent="0.25">
      <c r="F447" s="8">
        <f t="shared" ca="1" si="8"/>
        <v>0</v>
      </c>
    </row>
    <row r="448" spans="6:6" x14ac:dyDescent="0.25">
      <c r="F448" s="8">
        <f t="shared" ca="1" si="8"/>
        <v>0</v>
      </c>
    </row>
    <row r="449" spans="6:6" x14ac:dyDescent="0.25">
      <c r="F449" s="8">
        <f t="shared" ref="F449:F512" ca="1" si="9">OFFSET($A$1,FLOOR((ROW()-5)/4,1),MOD(ROW()-5,4))</f>
        <v>0</v>
      </c>
    </row>
    <row r="450" spans="6:6" x14ac:dyDescent="0.25">
      <c r="F450" s="8">
        <f t="shared" ca="1" si="9"/>
        <v>0</v>
      </c>
    </row>
    <row r="451" spans="6:6" x14ac:dyDescent="0.25">
      <c r="F451" s="8">
        <f t="shared" ca="1" si="9"/>
        <v>0</v>
      </c>
    </row>
    <row r="452" spans="6:6" x14ac:dyDescent="0.25">
      <c r="F452" s="8">
        <f t="shared" ca="1" si="9"/>
        <v>0</v>
      </c>
    </row>
    <row r="453" spans="6:6" x14ac:dyDescent="0.25">
      <c r="F453" s="8">
        <f t="shared" ca="1" si="9"/>
        <v>0</v>
      </c>
    </row>
    <row r="454" spans="6:6" x14ac:dyDescent="0.25">
      <c r="F454" s="8">
        <f t="shared" ca="1" si="9"/>
        <v>0</v>
      </c>
    </row>
    <row r="455" spans="6:6" x14ac:dyDescent="0.25">
      <c r="F455" s="8">
        <f t="shared" ca="1" si="9"/>
        <v>0</v>
      </c>
    </row>
    <row r="456" spans="6:6" x14ac:dyDescent="0.25">
      <c r="F456" s="8">
        <f t="shared" ca="1" si="9"/>
        <v>0</v>
      </c>
    </row>
    <row r="457" spans="6:6" x14ac:dyDescent="0.25">
      <c r="F457" s="8">
        <f t="shared" ca="1" si="9"/>
        <v>0</v>
      </c>
    </row>
    <row r="458" spans="6:6" x14ac:dyDescent="0.25">
      <c r="F458" s="8">
        <f t="shared" ca="1" si="9"/>
        <v>0</v>
      </c>
    </row>
    <row r="459" spans="6:6" x14ac:dyDescent="0.25">
      <c r="F459" s="8">
        <f t="shared" ca="1" si="9"/>
        <v>0</v>
      </c>
    </row>
    <row r="460" spans="6:6" x14ac:dyDescent="0.25">
      <c r="F460" s="8">
        <f t="shared" ca="1" si="9"/>
        <v>0</v>
      </c>
    </row>
    <row r="461" spans="6:6" x14ac:dyDescent="0.25">
      <c r="F461" s="8">
        <f t="shared" ca="1" si="9"/>
        <v>0</v>
      </c>
    </row>
    <row r="462" spans="6:6" x14ac:dyDescent="0.25">
      <c r="F462" s="8">
        <f t="shared" ca="1" si="9"/>
        <v>0</v>
      </c>
    </row>
    <row r="463" spans="6:6" x14ac:dyDescent="0.25">
      <c r="F463" s="8">
        <f t="shared" ca="1" si="9"/>
        <v>0</v>
      </c>
    </row>
    <row r="464" spans="6:6" x14ac:dyDescent="0.25">
      <c r="F464" s="8">
        <f t="shared" ca="1" si="9"/>
        <v>0</v>
      </c>
    </row>
    <row r="465" spans="6:6" x14ac:dyDescent="0.25">
      <c r="F465" s="8">
        <f t="shared" ca="1" si="9"/>
        <v>0</v>
      </c>
    </row>
    <row r="466" spans="6:6" x14ac:dyDescent="0.25">
      <c r="F466" s="8">
        <f t="shared" ca="1" si="9"/>
        <v>0</v>
      </c>
    </row>
    <row r="467" spans="6:6" x14ac:dyDescent="0.25">
      <c r="F467" s="8">
        <f t="shared" ca="1" si="9"/>
        <v>0</v>
      </c>
    </row>
    <row r="468" spans="6:6" x14ac:dyDescent="0.25">
      <c r="F468" s="8">
        <f t="shared" ca="1" si="9"/>
        <v>0</v>
      </c>
    </row>
    <row r="469" spans="6:6" x14ac:dyDescent="0.25">
      <c r="F469" s="8">
        <f t="shared" ca="1" si="9"/>
        <v>0</v>
      </c>
    </row>
    <row r="470" spans="6:6" x14ac:dyDescent="0.25">
      <c r="F470" s="8">
        <f t="shared" ca="1" si="9"/>
        <v>0</v>
      </c>
    </row>
    <row r="471" spans="6:6" x14ac:dyDescent="0.25">
      <c r="F471" s="8">
        <f t="shared" ca="1" si="9"/>
        <v>0</v>
      </c>
    </row>
    <row r="472" spans="6:6" x14ac:dyDescent="0.25">
      <c r="F472" s="8">
        <f t="shared" ca="1" si="9"/>
        <v>0</v>
      </c>
    </row>
    <row r="473" spans="6:6" x14ac:dyDescent="0.25">
      <c r="F473" s="8">
        <f t="shared" ca="1" si="9"/>
        <v>0</v>
      </c>
    </row>
    <row r="474" spans="6:6" x14ac:dyDescent="0.25">
      <c r="F474" s="8">
        <f t="shared" ca="1" si="9"/>
        <v>0</v>
      </c>
    </row>
    <row r="475" spans="6:6" x14ac:dyDescent="0.25">
      <c r="F475" s="8">
        <f t="shared" ca="1" si="9"/>
        <v>0</v>
      </c>
    </row>
    <row r="476" spans="6:6" x14ac:dyDescent="0.25">
      <c r="F476" s="8">
        <f t="shared" ca="1" si="9"/>
        <v>0</v>
      </c>
    </row>
    <row r="477" spans="6:6" x14ac:dyDescent="0.25">
      <c r="F477" s="8">
        <f t="shared" ca="1" si="9"/>
        <v>0</v>
      </c>
    </row>
    <row r="478" spans="6:6" x14ac:dyDescent="0.25">
      <c r="F478" s="8">
        <f t="shared" ca="1" si="9"/>
        <v>0</v>
      </c>
    </row>
    <row r="479" spans="6:6" x14ac:dyDescent="0.25">
      <c r="F479" s="8">
        <f t="shared" ca="1" si="9"/>
        <v>0</v>
      </c>
    </row>
    <row r="480" spans="6:6" x14ac:dyDescent="0.25">
      <c r="F480" s="8">
        <f t="shared" ca="1" si="9"/>
        <v>0</v>
      </c>
    </row>
    <row r="481" spans="6:6" x14ac:dyDescent="0.25">
      <c r="F481" s="8">
        <f t="shared" ca="1" si="9"/>
        <v>0</v>
      </c>
    </row>
    <row r="482" spans="6:6" x14ac:dyDescent="0.25">
      <c r="F482" s="8">
        <f t="shared" ca="1" si="9"/>
        <v>0</v>
      </c>
    </row>
    <row r="483" spans="6:6" x14ac:dyDescent="0.25">
      <c r="F483" s="8">
        <f t="shared" ca="1" si="9"/>
        <v>0</v>
      </c>
    </row>
    <row r="484" spans="6:6" x14ac:dyDescent="0.25">
      <c r="F484" s="8">
        <f t="shared" ca="1" si="9"/>
        <v>0</v>
      </c>
    </row>
    <row r="485" spans="6:6" x14ac:dyDescent="0.25">
      <c r="F485" s="8">
        <f t="shared" ca="1" si="9"/>
        <v>0</v>
      </c>
    </row>
    <row r="486" spans="6:6" x14ac:dyDescent="0.25">
      <c r="F486" s="8">
        <f t="shared" ca="1" si="9"/>
        <v>0</v>
      </c>
    </row>
    <row r="487" spans="6:6" x14ac:dyDescent="0.25">
      <c r="F487" s="8">
        <f t="shared" ca="1" si="9"/>
        <v>0</v>
      </c>
    </row>
    <row r="488" spans="6:6" x14ac:dyDescent="0.25">
      <c r="F488" s="8">
        <f t="shared" ca="1" si="9"/>
        <v>0</v>
      </c>
    </row>
    <row r="489" spans="6:6" x14ac:dyDescent="0.25">
      <c r="F489" s="8">
        <f t="shared" ca="1" si="9"/>
        <v>0</v>
      </c>
    </row>
    <row r="490" spans="6:6" x14ac:dyDescent="0.25">
      <c r="F490" s="8">
        <f t="shared" ca="1" si="9"/>
        <v>0</v>
      </c>
    </row>
    <row r="491" spans="6:6" x14ac:dyDescent="0.25">
      <c r="F491" s="8">
        <f t="shared" ca="1" si="9"/>
        <v>0</v>
      </c>
    </row>
    <row r="492" spans="6:6" x14ac:dyDescent="0.25">
      <c r="F492" s="8">
        <f t="shared" ca="1" si="9"/>
        <v>0</v>
      </c>
    </row>
    <row r="493" spans="6:6" x14ac:dyDescent="0.25">
      <c r="F493" s="8">
        <f t="shared" ca="1" si="9"/>
        <v>0</v>
      </c>
    </row>
    <row r="494" spans="6:6" x14ac:dyDescent="0.25">
      <c r="F494" s="8">
        <f t="shared" ca="1" si="9"/>
        <v>0</v>
      </c>
    </row>
    <row r="495" spans="6:6" x14ac:dyDescent="0.25">
      <c r="F495" s="8">
        <f t="shared" ca="1" si="9"/>
        <v>0</v>
      </c>
    </row>
    <row r="496" spans="6:6" x14ac:dyDescent="0.25">
      <c r="F496" s="8">
        <f t="shared" ca="1" si="9"/>
        <v>0</v>
      </c>
    </row>
    <row r="497" spans="6:6" x14ac:dyDescent="0.25">
      <c r="F497" s="8">
        <f t="shared" ca="1" si="9"/>
        <v>0</v>
      </c>
    </row>
    <row r="498" spans="6:6" x14ac:dyDescent="0.25">
      <c r="F498" s="8">
        <f t="shared" ca="1" si="9"/>
        <v>0</v>
      </c>
    </row>
    <row r="499" spans="6:6" x14ac:dyDescent="0.25">
      <c r="F499" s="8">
        <f t="shared" ca="1" si="9"/>
        <v>0</v>
      </c>
    </row>
    <row r="500" spans="6:6" x14ac:dyDescent="0.25">
      <c r="F500" s="8">
        <f t="shared" ca="1" si="9"/>
        <v>0</v>
      </c>
    </row>
    <row r="501" spans="6:6" x14ac:dyDescent="0.25">
      <c r="F501" s="8">
        <f t="shared" ca="1" si="9"/>
        <v>0</v>
      </c>
    </row>
    <row r="502" spans="6:6" x14ac:dyDescent="0.25">
      <c r="F502" s="8">
        <f t="shared" ca="1" si="9"/>
        <v>0</v>
      </c>
    </row>
    <row r="503" spans="6:6" x14ac:dyDescent="0.25">
      <c r="F503" s="8">
        <f t="shared" ca="1" si="9"/>
        <v>0</v>
      </c>
    </row>
    <row r="504" spans="6:6" x14ac:dyDescent="0.25">
      <c r="F504" s="8">
        <f t="shared" ca="1" si="9"/>
        <v>0</v>
      </c>
    </row>
    <row r="505" spans="6:6" x14ac:dyDescent="0.25">
      <c r="F505" s="8">
        <f t="shared" ca="1" si="9"/>
        <v>0</v>
      </c>
    </row>
    <row r="506" spans="6:6" x14ac:dyDescent="0.25">
      <c r="F506" s="8">
        <f t="shared" ca="1" si="9"/>
        <v>0</v>
      </c>
    </row>
    <row r="507" spans="6:6" x14ac:dyDescent="0.25">
      <c r="F507" s="8">
        <f t="shared" ca="1" si="9"/>
        <v>0</v>
      </c>
    </row>
    <row r="508" spans="6:6" x14ac:dyDescent="0.25">
      <c r="F508" s="8">
        <f t="shared" ca="1" si="9"/>
        <v>0</v>
      </c>
    </row>
    <row r="509" spans="6:6" x14ac:dyDescent="0.25">
      <c r="F509" s="8">
        <f t="shared" ca="1" si="9"/>
        <v>0</v>
      </c>
    </row>
    <row r="510" spans="6:6" x14ac:dyDescent="0.25">
      <c r="F510" s="8">
        <f t="shared" ca="1" si="9"/>
        <v>0</v>
      </c>
    </row>
    <row r="511" spans="6:6" x14ac:dyDescent="0.25">
      <c r="F511" s="8">
        <f t="shared" ca="1" si="9"/>
        <v>0</v>
      </c>
    </row>
    <row r="512" spans="6:6" x14ac:dyDescent="0.25">
      <c r="F512" s="8">
        <f t="shared" ca="1" si="9"/>
        <v>0</v>
      </c>
    </row>
    <row r="513" spans="6:6" x14ac:dyDescent="0.25">
      <c r="F513" s="8">
        <f t="shared" ref="F513:F576" ca="1" si="10">OFFSET($A$1,FLOOR((ROW()-5)/4,1),MOD(ROW()-5,4))</f>
        <v>0</v>
      </c>
    </row>
    <row r="514" spans="6:6" x14ac:dyDescent="0.25">
      <c r="F514" s="8">
        <f t="shared" ca="1" si="10"/>
        <v>0</v>
      </c>
    </row>
    <row r="515" spans="6:6" x14ac:dyDescent="0.25">
      <c r="F515" s="8">
        <f t="shared" ca="1" si="10"/>
        <v>0</v>
      </c>
    </row>
    <row r="516" spans="6:6" x14ac:dyDescent="0.25">
      <c r="F516" s="8">
        <f t="shared" ca="1" si="10"/>
        <v>0</v>
      </c>
    </row>
    <row r="517" spans="6:6" x14ac:dyDescent="0.25">
      <c r="F517" s="8">
        <f t="shared" ca="1" si="10"/>
        <v>0</v>
      </c>
    </row>
    <row r="518" spans="6:6" x14ac:dyDescent="0.25">
      <c r="F518" s="8">
        <f t="shared" ca="1" si="10"/>
        <v>0</v>
      </c>
    </row>
    <row r="519" spans="6:6" x14ac:dyDescent="0.25">
      <c r="F519" s="8">
        <f t="shared" ca="1" si="10"/>
        <v>0</v>
      </c>
    </row>
    <row r="520" spans="6:6" x14ac:dyDescent="0.25">
      <c r="F520" s="8">
        <f t="shared" ca="1" si="10"/>
        <v>0</v>
      </c>
    </row>
    <row r="521" spans="6:6" x14ac:dyDescent="0.25">
      <c r="F521" s="8">
        <f t="shared" ca="1" si="10"/>
        <v>0</v>
      </c>
    </row>
    <row r="522" spans="6:6" x14ac:dyDescent="0.25">
      <c r="F522" s="8">
        <f t="shared" ca="1" si="10"/>
        <v>0</v>
      </c>
    </row>
    <row r="523" spans="6:6" x14ac:dyDescent="0.25">
      <c r="F523" s="8">
        <f t="shared" ca="1" si="10"/>
        <v>0</v>
      </c>
    </row>
    <row r="524" spans="6:6" x14ac:dyDescent="0.25">
      <c r="F524" s="8">
        <f t="shared" ca="1" si="10"/>
        <v>0</v>
      </c>
    </row>
    <row r="525" spans="6:6" x14ac:dyDescent="0.25">
      <c r="F525" s="8">
        <f t="shared" ca="1" si="10"/>
        <v>0</v>
      </c>
    </row>
    <row r="526" spans="6:6" x14ac:dyDescent="0.25">
      <c r="F526" s="8">
        <f t="shared" ca="1" si="10"/>
        <v>0</v>
      </c>
    </row>
    <row r="527" spans="6:6" x14ac:dyDescent="0.25">
      <c r="F527" s="8">
        <f t="shared" ca="1" si="10"/>
        <v>0</v>
      </c>
    </row>
    <row r="528" spans="6:6" x14ac:dyDescent="0.25">
      <c r="F528" s="8">
        <f t="shared" ca="1" si="10"/>
        <v>0</v>
      </c>
    </row>
    <row r="529" spans="6:6" x14ac:dyDescent="0.25">
      <c r="F529" s="8">
        <f t="shared" ca="1" si="10"/>
        <v>0</v>
      </c>
    </row>
    <row r="530" spans="6:6" x14ac:dyDescent="0.25">
      <c r="F530" s="8">
        <f t="shared" ca="1" si="10"/>
        <v>0</v>
      </c>
    </row>
    <row r="531" spans="6:6" x14ac:dyDescent="0.25">
      <c r="F531" s="8">
        <f t="shared" ca="1" si="10"/>
        <v>0</v>
      </c>
    </row>
    <row r="532" spans="6:6" x14ac:dyDescent="0.25">
      <c r="F532" s="8">
        <f t="shared" ca="1" si="10"/>
        <v>0</v>
      </c>
    </row>
    <row r="533" spans="6:6" x14ac:dyDescent="0.25">
      <c r="F533" s="8">
        <f t="shared" ca="1" si="10"/>
        <v>0</v>
      </c>
    </row>
    <row r="534" spans="6:6" x14ac:dyDescent="0.25">
      <c r="F534" s="8">
        <f t="shared" ca="1" si="10"/>
        <v>0</v>
      </c>
    </row>
    <row r="535" spans="6:6" x14ac:dyDescent="0.25">
      <c r="F535" s="8">
        <f t="shared" ca="1" si="10"/>
        <v>0</v>
      </c>
    </row>
    <row r="536" spans="6:6" x14ac:dyDescent="0.25">
      <c r="F536" s="8">
        <f t="shared" ca="1" si="10"/>
        <v>0</v>
      </c>
    </row>
    <row r="537" spans="6:6" x14ac:dyDescent="0.25">
      <c r="F537" s="8">
        <f t="shared" ca="1" si="10"/>
        <v>0</v>
      </c>
    </row>
    <row r="538" spans="6:6" x14ac:dyDescent="0.25">
      <c r="F538" s="8">
        <f t="shared" ca="1" si="10"/>
        <v>0</v>
      </c>
    </row>
    <row r="539" spans="6:6" x14ac:dyDescent="0.25">
      <c r="F539" s="8">
        <f t="shared" ca="1" si="10"/>
        <v>0</v>
      </c>
    </row>
    <row r="540" spans="6:6" x14ac:dyDescent="0.25">
      <c r="F540" s="8">
        <f t="shared" ca="1" si="10"/>
        <v>0</v>
      </c>
    </row>
    <row r="541" spans="6:6" x14ac:dyDescent="0.25">
      <c r="F541" s="8">
        <f t="shared" ca="1" si="10"/>
        <v>0</v>
      </c>
    </row>
    <row r="542" spans="6:6" x14ac:dyDescent="0.25">
      <c r="F542" s="8">
        <f t="shared" ca="1" si="10"/>
        <v>0</v>
      </c>
    </row>
    <row r="543" spans="6:6" x14ac:dyDescent="0.25">
      <c r="F543" s="8">
        <f t="shared" ca="1" si="10"/>
        <v>0</v>
      </c>
    </row>
    <row r="544" spans="6:6" x14ac:dyDescent="0.25">
      <c r="F544" s="8">
        <f t="shared" ca="1" si="10"/>
        <v>0</v>
      </c>
    </row>
    <row r="545" spans="6:6" x14ac:dyDescent="0.25">
      <c r="F545" s="8">
        <f t="shared" ca="1" si="10"/>
        <v>0</v>
      </c>
    </row>
    <row r="546" spans="6:6" x14ac:dyDescent="0.25">
      <c r="F546" s="8">
        <f t="shared" ca="1" si="10"/>
        <v>0</v>
      </c>
    </row>
    <row r="547" spans="6:6" x14ac:dyDescent="0.25">
      <c r="F547" s="8">
        <f t="shared" ca="1" si="10"/>
        <v>0</v>
      </c>
    </row>
    <row r="548" spans="6:6" x14ac:dyDescent="0.25">
      <c r="F548" s="8">
        <f t="shared" ca="1" si="10"/>
        <v>0</v>
      </c>
    </row>
    <row r="549" spans="6:6" x14ac:dyDescent="0.25">
      <c r="F549" s="8">
        <f t="shared" ca="1" si="10"/>
        <v>0</v>
      </c>
    </row>
    <row r="550" spans="6:6" x14ac:dyDescent="0.25">
      <c r="F550" s="8">
        <f t="shared" ca="1" si="10"/>
        <v>0</v>
      </c>
    </row>
    <row r="551" spans="6:6" x14ac:dyDescent="0.25">
      <c r="F551" s="8">
        <f t="shared" ca="1" si="10"/>
        <v>0</v>
      </c>
    </row>
    <row r="552" spans="6:6" x14ac:dyDescent="0.25">
      <c r="F552" s="8">
        <f t="shared" ca="1" si="10"/>
        <v>0</v>
      </c>
    </row>
    <row r="553" spans="6:6" x14ac:dyDescent="0.25">
      <c r="F553" s="8">
        <f t="shared" ca="1" si="10"/>
        <v>0</v>
      </c>
    </row>
    <row r="554" spans="6:6" x14ac:dyDescent="0.25">
      <c r="F554" s="8">
        <f t="shared" ca="1" si="10"/>
        <v>0</v>
      </c>
    </row>
    <row r="555" spans="6:6" x14ac:dyDescent="0.25">
      <c r="F555" s="8">
        <f t="shared" ca="1" si="10"/>
        <v>0</v>
      </c>
    </row>
    <row r="556" spans="6:6" x14ac:dyDescent="0.25">
      <c r="F556" s="8">
        <f t="shared" ca="1" si="10"/>
        <v>0</v>
      </c>
    </row>
    <row r="557" spans="6:6" x14ac:dyDescent="0.25">
      <c r="F557" s="8">
        <f t="shared" ca="1" si="10"/>
        <v>0</v>
      </c>
    </row>
    <row r="558" spans="6:6" x14ac:dyDescent="0.25">
      <c r="F558" s="8">
        <f t="shared" ca="1" si="10"/>
        <v>0</v>
      </c>
    </row>
    <row r="559" spans="6:6" x14ac:dyDescent="0.25">
      <c r="F559" s="8">
        <f t="shared" ca="1" si="10"/>
        <v>0</v>
      </c>
    </row>
    <row r="560" spans="6:6" x14ac:dyDescent="0.25">
      <c r="F560" s="8">
        <f t="shared" ca="1" si="10"/>
        <v>0</v>
      </c>
    </row>
    <row r="561" spans="6:6" x14ac:dyDescent="0.25">
      <c r="F561" s="8">
        <f t="shared" ca="1" si="10"/>
        <v>0</v>
      </c>
    </row>
    <row r="562" spans="6:6" x14ac:dyDescent="0.25">
      <c r="F562" s="8">
        <f t="shared" ca="1" si="10"/>
        <v>0</v>
      </c>
    </row>
    <row r="563" spans="6:6" x14ac:dyDescent="0.25">
      <c r="F563" s="8">
        <f t="shared" ca="1" si="10"/>
        <v>0</v>
      </c>
    </row>
    <row r="564" spans="6:6" x14ac:dyDescent="0.25">
      <c r="F564" s="8">
        <f t="shared" ca="1" si="10"/>
        <v>0</v>
      </c>
    </row>
    <row r="565" spans="6:6" x14ac:dyDescent="0.25">
      <c r="F565" s="8">
        <f t="shared" ca="1" si="10"/>
        <v>0</v>
      </c>
    </row>
    <row r="566" spans="6:6" x14ac:dyDescent="0.25">
      <c r="F566" s="8">
        <f t="shared" ca="1" si="10"/>
        <v>0</v>
      </c>
    </row>
    <row r="567" spans="6:6" x14ac:dyDescent="0.25">
      <c r="F567" s="8">
        <f t="shared" ca="1" si="10"/>
        <v>0</v>
      </c>
    </row>
    <row r="568" spans="6:6" x14ac:dyDescent="0.25">
      <c r="F568" s="8">
        <f t="shared" ca="1" si="10"/>
        <v>0</v>
      </c>
    </row>
    <row r="569" spans="6:6" x14ac:dyDescent="0.25">
      <c r="F569" s="8">
        <f t="shared" ca="1" si="10"/>
        <v>0</v>
      </c>
    </row>
    <row r="570" spans="6:6" x14ac:dyDescent="0.25">
      <c r="F570" s="8">
        <f t="shared" ca="1" si="10"/>
        <v>0</v>
      </c>
    </row>
    <row r="571" spans="6:6" x14ac:dyDescent="0.25">
      <c r="F571" s="8">
        <f t="shared" ca="1" si="10"/>
        <v>0</v>
      </c>
    </row>
    <row r="572" spans="6:6" x14ac:dyDescent="0.25">
      <c r="F572" s="8">
        <f t="shared" ca="1" si="10"/>
        <v>0</v>
      </c>
    </row>
    <row r="573" spans="6:6" x14ac:dyDescent="0.25">
      <c r="F573" s="8">
        <f t="shared" ca="1" si="10"/>
        <v>0</v>
      </c>
    </row>
    <row r="574" spans="6:6" x14ac:dyDescent="0.25">
      <c r="F574" s="8">
        <f t="shared" ca="1" si="10"/>
        <v>0</v>
      </c>
    </row>
    <row r="575" spans="6:6" x14ac:dyDescent="0.25">
      <c r="F575" s="8">
        <f t="shared" ca="1" si="10"/>
        <v>0</v>
      </c>
    </row>
    <row r="576" spans="6:6" x14ac:dyDescent="0.25">
      <c r="F576" s="8">
        <f t="shared" ca="1" si="10"/>
        <v>0</v>
      </c>
    </row>
    <row r="577" spans="6:6" x14ac:dyDescent="0.25">
      <c r="F577" s="8">
        <f t="shared" ref="F577:F640" ca="1" si="11">OFFSET($A$1,FLOOR((ROW()-5)/4,1),MOD(ROW()-5,4))</f>
        <v>0</v>
      </c>
    </row>
    <row r="578" spans="6:6" x14ac:dyDescent="0.25">
      <c r="F578" s="8">
        <f t="shared" ca="1" si="11"/>
        <v>0</v>
      </c>
    </row>
    <row r="579" spans="6:6" x14ac:dyDescent="0.25">
      <c r="F579" s="8">
        <f t="shared" ca="1" si="11"/>
        <v>0</v>
      </c>
    </row>
    <row r="580" spans="6:6" x14ac:dyDescent="0.25">
      <c r="F580" s="8">
        <f t="shared" ca="1" si="11"/>
        <v>0</v>
      </c>
    </row>
    <row r="581" spans="6:6" x14ac:dyDescent="0.25">
      <c r="F581" s="8">
        <f t="shared" ca="1" si="11"/>
        <v>0</v>
      </c>
    </row>
    <row r="582" spans="6:6" x14ac:dyDescent="0.25">
      <c r="F582" s="8">
        <f t="shared" ca="1" si="11"/>
        <v>0</v>
      </c>
    </row>
    <row r="583" spans="6:6" x14ac:dyDescent="0.25">
      <c r="F583" s="8">
        <f t="shared" ca="1" si="11"/>
        <v>0</v>
      </c>
    </row>
    <row r="584" spans="6:6" x14ac:dyDescent="0.25">
      <c r="F584" s="8">
        <f t="shared" ca="1" si="11"/>
        <v>0</v>
      </c>
    </row>
    <row r="585" spans="6:6" x14ac:dyDescent="0.25">
      <c r="F585" s="8">
        <f t="shared" ca="1" si="11"/>
        <v>0</v>
      </c>
    </row>
    <row r="586" spans="6:6" x14ac:dyDescent="0.25">
      <c r="F586" s="8">
        <f t="shared" ca="1" si="11"/>
        <v>0</v>
      </c>
    </row>
    <row r="587" spans="6:6" x14ac:dyDescent="0.25">
      <c r="F587" s="8">
        <f t="shared" ca="1" si="11"/>
        <v>0</v>
      </c>
    </row>
    <row r="588" spans="6:6" x14ac:dyDescent="0.25">
      <c r="F588" s="8">
        <f t="shared" ca="1" si="11"/>
        <v>0</v>
      </c>
    </row>
    <row r="589" spans="6:6" x14ac:dyDescent="0.25">
      <c r="F589" s="8">
        <f t="shared" ca="1" si="11"/>
        <v>0</v>
      </c>
    </row>
    <row r="590" spans="6:6" x14ac:dyDescent="0.25">
      <c r="F590" s="8">
        <f t="shared" ca="1" si="11"/>
        <v>0</v>
      </c>
    </row>
    <row r="591" spans="6:6" x14ac:dyDescent="0.25">
      <c r="F591" s="8">
        <f t="shared" ca="1" si="11"/>
        <v>0</v>
      </c>
    </row>
    <row r="592" spans="6:6" x14ac:dyDescent="0.25">
      <c r="F592" s="8">
        <f t="shared" ca="1" si="11"/>
        <v>0</v>
      </c>
    </row>
    <row r="593" spans="6:6" x14ac:dyDescent="0.25">
      <c r="F593" s="8">
        <f t="shared" ca="1" si="11"/>
        <v>0</v>
      </c>
    </row>
    <row r="594" spans="6:6" x14ac:dyDescent="0.25">
      <c r="F594" s="8">
        <f t="shared" ca="1" si="11"/>
        <v>0</v>
      </c>
    </row>
    <row r="595" spans="6:6" x14ac:dyDescent="0.25">
      <c r="F595" s="8">
        <f t="shared" ca="1" si="11"/>
        <v>0</v>
      </c>
    </row>
    <row r="596" spans="6:6" x14ac:dyDescent="0.25">
      <c r="F596" s="8">
        <f t="shared" ca="1" si="11"/>
        <v>0</v>
      </c>
    </row>
    <row r="597" spans="6:6" x14ac:dyDescent="0.25">
      <c r="F597" s="8">
        <f t="shared" ca="1" si="11"/>
        <v>0</v>
      </c>
    </row>
    <row r="598" spans="6:6" x14ac:dyDescent="0.25">
      <c r="F598" s="8">
        <f t="shared" ca="1" si="11"/>
        <v>0</v>
      </c>
    </row>
    <row r="599" spans="6:6" x14ac:dyDescent="0.25">
      <c r="F599" s="8">
        <f t="shared" ca="1" si="11"/>
        <v>0</v>
      </c>
    </row>
    <row r="600" spans="6:6" x14ac:dyDescent="0.25">
      <c r="F600" s="8">
        <f t="shared" ca="1" si="11"/>
        <v>0</v>
      </c>
    </row>
    <row r="601" spans="6:6" x14ac:dyDescent="0.25">
      <c r="F601" s="8">
        <f t="shared" ca="1" si="11"/>
        <v>0</v>
      </c>
    </row>
    <row r="602" spans="6:6" x14ac:dyDescent="0.25">
      <c r="F602" s="8">
        <f t="shared" ca="1" si="11"/>
        <v>0</v>
      </c>
    </row>
    <row r="603" spans="6:6" x14ac:dyDescent="0.25">
      <c r="F603" s="8">
        <f t="shared" ca="1" si="11"/>
        <v>0</v>
      </c>
    </row>
    <row r="604" spans="6:6" x14ac:dyDescent="0.25">
      <c r="F604" s="8">
        <f t="shared" ca="1" si="11"/>
        <v>0</v>
      </c>
    </row>
    <row r="605" spans="6:6" x14ac:dyDescent="0.25">
      <c r="F605" s="8">
        <f t="shared" ca="1" si="11"/>
        <v>0</v>
      </c>
    </row>
    <row r="606" spans="6:6" x14ac:dyDescent="0.25">
      <c r="F606" s="8">
        <f t="shared" ca="1" si="11"/>
        <v>0</v>
      </c>
    </row>
    <row r="607" spans="6:6" x14ac:dyDescent="0.25">
      <c r="F607" s="8">
        <f t="shared" ca="1" si="11"/>
        <v>0</v>
      </c>
    </row>
    <row r="608" spans="6:6" x14ac:dyDescent="0.25">
      <c r="F608" s="8">
        <f t="shared" ca="1" si="11"/>
        <v>0</v>
      </c>
    </row>
    <row r="609" spans="6:6" x14ac:dyDescent="0.25">
      <c r="F609" s="8">
        <f t="shared" ca="1" si="11"/>
        <v>0</v>
      </c>
    </row>
    <row r="610" spans="6:6" x14ac:dyDescent="0.25">
      <c r="F610" s="8">
        <f t="shared" ca="1" si="11"/>
        <v>0</v>
      </c>
    </row>
    <row r="611" spans="6:6" x14ac:dyDescent="0.25">
      <c r="F611" s="8">
        <f t="shared" ca="1" si="11"/>
        <v>0</v>
      </c>
    </row>
    <row r="612" spans="6:6" x14ac:dyDescent="0.25">
      <c r="F612" s="8">
        <f t="shared" ca="1" si="11"/>
        <v>0</v>
      </c>
    </row>
    <row r="613" spans="6:6" x14ac:dyDescent="0.25">
      <c r="F613" s="8">
        <f t="shared" ca="1" si="11"/>
        <v>0</v>
      </c>
    </row>
    <row r="614" spans="6:6" x14ac:dyDescent="0.25">
      <c r="F614" s="8">
        <f t="shared" ca="1" si="11"/>
        <v>0</v>
      </c>
    </row>
    <row r="615" spans="6:6" x14ac:dyDescent="0.25">
      <c r="F615" s="8">
        <f t="shared" ca="1" si="11"/>
        <v>0</v>
      </c>
    </row>
    <row r="616" spans="6:6" x14ac:dyDescent="0.25">
      <c r="F616" s="8">
        <f t="shared" ca="1" si="11"/>
        <v>0</v>
      </c>
    </row>
    <row r="617" spans="6:6" x14ac:dyDescent="0.25">
      <c r="F617" s="8">
        <f t="shared" ca="1" si="11"/>
        <v>0</v>
      </c>
    </row>
    <row r="618" spans="6:6" x14ac:dyDescent="0.25">
      <c r="F618" s="8">
        <f t="shared" ca="1" si="11"/>
        <v>0</v>
      </c>
    </row>
    <row r="619" spans="6:6" x14ac:dyDescent="0.25">
      <c r="F619" s="8">
        <f t="shared" ca="1" si="11"/>
        <v>0</v>
      </c>
    </row>
    <row r="620" spans="6:6" x14ac:dyDescent="0.25">
      <c r="F620" s="8">
        <f t="shared" ca="1" si="11"/>
        <v>0</v>
      </c>
    </row>
    <row r="621" spans="6:6" x14ac:dyDescent="0.25">
      <c r="F621" s="8">
        <f t="shared" ca="1" si="11"/>
        <v>0</v>
      </c>
    </row>
    <row r="622" spans="6:6" x14ac:dyDescent="0.25">
      <c r="F622" s="8">
        <f t="shared" ca="1" si="11"/>
        <v>0</v>
      </c>
    </row>
    <row r="623" spans="6:6" x14ac:dyDescent="0.25">
      <c r="F623" s="8">
        <f t="shared" ca="1" si="11"/>
        <v>0</v>
      </c>
    </row>
    <row r="624" spans="6:6" x14ac:dyDescent="0.25">
      <c r="F624" s="8">
        <f t="shared" ca="1" si="11"/>
        <v>0</v>
      </c>
    </row>
    <row r="625" spans="6:6" x14ac:dyDescent="0.25">
      <c r="F625" s="8">
        <f t="shared" ca="1" si="11"/>
        <v>0</v>
      </c>
    </row>
    <row r="626" spans="6:6" x14ac:dyDescent="0.25">
      <c r="F626" s="8">
        <f t="shared" ca="1" si="11"/>
        <v>0</v>
      </c>
    </row>
    <row r="627" spans="6:6" x14ac:dyDescent="0.25">
      <c r="F627" s="8">
        <f t="shared" ca="1" si="11"/>
        <v>0</v>
      </c>
    </row>
    <row r="628" spans="6:6" x14ac:dyDescent="0.25">
      <c r="F628" s="8">
        <f t="shared" ca="1" si="11"/>
        <v>0</v>
      </c>
    </row>
    <row r="629" spans="6:6" x14ac:dyDescent="0.25">
      <c r="F629" s="8">
        <f t="shared" ca="1" si="11"/>
        <v>0</v>
      </c>
    </row>
    <row r="630" spans="6:6" x14ac:dyDescent="0.25">
      <c r="F630" s="8">
        <f t="shared" ca="1" si="11"/>
        <v>0</v>
      </c>
    </row>
    <row r="631" spans="6:6" x14ac:dyDescent="0.25">
      <c r="F631" s="8">
        <f t="shared" ca="1" si="11"/>
        <v>0</v>
      </c>
    </row>
    <row r="632" spans="6:6" x14ac:dyDescent="0.25">
      <c r="F632" s="8">
        <f t="shared" ca="1" si="11"/>
        <v>0</v>
      </c>
    </row>
    <row r="633" spans="6:6" x14ac:dyDescent="0.25">
      <c r="F633" s="8">
        <f t="shared" ca="1" si="11"/>
        <v>0</v>
      </c>
    </row>
    <row r="634" spans="6:6" x14ac:dyDescent="0.25">
      <c r="F634" s="8">
        <f t="shared" ca="1" si="11"/>
        <v>0</v>
      </c>
    </row>
    <row r="635" spans="6:6" x14ac:dyDescent="0.25">
      <c r="F635" s="8">
        <f t="shared" ca="1" si="11"/>
        <v>0</v>
      </c>
    </row>
    <row r="636" spans="6:6" x14ac:dyDescent="0.25">
      <c r="F636" s="8">
        <f t="shared" ca="1" si="11"/>
        <v>0</v>
      </c>
    </row>
    <row r="637" spans="6:6" x14ac:dyDescent="0.25">
      <c r="F637" s="8">
        <f t="shared" ca="1" si="11"/>
        <v>0</v>
      </c>
    </row>
    <row r="638" spans="6:6" x14ac:dyDescent="0.25">
      <c r="F638" s="8">
        <f t="shared" ca="1" si="11"/>
        <v>0</v>
      </c>
    </row>
    <row r="639" spans="6:6" x14ac:dyDescent="0.25">
      <c r="F639" s="8">
        <f t="shared" ca="1" si="11"/>
        <v>0</v>
      </c>
    </row>
    <row r="640" spans="6:6" x14ac:dyDescent="0.25">
      <c r="F640" s="8">
        <f t="shared" ca="1" si="11"/>
        <v>0</v>
      </c>
    </row>
    <row r="641" spans="6:6" x14ac:dyDescent="0.25">
      <c r="F641" s="8">
        <f t="shared" ref="F641:F697" ca="1" si="12">OFFSET($A$1,FLOOR((ROW()-5)/4,1),MOD(ROW()-5,4))</f>
        <v>0</v>
      </c>
    </row>
    <row r="642" spans="6:6" x14ac:dyDescent="0.25">
      <c r="F642" s="8">
        <f t="shared" ca="1" si="12"/>
        <v>0</v>
      </c>
    </row>
    <row r="643" spans="6:6" x14ac:dyDescent="0.25">
      <c r="F643" s="8">
        <f t="shared" ca="1" si="12"/>
        <v>0</v>
      </c>
    </row>
    <row r="644" spans="6:6" x14ac:dyDescent="0.25">
      <c r="F644" s="8">
        <f t="shared" ca="1" si="12"/>
        <v>0</v>
      </c>
    </row>
    <row r="645" spans="6:6" x14ac:dyDescent="0.25">
      <c r="F645" s="8">
        <f t="shared" ca="1" si="12"/>
        <v>0</v>
      </c>
    </row>
    <row r="646" spans="6:6" x14ac:dyDescent="0.25">
      <c r="F646" s="8">
        <f t="shared" ca="1" si="12"/>
        <v>0</v>
      </c>
    </row>
    <row r="647" spans="6:6" x14ac:dyDescent="0.25">
      <c r="F647" s="8">
        <f t="shared" ca="1" si="12"/>
        <v>0</v>
      </c>
    </row>
    <row r="648" spans="6:6" x14ac:dyDescent="0.25">
      <c r="F648" s="8">
        <f t="shared" ca="1" si="12"/>
        <v>0</v>
      </c>
    </row>
    <row r="649" spans="6:6" x14ac:dyDescent="0.25">
      <c r="F649" s="8">
        <f t="shared" ca="1" si="12"/>
        <v>0</v>
      </c>
    </row>
    <row r="650" spans="6:6" x14ac:dyDescent="0.25">
      <c r="F650" s="8">
        <f t="shared" ca="1" si="12"/>
        <v>0</v>
      </c>
    </row>
    <row r="651" spans="6:6" x14ac:dyDescent="0.25">
      <c r="F651" s="8">
        <f t="shared" ca="1" si="12"/>
        <v>0</v>
      </c>
    </row>
    <row r="652" spans="6:6" x14ac:dyDescent="0.25">
      <c r="F652" s="8">
        <f t="shared" ca="1" si="12"/>
        <v>0</v>
      </c>
    </row>
    <row r="653" spans="6:6" x14ac:dyDescent="0.25">
      <c r="F653" s="8">
        <f t="shared" ca="1" si="12"/>
        <v>0</v>
      </c>
    </row>
    <row r="654" spans="6:6" x14ac:dyDescent="0.25">
      <c r="F654" s="8">
        <f t="shared" ca="1" si="12"/>
        <v>0</v>
      </c>
    </row>
    <row r="655" spans="6:6" x14ac:dyDescent="0.25">
      <c r="F655" s="8">
        <f t="shared" ca="1" si="12"/>
        <v>0</v>
      </c>
    </row>
    <row r="656" spans="6:6" x14ac:dyDescent="0.25">
      <c r="F656" s="8">
        <f t="shared" ca="1" si="12"/>
        <v>0</v>
      </c>
    </row>
    <row r="657" spans="6:6" x14ac:dyDescent="0.25">
      <c r="F657" s="8">
        <f t="shared" ca="1" si="12"/>
        <v>0</v>
      </c>
    </row>
    <row r="658" spans="6:6" x14ac:dyDescent="0.25">
      <c r="F658" s="8">
        <f t="shared" ca="1" si="12"/>
        <v>0</v>
      </c>
    </row>
    <row r="659" spans="6:6" x14ac:dyDescent="0.25">
      <c r="F659" s="8">
        <f t="shared" ca="1" si="12"/>
        <v>0</v>
      </c>
    </row>
    <row r="660" spans="6:6" x14ac:dyDescent="0.25">
      <c r="F660" s="8">
        <f t="shared" ca="1" si="12"/>
        <v>0</v>
      </c>
    </row>
    <row r="661" spans="6:6" x14ac:dyDescent="0.25">
      <c r="F661" s="8">
        <f t="shared" ca="1" si="12"/>
        <v>0</v>
      </c>
    </row>
    <row r="662" spans="6:6" x14ac:dyDescent="0.25">
      <c r="F662" s="8">
        <f t="shared" ca="1" si="12"/>
        <v>0</v>
      </c>
    </row>
    <row r="663" spans="6:6" x14ac:dyDescent="0.25">
      <c r="F663" s="8">
        <f t="shared" ca="1" si="12"/>
        <v>0</v>
      </c>
    </row>
    <row r="664" spans="6:6" x14ac:dyDescent="0.25">
      <c r="F664" s="8">
        <f t="shared" ca="1" si="12"/>
        <v>0</v>
      </c>
    </row>
    <row r="665" spans="6:6" x14ac:dyDescent="0.25">
      <c r="F665" s="8">
        <f t="shared" ca="1" si="12"/>
        <v>0</v>
      </c>
    </row>
    <row r="666" spans="6:6" x14ac:dyDescent="0.25">
      <c r="F666" s="8">
        <f t="shared" ca="1" si="12"/>
        <v>0</v>
      </c>
    </row>
    <row r="667" spans="6:6" x14ac:dyDescent="0.25">
      <c r="F667" s="8">
        <f t="shared" ca="1" si="12"/>
        <v>0</v>
      </c>
    </row>
    <row r="668" spans="6:6" x14ac:dyDescent="0.25">
      <c r="F668" s="8">
        <f t="shared" ca="1" si="12"/>
        <v>0</v>
      </c>
    </row>
    <row r="669" spans="6:6" x14ac:dyDescent="0.25">
      <c r="F669" s="8">
        <f t="shared" ca="1" si="12"/>
        <v>0</v>
      </c>
    </row>
    <row r="670" spans="6:6" x14ac:dyDescent="0.25">
      <c r="F670" s="8">
        <f t="shared" ca="1" si="12"/>
        <v>0</v>
      </c>
    </row>
    <row r="671" spans="6:6" x14ac:dyDescent="0.25">
      <c r="F671" s="8">
        <f t="shared" ca="1" si="12"/>
        <v>0</v>
      </c>
    </row>
    <row r="672" spans="6:6" x14ac:dyDescent="0.25">
      <c r="F672" s="8">
        <f t="shared" ca="1" si="12"/>
        <v>0</v>
      </c>
    </row>
    <row r="673" spans="6:6" x14ac:dyDescent="0.25">
      <c r="F673" s="8">
        <f t="shared" ca="1" si="12"/>
        <v>0</v>
      </c>
    </row>
    <row r="674" spans="6:6" x14ac:dyDescent="0.25">
      <c r="F674" s="8">
        <f t="shared" ca="1" si="12"/>
        <v>0</v>
      </c>
    </row>
    <row r="675" spans="6:6" x14ac:dyDescent="0.25">
      <c r="F675" s="8">
        <f t="shared" ca="1" si="12"/>
        <v>0</v>
      </c>
    </row>
    <row r="676" spans="6:6" x14ac:dyDescent="0.25">
      <c r="F676" s="8">
        <f t="shared" ca="1" si="12"/>
        <v>0</v>
      </c>
    </row>
    <row r="677" spans="6:6" x14ac:dyDescent="0.25">
      <c r="F677" s="8">
        <f t="shared" ca="1" si="12"/>
        <v>0</v>
      </c>
    </row>
    <row r="678" spans="6:6" x14ac:dyDescent="0.25">
      <c r="F678" s="8">
        <f t="shared" ca="1" si="12"/>
        <v>0</v>
      </c>
    </row>
    <row r="679" spans="6:6" x14ac:dyDescent="0.25">
      <c r="F679" s="8">
        <f t="shared" ca="1" si="12"/>
        <v>0</v>
      </c>
    </row>
    <row r="680" spans="6:6" x14ac:dyDescent="0.25">
      <c r="F680" s="8">
        <f t="shared" ca="1" si="12"/>
        <v>0</v>
      </c>
    </row>
    <row r="681" spans="6:6" x14ac:dyDescent="0.25">
      <c r="F681" s="8">
        <f t="shared" ca="1" si="12"/>
        <v>0</v>
      </c>
    </row>
    <row r="682" spans="6:6" x14ac:dyDescent="0.25">
      <c r="F682" s="8">
        <f t="shared" ca="1" si="12"/>
        <v>0</v>
      </c>
    </row>
    <row r="683" spans="6:6" x14ac:dyDescent="0.25">
      <c r="F683" s="8">
        <f t="shared" ca="1" si="12"/>
        <v>0</v>
      </c>
    </row>
    <row r="684" spans="6:6" x14ac:dyDescent="0.25">
      <c r="F684" s="8">
        <f t="shared" ca="1" si="12"/>
        <v>0</v>
      </c>
    </row>
    <row r="685" spans="6:6" x14ac:dyDescent="0.25">
      <c r="F685" s="8">
        <f t="shared" ca="1" si="12"/>
        <v>0</v>
      </c>
    </row>
    <row r="686" spans="6:6" x14ac:dyDescent="0.25">
      <c r="F686" s="8">
        <f t="shared" ca="1" si="12"/>
        <v>0</v>
      </c>
    </row>
    <row r="687" spans="6:6" x14ac:dyDescent="0.25">
      <c r="F687" s="8">
        <f t="shared" ca="1" si="12"/>
        <v>0</v>
      </c>
    </row>
    <row r="688" spans="6:6" x14ac:dyDescent="0.25">
      <c r="F688" s="8">
        <f t="shared" ca="1" si="12"/>
        <v>0</v>
      </c>
    </row>
    <row r="689" spans="6:6" x14ac:dyDescent="0.25">
      <c r="F689" s="8">
        <f t="shared" ca="1" si="12"/>
        <v>0</v>
      </c>
    </row>
    <row r="690" spans="6:6" x14ac:dyDescent="0.25">
      <c r="F690" s="8">
        <f t="shared" ca="1" si="12"/>
        <v>0</v>
      </c>
    </row>
    <row r="691" spans="6:6" x14ac:dyDescent="0.25">
      <c r="F691" s="8">
        <f t="shared" ca="1" si="12"/>
        <v>0</v>
      </c>
    </row>
    <row r="692" spans="6:6" x14ac:dyDescent="0.25">
      <c r="F692" s="8">
        <f t="shared" ca="1" si="12"/>
        <v>0</v>
      </c>
    </row>
    <row r="693" spans="6:6" x14ac:dyDescent="0.25">
      <c r="F693" s="8">
        <f t="shared" ca="1" si="12"/>
        <v>0</v>
      </c>
    </row>
    <row r="694" spans="6:6" x14ac:dyDescent="0.25">
      <c r="F694" s="8">
        <f t="shared" ca="1" si="12"/>
        <v>0</v>
      </c>
    </row>
    <row r="695" spans="6:6" x14ac:dyDescent="0.25">
      <c r="F695" s="8">
        <f t="shared" ca="1" si="12"/>
        <v>0</v>
      </c>
    </row>
    <row r="696" spans="6:6" x14ac:dyDescent="0.25">
      <c r="F696" s="8">
        <f t="shared" ca="1" si="12"/>
        <v>0</v>
      </c>
    </row>
    <row r="697" spans="6:6" x14ac:dyDescent="0.25">
      <c r="F697" s="8">
        <f t="shared" ca="1" si="12"/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master sheet</vt:lpstr>
      <vt:lpstr>col 2 table</vt:lpstr>
      <vt:lpstr>table 2 col</vt:lpstr>
      <vt:lpstr>'master sheet'!Criteria</vt:lpstr>
      <vt:lpstr>'master sheet'!G_</vt:lpstr>
      <vt:lpstr>'master sheet'!GravAccel</vt:lpstr>
      <vt:lpstr>'master sheet'!H_1</vt:lpstr>
      <vt:lpstr>'master sheet'!LineDuration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2013-03-08T10:17:56Z</dcterms:created>
  <dcterms:modified xsi:type="dcterms:W3CDTF">2013-03-09T14:20:11Z</dcterms:modified>
</cp:coreProperties>
</file>