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tables/table2.xml" ContentType="application/vnd.openxmlformats-officedocument.spreadsheetml.table+xml"/>
  <Override PartName="/xl/charts/chartEx7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tables/table3.xml" ContentType="application/vnd.openxmlformats-officedocument.spreadsheetml.table+xml"/>
  <Override PartName="/xl/charts/chartEx8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tables/table4.xml" ContentType="application/vnd.openxmlformats-officedocument.spreadsheetml.table+xml"/>
  <Override PartName="/xl/charts/chartEx9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0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0" documentId="8_{C97168FC-1852-4956-8257-C17ADA8AE5DF}" xr6:coauthVersionLast="40" xr6:coauthVersionMax="40" xr10:uidLastSave="{00000000-0000-0000-0000-000000000000}"/>
  <bookViews>
    <workbookView xWindow="0" yWindow="0" windowWidth="20520" windowHeight="9900" firstSheet="10" activeTab="10" xr2:uid="{E530D8CF-9006-4990-AFF7-605CCCFDACC5}"/>
  </bookViews>
  <sheets>
    <sheet name="Pivot table" sheetId="4" r:id="rId1"/>
    <sheet name="Rainfall vs Sales Correlation" sheetId="13" r:id="rId2"/>
    <sheet name="Temp vs Sales Correlation" sheetId="12" r:id="rId3"/>
    <sheet name="Temperature vs Rainfall" sheetId="10" r:id="rId4"/>
    <sheet name="Flyers by day" sheetId="9" r:id="rId5"/>
    <sheet name="Sales by rainfall" sheetId="8" r:id="rId6"/>
    <sheet name="Sales vs Flyers" sheetId="7" r:id="rId7"/>
    <sheet name="Average revenue by day" sheetId="6" r:id="rId8"/>
    <sheet name="Sales by temperature" sheetId="5" r:id="rId9"/>
    <sheet name="Lemonade" sheetId="3" r:id="rId10"/>
    <sheet name="Z test Rainfall vs Sales" sheetId="15" r:id="rId11"/>
    <sheet name="Z test Flyers vs Sales" sheetId="14" r:id="rId12"/>
    <sheet name="Sampling means" sheetId="11" r:id="rId13"/>
  </sheets>
  <definedNames>
    <definedName name="_xlchart.v1.0" hidden="1">Lemonade!$H$2:$H$366</definedName>
    <definedName name="_xlchart.v1.1" hidden="1">Lemonade!$H$2:$H$366</definedName>
    <definedName name="_xlchart.v1.2" hidden="1">Lemonade!$E$2:$E$366</definedName>
    <definedName name="_xlchart.v1.3" hidden="1">Lemonade!$E$2:$E$366</definedName>
    <definedName name="_xlchart.v1.4" hidden="1">Lemonade!$D$2:$D$366</definedName>
    <definedName name="_xlchart.v1.5" hidden="1">Lemonade!$D$2:$D$366</definedName>
    <definedName name="_xlchart.v1.6" hidden="1">'Z test Rainfall vs Sales'!$H$12:$H$376</definedName>
    <definedName name="_xlchart.v1.7" hidden="1">'Z test Flyers vs Sales'!$H$12:$H$376</definedName>
    <definedName name="_xlchart.v1.8" hidden="1">'Sampling means'!$M$3:$M$292</definedName>
    <definedName name="_xlchart.v1.9" hidden="1">'Sampling means'!$Y$3:$Y$292</definedName>
  </definedNames>
  <calcPr calcId="191028" calcCompleted="0"/>
  <pivotCaches>
    <pivotCache cacheId="4998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5" l="1"/>
  <c r="H4" i="15"/>
  <c r="H3" i="15"/>
  <c r="H2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F377" i="15"/>
  <c r="B376" i="15"/>
  <c r="B375" i="15"/>
  <c r="B374" i="15"/>
  <c r="B373" i="15"/>
  <c r="B372" i="15"/>
  <c r="B371" i="15"/>
  <c r="B370" i="15"/>
  <c r="B369" i="15"/>
  <c r="B368" i="15"/>
  <c r="B367" i="15"/>
  <c r="B366" i="15"/>
  <c r="B365" i="15"/>
  <c r="B364" i="15"/>
  <c r="B363" i="15"/>
  <c r="B362" i="15"/>
  <c r="B361" i="15"/>
  <c r="B360" i="15"/>
  <c r="B359" i="15"/>
  <c r="B358" i="15"/>
  <c r="B357" i="15"/>
  <c r="B356" i="15"/>
  <c r="B355" i="15"/>
  <c r="B354" i="15"/>
  <c r="B353" i="15"/>
  <c r="B352" i="15"/>
  <c r="B351" i="15"/>
  <c r="B350" i="15"/>
  <c r="B349" i="15"/>
  <c r="B348" i="15"/>
  <c r="B347" i="15"/>
  <c r="B346" i="15"/>
  <c r="B345" i="15"/>
  <c r="B344" i="15"/>
  <c r="B343" i="15"/>
  <c r="B342" i="15"/>
  <c r="B341" i="15"/>
  <c r="B340" i="15"/>
  <c r="B339" i="15"/>
  <c r="B338" i="15"/>
  <c r="B337" i="15"/>
  <c r="B336" i="15"/>
  <c r="B335" i="15"/>
  <c r="B334" i="15"/>
  <c r="B333" i="15"/>
  <c r="B332" i="15"/>
  <c r="B331" i="15"/>
  <c r="B330" i="15"/>
  <c r="B329" i="15"/>
  <c r="B328" i="15"/>
  <c r="B327" i="15"/>
  <c r="B326" i="15"/>
  <c r="B325" i="15"/>
  <c r="B324" i="15"/>
  <c r="B323" i="15"/>
  <c r="B322" i="15"/>
  <c r="B321" i="15"/>
  <c r="B320" i="15"/>
  <c r="B319" i="15"/>
  <c r="B318" i="15"/>
  <c r="B317" i="15"/>
  <c r="B316" i="15"/>
  <c r="B315" i="15"/>
  <c r="B314" i="15"/>
  <c r="B313" i="15"/>
  <c r="B312" i="15"/>
  <c r="B311" i="15"/>
  <c r="B310" i="15"/>
  <c r="B309" i="15"/>
  <c r="B308" i="15"/>
  <c r="B307" i="15"/>
  <c r="B306" i="15"/>
  <c r="B305" i="15"/>
  <c r="B304" i="15"/>
  <c r="B303" i="15"/>
  <c r="B302" i="15"/>
  <c r="B301" i="15"/>
  <c r="B300" i="15"/>
  <c r="B299" i="15"/>
  <c r="B298" i="15"/>
  <c r="B297" i="15"/>
  <c r="B296" i="15"/>
  <c r="B295" i="15"/>
  <c r="B294" i="15"/>
  <c r="B293" i="15"/>
  <c r="B292" i="15"/>
  <c r="B291" i="15"/>
  <c r="B290" i="15"/>
  <c r="B289" i="15"/>
  <c r="B288" i="15"/>
  <c r="B287" i="15"/>
  <c r="B286" i="15"/>
  <c r="B285" i="15"/>
  <c r="B284" i="15"/>
  <c r="B283" i="15"/>
  <c r="B282" i="15"/>
  <c r="B281" i="15"/>
  <c r="B280" i="15"/>
  <c r="B279" i="15"/>
  <c r="B278" i="15"/>
  <c r="B277" i="15"/>
  <c r="B276" i="15"/>
  <c r="B275" i="15"/>
  <c r="B274" i="15"/>
  <c r="B273" i="15"/>
  <c r="B272" i="15"/>
  <c r="B271" i="15"/>
  <c r="B270" i="15"/>
  <c r="B269" i="15"/>
  <c r="B268" i="15"/>
  <c r="B267" i="15"/>
  <c r="B266" i="15"/>
  <c r="B265" i="15"/>
  <c r="B264" i="15"/>
  <c r="B263" i="15"/>
  <c r="B262" i="15"/>
  <c r="B261" i="15"/>
  <c r="B260" i="15"/>
  <c r="B259" i="15"/>
  <c r="B258" i="15"/>
  <c r="B257" i="15"/>
  <c r="B256" i="15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H5" i="14"/>
  <c r="H4" i="14"/>
  <c r="H3" i="14"/>
  <c r="H2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F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D3" i="13"/>
  <c r="D2" i="12"/>
  <c r="AA2" i="11"/>
  <c r="Y5" i="11"/>
  <c r="Z5" i="11"/>
  <c r="Y6" i="11"/>
  <c r="Z6" i="11"/>
  <c r="Y7" i="11"/>
  <c r="Z7" i="11"/>
  <c r="Y8" i="11"/>
  <c r="Z8" i="11"/>
  <c r="Y9" i="11"/>
  <c r="Z9" i="11"/>
  <c r="Y10" i="11"/>
  <c r="Z10" i="11"/>
  <c r="Y11" i="11"/>
  <c r="Z11" i="11"/>
  <c r="Y12" i="11"/>
  <c r="Z12" i="11"/>
  <c r="Y13" i="11"/>
  <c r="Z13" i="11"/>
  <c r="Y14" i="11"/>
  <c r="Z14" i="11"/>
  <c r="Y15" i="11"/>
  <c r="Z15" i="11"/>
  <c r="Y16" i="11"/>
  <c r="Z16" i="11"/>
  <c r="Y17" i="11"/>
  <c r="Z17" i="11"/>
  <c r="Y18" i="11"/>
  <c r="Z18" i="11"/>
  <c r="Y19" i="11"/>
  <c r="Z19" i="11"/>
  <c r="Y20" i="11"/>
  <c r="Z20" i="11"/>
  <c r="Y21" i="11"/>
  <c r="Z21" i="11"/>
  <c r="Y22" i="11"/>
  <c r="Z22" i="11"/>
  <c r="Y23" i="11"/>
  <c r="Z23" i="11"/>
  <c r="Y24" i="11"/>
  <c r="Z24" i="11"/>
  <c r="Y25" i="11"/>
  <c r="Z25" i="11"/>
  <c r="Y26" i="11"/>
  <c r="Z26" i="11"/>
  <c r="Y27" i="11"/>
  <c r="Z27" i="11"/>
  <c r="Y28" i="11"/>
  <c r="Z28" i="11"/>
  <c r="Y29" i="11"/>
  <c r="Z29" i="11"/>
  <c r="Y30" i="11"/>
  <c r="Z30" i="11"/>
  <c r="Y31" i="11"/>
  <c r="Z31" i="11"/>
  <c r="Y32" i="11"/>
  <c r="Z32" i="11"/>
  <c r="Y33" i="11"/>
  <c r="Z33" i="11"/>
  <c r="Y34" i="11"/>
  <c r="Z34" i="11"/>
  <c r="Y35" i="11"/>
  <c r="Z35" i="11"/>
  <c r="Y36" i="11"/>
  <c r="Z36" i="11"/>
  <c r="Y37" i="11"/>
  <c r="Z37" i="11"/>
  <c r="Y38" i="11"/>
  <c r="Z38" i="11"/>
  <c r="Y39" i="11"/>
  <c r="Z39" i="11"/>
  <c r="Y40" i="11"/>
  <c r="Z40" i="11"/>
  <c r="Y41" i="11"/>
  <c r="Z41" i="11"/>
  <c r="Y42" i="11"/>
  <c r="Z42" i="11"/>
  <c r="Y43" i="11"/>
  <c r="Z43" i="11"/>
  <c r="Y44" i="11"/>
  <c r="Z44" i="11"/>
  <c r="Y45" i="11"/>
  <c r="Z45" i="11"/>
  <c r="Y46" i="11"/>
  <c r="Z46" i="11"/>
  <c r="Y47" i="11"/>
  <c r="Z47" i="11"/>
  <c r="Y48" i="11"/>
  <c r="Z48" i="11"/>
  <c r="Y49" i="11"/>
  <c r="Z49" i="11"/>
  <c r="Y50" i="11"/>
  <c r="Z50" i="11"/>
  <c r="Y51" i="11"/>
  <c r="Z51" i="11"/>
  <c r="Y52" i="11"/>
  <c r="Z52" i="11"/>
  <c r="Y53" i="11"/>
  <c r="Z53" i="11"/>
  <c r="Y54" i="11"/>
  <c r="Z54" i="11"/>
  <c r="Y55" i="11"/>
  <c r="Z55" i="11"/>
  <c r="Y56" i="11"/>
  <c r="Z56" i="11"/>
  <c r="Y57" i="11"/>
  <c r="Z57" i="11"/>
  <c r="Y58" i="11"/>
  <c r="Z58" i="11"/>
  <c r="Y59" i="11"/>
  <c r="Z59" i="11"/>
  <c r="Y60" i="11"/>
  <c r="Z60" i="11"/>
  <c r="Y61" i="11"/>
  <c r="Z61" i="11"/>
  <c r="Y62" i="11"/>
  <c r="Z62" i="11"/>
  <c r="Y63" i="11"/>
  <c r="Z63" i="11"/>
  <c r="Y64" i="11"/>
  <c r="Z64" i="11"/>
  <c r="Y65" i="11"/>
  <c r="Z65" i="11"/>
  <c r="Y66" i="11"/>
  <c r="Z66" i="11"/>
  <c r="Y67" i="11"/>
  <c r="Z67" i="11"/>
  <c r="Y68" i="11"/>
  <c r="Z68" i="11"/>
  <c r="Y69" i="11"/>
  <c r="Z69" i="11"/>
  <c r="Y70" i="11"/>
  <c r="Z70" i="11"/>
  <c r="Y71" i="11"/>
  <c r="Z71" i="11"/>
  <c r="Y72" i="11"/>
  <c r="Z72" i="11"/>
  <c r="Y73" i="11"/>
  <c r="Z73" i="11"/>
  <c r="Y74" i="11"/>
  <c r="Z74" i="11"/>
  <c r="Y75" i="11"/>
  <c r="Z75" i="11"/>
  <c r="Y76" i="11"/>
  <c r="Z76" i="11"/>
  <c r="Y77" i="11"/>
  <c r="Z77" i="11"/>
  <c r="Y78" i="11"/>
  <c r="Z78" i="11"/>
  <c r="Y79" i="11"/>
  <c r="Z79" i="11"/>
  <c r="Y80" i="11"/>
  <c r="Z80" i="11"/>
  <c r="Y81" i="11"/>
  <c r="Z81" i="11"/>
  <c r="Y82" i="11"/>
  <c r="Z82" i="11"/>
  <c r="Y83" i="11"/>
  <c r="Z83" i="11"/>
  <c r="Y84" i="11"/>
  <c r="Z84" i="11"/>
  <c r="Y85" i="11"/>
  <c r="Z85" i="11"/>
  <c r="Y86" i="11"/>
  <c r="Z86" i="11"/>
  <c r="Y87" i="11"/>
  <c r="Z87" i="11"/>
  <c r="Y88" i="11"/>
  <c r="Z88" i="11"/>
  <c r="Y89" i="11"/>
  <c r="Z89" i="11"/>
  <c r="Y90" i="11"/>
  <c r="Z90" i="11"/>
  <c r="Y91" i="11"/>
  <c r="Z91" i="11"/>
  <c r="Y92" i="11"/>
  <c r="Z92" i="11"/>
  <c r="Y93" i="11"/>
  <c r="Z93" i="11"/>
  <c r="Y94" i="11"/>
  <c r="Z94" i="11"/>
  <c r="Y95" i="11"/>
  <c r="Z95" i="11"/>
  <c r="Y96" i="11"/>
  <c r="Z96" i="11"/>
  <c r="Y97" i="11"/>
  <c r="Z97" i="11"/>
  <c r="Y98" i="11"/>
  <c r="Z98" i="11"/>
  <c r="Y99" i="11"/>
  <c r="Z99" i="11"/>
  <c r="Y100" i="11"/>
  <c r="Z100" i="11"/>
  <c r="Y101" i="11"/>
  <c r="Z101" i="11"/>
  <c r="Y102" i="11"/>
  <c r="Z102" i="11"/>
  <c r="Y103" i="11"/>
  <c r="Z103" i="11"/>
  <c r="Y104" i="11"/>
  <c r="Z104" i="11"/>
  <c r="Y105" i="11"/>
  <c r="Z105" i="11"/>
  <c r="Y106" i="11"/>
  <c r="Z106" i="11"/>
  <c r="Y107" i="11"/>
  <c r="Z107" i="11"/>
  <c r="Y108" i="11"/>
  <c r="Z108" i="11"/>
  <c r="Y109" i="11"/>
  <c r="Z109" i="11"/>
  <c r="Y110" i="11"/>
  <c r="Z110" i="11"/>
  <c r="Y111" i="11"/>
  <c r="Z111" i="11"/>
  <c r="Y112" i="11"/>
  <c r="Z112" i="11"/>
  <c r="Y113" i="11"/>
  <c r="Z113" i="11"/>
  <c r="Y114" i="11"/>
  <c r="Z114" i="11"/>
  <c r="Y115" i="11"/>
  <c r="Z115" i="11"/>
  <c r="Y116" i="11"/>
  <c r="Z116" i="11"/>
  <c r="Y117" i="11"/>
  <c r="Z117" i="11"/>
  <c r="Y118" i="11"/>
  <c r="Z118" i="11"/>
  <c r="Y119" i="11"/>
  <c r="Z119" i="11"/>
  <c r="Y120" i="11"/>
  <c r="Z120" i="11"/>
  <c r="Y121" i="11"/>
  <c r="Z121" i="11"/>
  <c r="Y122" i="11"/>
  <c r="Z122" i="11"/>
  <c r="Y123" i="11"/>
  <c r="Z123" i="11"/>
  <c r="Y124" i="11"/>
  <c r="Z124" i="11"/>
  <c r="Y125" i="11"/>
  <c r="Z125" i="11"/>
  <c r="Y126" i="11"/>
  <c r="Z126" i="11"/>
  <c r="Y127" i="11"/>
  <c r="Z127" i="11"/>
  <c r="Y128" i="11"/>
  <c r="Z128" i="11"/>
  <c r="Y129" i="11"/>
  <c r="Z129" i="11"/>
  <c r="Y130" i="11"/>
  <c r="Z130" i="11"/>
  <c r="Y131" i="11"/>
  <c r="Z131" i="11"/>
  <c r="Y132" i="11"/>
  <c r="Z132" i="11"/>
  <c r="Y133" i="11"/>
  <c r="Z133" i="11"/>
  <c r="Y134" i="11"/>
  <c r="Z134" i="11"/>
  <c r="Y135" i="11"/>
  <c r="Z135" i="11"/>
  <c r="Y136" i="11"/>
  <c r="Z136" i="11"/>
  <c r="Y137" i="11"/>
  <c r="Z137" i="11"/>
  <c r="Y138" i="11"/>
  <c r="Z138" i="11"/>
  <c r="Y139" i="11"/>
  <c r="Z139" i="11"/>
  <c r="Y140" i="11"/>
  <c r="Z140" i="11"/>
  <c r="Y141" i="11"/>
  <c r="Z141" i="11"/>
  <c r="Y142" i="11"/>
  <c r="Z142" i="11"/>
  <c r="Y143" i="11"/>
  <c r="Z143" i="11"/>
  <c r="Y144" i="11"/>
  <c r="Z144" i="11"/>
  <c r="Y145" i="11"/>
  <c r="Z145" i="11"/>
  <c r="Y146" i="11"/>
  <c r="Z146" i="11"/>
  <c r="Y147" i="11"/>
  <c r="Z147" i="11"/>
  <c r="Y148" i="11"/>
  <c r="Z148" i="11"/>
  <c r="Y149" i="11"/>
  <c r="Z149" i="11"/>
  <c r="Y150" i="11"/>
  <c r="Z150" i="11"/>
  <c r="Y151" i="11"/>
  <c r="Z151" i="11"/>
  <c r="Y152" i="11"/>
  <c r="Z152" i="11"/>
  <c r="Y153" i="11"/>
  <c r="Z153" i="11"/>
  <c r="Y154" i="11"/>
  <c r="Z154" i="11"/>
  <c r="Y155" i="11"/>
  <c r="Z155" i="11"/>
  <c r="Y156" i="11"/>
  <c r="Z156" i="11"/>
  <c r="Y157" i="11"/>
  <c r="Z157" i="11"/>
  <c r="Y158" i="11"/>
  <c r="Z158" i="11"/>
  <c r="Y159" i="11"/>
  <c r="Z159" i="11"/>
  <c r="Y160" i="11"/>
  <c r="Z160" i="11"/>
  <c r="Y161" i="11"/>
  <c r="Z161" i="11"/>
  <c r="Y162" i="11"/>
  <c r="Z162" i="11"/>
  <c r="Y163" i="11"/>
  <c r="Z163" i="11"/>
  <c r="Y164" i="11"/>
  <c r="Z164" i="11"/>
  <c r="Y165" i="11"/>
  <c r="Z165" i="11"/>
  <c r="Y166" i="11"/>
  <c r="Z166" i="11"/>
  <c r="Y167" i="11"/>
  <c r="Z167" i="11"/>
  <c r="Y168" i="11"/>
  <c r="Z168" i="11"/>
  <c r="Y169" i="11"/>
  <c r="Z169" i="11"/>
  <c r="Y170" i="11"/>
  <c r="Z170" i="11"/>
  <c r="Y171" i="11"/>
  <c r="Z171" i="11"/>
  <c r="Y172" i="11"/>
  <c r="Z172" i="11"/>
  <c r="Y173" i="11"/>
  <c r="Z173" i="11"/>
  <c r="Y174" i="11"/>
  <c r="Z174" i="11"/>
  <c r="Y175" i="11"/>
  <c r="Z175" i="11"/>
  <c r="Y176" i="11"/>
  <c r="Z176" i="11"/>
  <c r="Y177" i="11"/>
  <c r="Z177" i="11"/>
  <c r="Y178" i="11"/>
  <c r="Z178" i="11"/>
  <c r="Y179" i="11"/>
  <c r="Z179" i="11"/>
  <c r="Y180" i="11"/>
  <c r="Z180" i="11"/>
  <c r="Y181" i="11"/>
  <c r="Z181" i="11"/>
  <c r="Y182" i="11"/>
  <c r="Z182" i="11"/>
  <c r="Y183" i="11"/>
  <c r="Z183" i="11"/>
  <c r="Y184" i="11"/>
  <c r="Z184" i="11"/>
  <c r="Y185" i="11"/>
  <c r="Z185" i="11"/>
  <c r="Y186" i="11"/>
  <c r="Z186" i="11"/>
  <c r="Y187" i="11"/>
  <c r="Z187" i="11"/>
  <c r="Y188" i="11"/>
  <c r="Z188" i="11"/>
  <c r="Y189" i="11"/>
  <c r="Z189" i="11"/>
  <c r="Y190" i="11"/>
  <c r="Z190" i="11"/>
  <c r="Y191" i="11"/>
  <c r="Z191" i="11"/>
  <c r="Y192" i="11"/>
  <c r="Z192" i="11"/>
  <c r="Y193" i="11"/>
  <c r="Z193" i="11"/>
  <c r="Y194" i="11"/>
  <c r="Z194" i="11"/>
  <c r="Y195" i="11"/>
  <c r="Z195" i="11"/>
  <c r="Y196" i="11"/>
  <c r="Z196" i="11"/>
  <c r="Y197" i="11"/>
  <c r="Z197" i="11"/>
  <c r="Y198" i="11"/>
  <c r="Z198" i="11"/>
  <c r="Y199" i="11"/>
  <c r="Z199" i="11"/>
  <c r="Y200" i="11"/>
  <c r="Z200" i="11"/>
  <c r="Y201" i="11"/>
  <c r="Z201" i="11"/>
  <c r="Y202" i="11"/>
  <c r="Z202" i="11"/>
  <c r="Y203" i="11"/>
  <c r="Z203" i="11"/>
  <c r="Y204" i="11"/>
  <c r="Z204" i="11"/>
  <c r="Y205" i="11"/>
  <c r="Z205" i="11"/>
  <c r="Y206" i="11"/>
  <c r="Z206" i="11"/>
  <c r="Y207" i="11"/>
  <c r="Z207" i="11"/>
  <c r="Y208" i="11"/>
  <c r="Z208" i="11"/>
  <c r="Y209" i="11"/>
  <c r="Z209" i="11"/>
  <c r="Y210" i="11"/>
  <c r="Z210" i="11"/>
  <c r="Y211" i="11"/>
  <c r="Z211" i="11"/>
  <c r="Y212" i="11"/>
  <c r="Z212" i="11"/>
  <c r="Y213" i="11"/>
  <c r="Z213" i="11"/>
  <c r="Y214" i="11"/>
  <c r="Z214" i="11"/>
  <c r="Y215" i="11"/>
  <c r="Z215" i="11"/>
  <c r="Y216" i="11"/>
  <c r="Z216" i="11"/>
  <c r="Y217" i="11"/>
  <c r="Z217" i="11"/>
  <c r="Y218" i="11"/>
  <c r="Z218" i="11"/>
  <c r="Y219" i="11"/>
  <c r="Z219" i="11"/>
  <c r="Y220" i="11"/>
  <c r="Z220" i="11"/>
  <c r="Y221" i="11"/>
  <c r="Z221" i="11"/>
  <c r="Y222" i="11"/>
  <c r="Z222" i="11"/>
  <c r="Y223" i="11"/>
  <c r="Z223" i="11"/>
  <c r="Y224" i="11"/>
  <c r="Z224" i="11"/>
  <c r="Y225" i="11"/>
  <c r="Z225" i="11"/>
  <c r="Y226" i="11"/>
  <c r="Z226" i="11"/>
  <c r="Y227" i="11"/>
  <c r="Z227" i="11"/>
  <c r="Y228" i="11"/>
  <c r="Z228" i="11"/>
  <c r="Y229" i="11"/>
  <c r="Z229" i="11"/>
  <c r="Y230" i="11"/>
  <c r="Z230" i="11"/>
  <c r="Y231" i="11"/>
  <c r="Z231" i="11"/>
  <c r="Y232" i="11"/>
  <c r="Z232" i="11"/>
  <c r="Y233" i="11"/>
  <c r="Z233" i="11"/>
  <c r="Y234" i="11"/>
  <c r="Z234" i="11"/>
  <c r="Y235" i="11"/>
  <c r="Z235" i="11"/>
  <c r="Y236" i="11"/>
  <c r="Z236" i="11"/>
  <c r="Y237" i="11"/>
  <c r="Z237" i="11"/>
  <c r="Y238" i="11"/>
  <c r="Z238" i="11"/>
  <c r="Y239" i="11"/>
  <c r="Z239" i="11"/>
  <c r="Y240" i="11"/>
  <c r="Z240" i="11"/>
  <c r="Y241" i="11"/>
  <c r="Z241" i="11"/>
  <c r="Y242" i="11"/>
  <c r="Z242" i="11"/>
  <c r="Y243" i="11"/>
  <c r="Z243" i="11"/>
  <c r="Y244" i="11"/>
  <c r="Z244" i="11"/>
  <c r="Y245" i="11"/>
  <c r="Z245" i="11"/>
  <c r="Y246" i="11"/>
  <c r="Z246" i="11"/>
  <c r="Y247" i="11"/>
  <c r="Z247" i="11"/>
  <c r="Y248" i="11"/>
  <c r="Z248" i="11"/>
  <c r="Y249" i="11"/>
  <c r="Z249" i="11"/>
  <c r="Y250" i="11"/>
  <c r="Z250" i="11"/>
  <c r="Y251" i="11"/>
  <c r="Z251" i="11"/>
  <c r="Y252" i="11"/>
  <c r="Z252" i="11"/>
  <c r="Y253" i="11"/>
  <c r="Z253" i="11"/>
  <c r="Y254" i="11"/>
  <c r="Z254" i="11"/>
  <c r="Y255" i="11"/>
  <c r="Z255" i="11"/>
  <c r="Y256" i="11"/>
  <c r="Z256" i="11"/>
  <c r="Y257" i="11"/>
  <c r="Z257" i="11"/>
  <c r="Y258" i="11"/>
  <c r="Z258" i="11"/>
  <c r="Y259" i="11"/>
  <c r="Z259" i="11"/>
  <c r="Y260" i="11"/>
  <c r="Z260" i="11"/>
  <c r="Y261" i="11"/>
  <c r="Z261" i="11"/>
  <c r="Y262" i="11"/>
  <c r="Z262" i="11"/>
  <c r="Y263" i="11"/>
  <c r="Z263" i="11"/>
  <c r="Y264" i="11"/>
  <c r="Z264" i="11"/>
  <c r="Y265" i="11"/>
  <c r="Z265" i="11"/>
  <c r="Y266" i="11"/>
  <c r="Z266" i="11"/>
  <c r="Y267" i="11"/>
  <c r="Z267" i="11"/>
  <c r="Y268" i="11"/>
  <c r="Z268" i="11"/>
  <c r="Y269" i="11"/>
  <c r="Z269" i="11"/>
  <c r="Y270" i="11"/>
  <c r="Z270" i="11"/>
  <c r="Y271" i="11"/>
  <c r="Z271" i="11"/>
  <c r="Y272" i="11"/>
  <c r="Z272" i="11"/>
  <c r="Y273" i="11"/>
  <c r="Z273" i="11"/>
  <c r="Y274" i="11"/>
  <c r="Z274" i="11"/>
  <c r="Y275" i="11"/>
  <c r="Z275" i="11"/>
  <c r="Y276" i="11"/>
  <c r="Z276" i="11"/>
  <c r="Y277" i="11"/>
  <c r="Z277" i="11"/>
  <c r="Y278" i="11"/>
  <c r="Z278" i="11"/>
  <c r="Y279" i="11"/>
  <c r="Z279" i="11"/>
  <c r="Y280" i="11"/>
  <c r="Z280" i="11"/>
  <c r="Y281" i="11"/>
  <c r="Z281" i="11"/>
  <c r="Y282" i="11"/>
  <c r="Z282" i="11"/>
  <c r="Y283" i="11"/>
  <c r="Z283" i="11"/>
  <c r="Y284" i="11"/>
  <c r="Z284" i="11"/>
  <c r="Y285" i="11"/>
  <c r="Z285" i="11"/>
  <c r="Y286" i="11"/>
  <c r="Z286" i="11"/>
  <c r="Y287" i="11"/>
  <c r="Z287" i="11"/>
  <c r="Y288" i="11"/>
  <c r="Z288" i="11"/>
  <c r="Y289" i="11"/>
  <c r="Z289" i="11"/>
  <c r="Y290" i="11"/>
  <c r="Z290" i="11"/>
  <c r="Y291" i="11"/>
  <c r="Z291" i="11"/>
  <c r="Y292" i="11"/>
  <c r="Z292" i="11"/>
  <c r="Z4" i="11"/>
  <c r="Y4" i="11"/>
  <c r="Z3" i="11"/>
  <c r="Y3" i="11"/>
  <c r="Z2" i="11"/>
  <c r="Y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O2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4" i="11"/>
  <c r="N3" i="11"/>
  <c r="N2" i="11"/>
  <c r="M2" i="11"/>
  <c r="G367" i="11"/>
  <c r="A309" i="11"/>
  <c r="A12" i="11"/>
  <c r="A38" i="11"/>
  <c r="A161" i="11"/>
  <c r="A131" i="11"/>
  <c r="A326" i="11"/>
  <c r="A215" i="11"/>
  <c r="A55" i="11"/>
  <c r="A177" i="11"/>
  <c r="A331" i="11"/>
  <c r="A66" i="11"/>
  <c r="A34" i="11"/>
  <c r="A262" i="11"/>
  <c r="A184" i="11"/>
  <c r="A304" i="11"/>
  <c r="A260" i="11"/>
  <c r="A234" i="11"/>
  <c r="A78" i="11"/>
  <c r="A232" i="11"/>
  <c r="A254" i="11"/>
  <c r="A345" i="11"/>
  <c r="A289" i="11"/>
  <c r="A73" i="11"/>
  <c r="A263" i="11"/>
  <c r="A29" i="11"/>
  <c r="A242" i="11"/>
  <c r="A51" i="11"/>
  <c r="A24" i="11"/>
  <c r="A119" i="11"/>
  <c r="A22" i="11"/>
  <c r="A355" i="11"/>
  <c r="A200" i="11"/>
  <c r="A94" i="11"/>
  <c r="A337" i="11"/>
  <c r="A114" i="11"/>
  <c r="A123" i="11"/>
  <c r="A124" i="11"/>
  <c r="A23" i="11"/>
  <c r="A255" i="11"/>
  <c r="A159" i="11"/>
  <c r="A197" i="11"/>
  <c r="A117" i="11"/>
  <c r="A61" i="11"/>
  <c r="A137" i="11"/>
  <c r="A354" i="11"/>
  <c r="A21" i="11"/>
  <c r="A176" i="11"/>
  <c r="A9" i="11"/>
  <c r="A330" i="11"/>
  <c r="A335" i="11"/>
  <c r="A363" i="11"/>
  <c r="A220" i="11"/>
  <c r="A361" i="11"/>
  <c r="A306" i="11"/>
  <c r="A151" i="11"/>
  <c r="A277" i="11"/>
  <c r="A6" i="11"/>
  <c r="A307" i="11"/>
  <c r="A164" i="11"/>
  <c r="A271" i="11"/>
  <c r="A132" i="11"/>
  <c r="A129" i="11"/>
  <c r="A193" i="11"/>
  <c r="A210" i="11"/>
  <c r="A266" i="11"/>
  <c r="A172" i="11"/>
  <c r="A301" i="11"/>
  <c r="A312" i="11"/>
  <c r="A300" i="11"/>
  <c r="A315" i="11"/>
  <c r="A130" i="11"/>
  <c r="A121" i="11"/>
  <c r="A155" i="11"/>
  <c r="A328" i="11"/>
  <c r="A57" i="11"/>
  <c r="A148" i="11"/>
  <c r="A228" i="11"/>
  <c r="A237" i="11"/>
  <c r="A77" i="11"/>
  <c r="A43" i="11"/>
  <c r="A323" i="11"/>
  <c r="A139" i="11"/>
  <c r="A168" i="11"/>
  <c r="A192" i="11"/>
  <c r="A44" i="11"/>
  <c r="A96" i="11"/>
  <c r="A343" i="11"/>
  <c r="A334" i="11"/>
  <c r="A186" i="11"/>
  <c r="A90" i="11"/>
  <c r="A92" i="11"/>
  <c r="A352" i="11"/>
  <c r="A314" i="11"/>
  <c r="A27" i="11"/>
  <c r="A154" i="11"/>
  <c r="A246" i="11"/>
  <c r="A253" i="11"/>
  <c r="A322" i="11"/>
  <c r="A332" i="11"/>
  <c r="A174" i="11"/>
  <c r="A273" i="11"/>
  <c r="A224" i="11"/>
  <c r="A30" i="11"/>
  <c r="A294" i="11"/>
  <c r="A221" i="11"/>
  <c r="A268" i="11"/>
  <c r="A179" i="11"/>
  <c r="A104" i="11"/>
  <c r="A329" i="11"/>
  <c r="A87" i="11"/>
  <c r="A56" i="11"/>
  <c r="A14" i="11"/>
  <c r="A272" i="11"/>
  <c r="A348" i="11"/>
  <c r="A37" i="11"/>
  <c r="A236" i="11"/>
  <c r="A107" i="11"/>
  <c r="A353" i="11"/>
  <c r="A282" i="11"/>
  <c r="A208" i="11"/>
  <c r="A146" i="11"/>
  <c r="A219" i="11"/>
  <c r="A325" i="11"/>
  <c r="A54" i="11"/>
  <c r="A111" i="11"/>
  <c r="A198" i="11"/>
  <c r="A101" i="11"/>
  <c r="A286" i="11"/>
  <c r="A63" i="11"/>
  <c r="A279" i="11"/>
  <c r="A162" i="11"/>
  <c r="A189" i="11"/>
  <c r="A82" i="11"/>
  <c r="A50" i="11"/>
  <c r="A259" i="11"/>
  <c r="A18" i="11"/>
  <c r="A292" i="11"/>
  <c r="A160" i="11"/>
  <c r="A2" i="11"/>
  <c r="A11" i="11"/>
  <c r="A313" i="11"/>
  <c r="A311" i="11"/>
  <c r="A150" i="11"/>
  <c r="A142" i="11"/>
  <c r="A239" i="11"/>
  <c r="A81" i="11"/>
  <c r="A118" i="11"/>
  <c r="A233" i="11"/>
  <c r="A344" i="11"/>
  <c r="A248" i="11"/>
  <c r="A70" i="11"/>
  <c r="A167" i="11"/>
  <c r="A84" i="11"/>
  <c r="A278" i="11"/>
  <c r="A288" i="11"/>
  <c r="A185" i="11"/>
  <c r="A59" i="11"/>
  <c r="A181" i="11"/>
  <c r="A143" i="11"/>
  <c r="A302" i="11"/>
  <c r="A76" i="11"/>
  <c r="A88" i="11"/>
  <c r="A269" i="11"/>
  <c r="A205" i="11"/>
  <c r="A46" i="11"/>
  <c r="A32" i="11"/>
  <c r="A5" i="11"/>
  <c r="A249" i="11"/>
  <c r="A140" i="11"/>
  <c r="A316" i="11"/>
  <c r="A144" i="11"/>
  <c r="A291" i="11"/>
  <c r="A245" i="11"/>
  <c r="A257" i="11"/>
  <c r="A359" i="11"/>
  <c r="A95" i="11"/>
  <c r="A281" i="11"/>
  <c r="A116" i="11"/>
  <c r="A276" i="11"/>
  <c r="A194" i="11"/>
  <c r="A98" i="11"/>
  <c r="A342" i="11"/>
  <c r="A187" i="11"/>
  <c r="A13" i="11"/>
  <c r="A4" i="11"/>
  <c r="A267" i="11"/>
  <c r="A217" i="11"/>
  <c r="A243" i="11"/>
  <c r="A47" i="11"/>
  <c r="A157" i="11"/>
  <c r="A49" i="11"/>
  <c r="A206" i="11"/>
  <c r="A97" i="11"/>
  <c r="A71" i="11"/>
  <c r="A178" i="11"/>
  <c r="A53" i="11"/>
  <c r="A25" i="11"/>
  <c r="A165" i="11"/>
  <c r="A83" i="11"/>
  <c r="A209" i="11"/>
  <c r="A169" i="11"/>
  <c r="A74" i="11"/>
  <c r="A39" i="11"/>
  <c r="A318" i="11"/>
  <c r="A225" i="11"/>
  <c r="A287" i="11"/>
  <c r="A327" i="11"/>
  <c r="A128" i="11"/>
  <c r="A296" i="11"/>
  <c r="A122" i="11"/>
  <c r="A261" i="11"/>
  <c r="A258" i="11"/>
  <c r="A138" i="11"/>
  <c r="A297" i="11"/>
  <c r="A357" i="11"/>
  <c r="A303" i="11"/>
  <c r="A103" i="11"/>
  <c r="A45" i="11"/>
  <c r="A265" i="11"/>
  <c r="A346" i="11"/>
  <c r="A113" i="11"/>
  <c r="A350" i="11"/>
  <c r="A60" i="11"/>
  <c r="A149" i="11"/>
  <c r="A156" i="11"/>
  <c r="A247" i="11"/>
  <c r="A336" i="11"/>
  <c r="A188" i="11"/>
  <c r="A166" i="11"/>
  <c r="A191" i="11"/>
  <c r="A351" i="11"/>
  <c r="A298" i="11"/>
  <c r="A19" i="11"/>
  <c r="A120" i="11"/>
  <c r="A280" i="11"/>
  <c r="A182" i="11"/>
  <c r="A40" i="11"/>
  <c r="A127" i="11"/>
  <c r="A362" i="11"/>
  <c r="A321" i="11"/>
  <c r="A349" i="11"/>
  <c r="A62" i="11"/>
  <c r="A299" i="11"/>
  <c r="A136" i="11"/>
  <c r="A274" i="11"/>
  <c r="A216" i="11"/>
  <c r="A28" i="11"/>
  <c r="A134" i="11"/>
  <c r="A339" i="11"/>
  <c r="A41" i="11"/>
  <c r="A324" i="11"/>
  <c r="A102" i="11"/>
  <c r="A79" i="11"/>
  <c r="A356" i="11"/>
  <c r="A317" i="11"/>
  <c r="A241" i="11"/>
  <c r="A204" i="11"/>
  <c r="A105" i="11"/>
  <c r="A290" i="11"/>
  <c r="A284" i="11"/>
  <c r="A283" i="11"/>
  <c r="A135" i="11"/>
  <c r="A340" i="11"/>
  <c r="A305" i="11"/>
  <c r="A163" i="11"/>
  <c r="A133" i="11"/>
  <c r="A203" i="11"/>
  <c r="A183" i="11"/>
  <c r="A212" i="11"/>
  <c r="A75" i="11"/>
  <c r="A338" i="11"/>
  <c r="A310" i="11"/>
  <c r="A320" i="11"/>
  <c r="A270" i="11"/>
  <c r="A226" i="11"/>
  <c r="A64" i="11"/>
  <c r="A100" i="11"/>
  <c r="A35" i="11"/>
  <c r="A264" i="11"/>
  <c r="A110" i="11"/>
  <c r="A231" i="11"/>
  <c r="A93" i="11"/>
  <c r="A52" i="11"/>
  <c r="A141" i="11"/>
  <c r="A109" i="11"/>
  <c r="A319" i="11"/>
  <c r="A126" i="11"/>
  <c r="A125" i="11"/>
  <c r="A86" i="11"/>
  <c r="A275" i="11"/>
  <c r="A293" i="11"/>
  <c r="A145" i="11"/>
  <c r="A360" i="11"/>
  <c r="A69" i="11"/>
  <c r="A222" i="11"/>
  <c r="A99" i="11"/>
  <c r="A173" i="11"/>
  <c r="A238" i="11"/>
  <c r="A91" i="11"/>
  <c r="A180" i="11"/>
  <c r="A223" i="11"/>
  <c r="A33" i="11"/>
  <c r="A244" i="11"/>
  <c r="A213" i="11"/>
  <c r="A341" i="11"/>
  <c r="A190" i="11"/>
  <c r="A214" i="11"/>
  <c r="A67" i="11"/>
  <c r="A26" i="11"/>
  <c r="A358" i="11"/>
  <c r="A58" i="11"/>
  <c r="A195" i="11"/>
  <c r="A106" i="11"/>
  <c r="A308" i="11"/>
  <c r="A218" i="11"/>
  <c r="A256" i="11"/>
  <c r="A108" i="11"/>
  <c r="A158" i="11"/>
  <c r="A171" i="11"/>
  <c r="A295" i="11"/>
  <c r="A196" i="11"/>
  <c r="A240" i="11"/>
  <c r="A202" i="11"/>
  <c r="A8" i="11"/>
  <c r="A366" i="11"/>
  <c r="A115" i="11"/>
  <c r="A227" i="11"/>
  <c r="A333" i="11"/>
  <c r="A175" i="11"/>
  <c r="A16" i="11"/>
  <c r="A10" i="11"/>
  <c r="A48" i="11"/>
  <c r="A251" i="11"/>
  <c r="A72" i="11"/>
  <c r="A31" i="11"/>
  <c r="A365" i="11"/>
  <c r="A207" i="11"/>
  <c r="A211" i="11"/>
  <c r="A20" i="11"/>
  <c r="A7" i="11"/>
  <c r="A252" i="11"/>
  <c r="A201" i="11"/>
  <c r="A250" i="11"/>
  <c r="A147" i="11"/>
  <c r="A112" i="11"/>
  <c r="A80" i="11"/>
  <c r="A230" i="11"/>
  <c r="A285" i="11"/>
  <c r="A229" i="11"/>
  <c r="A68" i="11"/>
  <c r="A170" i="11"/>
  <c r="A65" i="11"/>
  <c r="A347" i="11"/>
  <c r="A199" i="11"/>
  <c r="A235" i="11"/>
  <c r="A17" i="11"/>
  <c r="A364" i="11"/>
  <c r="A153" i="11"/>
  <c r="A85" i="11"/>
  <c r="A15" i="11"/>
  <c r="A36" i="11"/>
  <c r="A42" i="11"/>
  <c r="A89" i="11"/>
  <c r="A152" i="11"/>
  <c r="A3" i="11"/>
  <c r="J309" i="11"/>
  <c r="J12" i="11"/>
  <c r="J38" i="11"/>
  <c r="J161" i="11"/>
  <c r="J131" i="11"/>
  <c r="J326" i="11"/>
  <c r="J215" i="11"/>
  <c r="J55" i="11"/>
  <c r="J177" i="11"/>
  <c r="J331" i="11"/>
  <c r="J66" i="11"/>
  <c r="J34" i="11"/>
  <c r="J262" i="11"/>
  <c r="J184" i="11"/>
  <c r="J304" i="11"/>
  <c r="J260" i="11"/>
  <c r="J234" i="11"/>
  <c r="J78" i="11"/>
  <c r="J232" i="11"/>
  <c r="J254" i="11"/>
  <c r="J345" i="11"/>
  <c r="J289" i="11"/>
  <c r="J73" i="11"/>
  <c r="J263" i="11"/>
  <c r="J29" i="11"/>
  <c r="J242" i="11"/>
  <c r="J51" i="11"/>
  <c r="J24" i="11"/>
  <c r="J119" i="11"/>
  <c r="J22" i="11"/>
  <c r="J355" i="11"/>
  <c r="J200" i="11"/>
  <c r="J94" i="11"/>
  <c r="J337" i="11"/>
  <c r="J114" i="11"/>
  <c r="J123" i="11"/>
  <c r="J124" i="11"/>
  <c r="J23" i="11"/>
  <c r="J255" i="11"/>
  <c r="J159" i="11"/>
  <c r="J197" i="11"/>
  <c r="J117" i="11"/>
  <c r="J61" i="11"/>
  <c r="J137" i="11"/>
  <c r="J354" i="11"/>
  <c r="J21" i="11"/>
  <c r="J176" i="11"/>
  <c r="J9" i="11"/>
  <c r="J330" i="11"/>
  <c r="J335" i="11"/>
  <c r="J363" i="11"/>
  <c r="J220" i="11"/>
  <c r="J361" i="11"/>
  <c r="J306" i="11"/>
  <c r="J151" i="11"/>
  <c r="J277" i="11"/>
  <c r="J6" i="11"/>
  <c r="J307" i="11"/>
  <c r="J164" i="11"/>
  <c r="J271" i="11"/>
  <c r="J132" i="11"/>
  <c r="J129" i="11"/>
  <c r="J193" i="11"/>
  <c r="J210" i="11"/>
  <c r="J266" i="11"/>
  <c r="J172" i="11"/>
  <c r="J301" i="11"/>
  <c r="J312" i="11"/>
  <c r="J300" i="11"/>
  <c r="J315" i="11"/>
  <c r="J130" i="11"/>
  <c r="J121" i="11"/>
  <c r="J155" i="11"/>
  <c r="J328" i="11"/>
  <c r="J57" i="11"/>
  <c r="J148" i="11"/>
  <c r="J228" i="11"/>
  <c r="J237" i="11"/>
  <c r="J77" i="11"/>
  <c r="J43" i="11"/>
  <c r="J323" i="11"/>
  <c r="J139" i="11"/>
  <c r="J168" i="11"/>
  <c r="J192" i="11"/>
  <c r="J44" i="11"/>
  <c r="J96" i="11"/>
  <c r="J343" i="11"/>
  <c r="J334" i="11"/>
  <c r="J186" i="11"/>
  <c r="J90" i="11"/>
  <c r="J92" i="11"/>
  <c r="J352" i="11"/>
  <c r="J314" i="11"/>
  <c r="J27" i="11"/>
  <c r="J154" i="11"/>
  <c r="J246" i="11"/>
  <c r="J253" i="11"/>
  <c r="J322" i="11"/>
  <c r="J332" i="11"/>
  <c r="J174" i="11"/>
  <c r="J273" i="11"/>
  <c r="J224" i="11"/>
  <c r="J30" i="11"/>
  <c r="J294" i="11"/>
  <c r="J221" i="11"/>
  <c r="J268" i="11"/>
  <c r="J179" i="11"/>
  <c r="J104" i="11"/>
  <c r="J329" i="11"/>
  <c r="J87" i="11"/>
  <c r="J56" i="11"/>
  <c r="J14" i="11"/>
  <c r="J272" i="11"/>
  <c r="J348" i="11"/>
  <c r="J37" i="11"/>
  <c r="J236" i="11"/>
  <c r="J107" i="11"/>
  <c r="J353" i="11"/>
  <c r="J282" i="11"/>
  <c r="J208" i="11"/>
  <c r="J146" i="11"/>
  <c r="J219" i="11"/>
  <c r="J325" i="11"/>
  <c r="J54" i="11"/>
  <c r="J111" i="11"/>
  <c r="J198" i="11"/>
  <c r="J101" i="11"/>
  <c r="J286" i="11"/>
  <c r="J63" i="11"/>
  <c r="J279" i="11"/>
  <c r="J162" i="11"/>
  <c r="J189" i="11"/>
  <c r="J82" i="11"/>
  <c r="J50" i="11"/>
  <c r="J259" i="11"/>
  <c r="J18" i="11"/>
  <c r="J292" i="11"/>
  <c r="J160" i="11"/>
  <c r="J2" i="11"/>
  <c r="J11" i="11"/>
  <c r="J313" i="11"/>
  <c r="J311" i="11"/>
  <c r="J150" i="11"/>
  <c r="J142" i="11"/>
  <c r="J239" i="11"/>
  <c r="J81" i="11"/>
  <c r="J118" i="11"/>
  <c r="J233" i="11"/>
  <c r="J344" i="11"/>
  <c r="J248" i="11"/>
  <c r="J70" i="11"/>
  <c r="J167" i="11"/>
  <c r="J84" i="11"/>
  <c r="J278" i="11"/>
  <c r="J288" i="11"/>
  <c r="J185" i="11"/>
  <c r="J59" i="11"/>
  <c r="J181" i="11"/>
  <c r="J143" i="11"/>
  <c r="J302" i="11"/>
  <c r="J76" i="11"/>
  <c r="J88" i="11"/>
  <c r="J269" i="11"/>
  <c r="J205" i="11"/>
  <c r="J46" i="11"/>
  <c r="J32" i="11"/>
  <c r="J5" i="11"/>
  <c r="J249" i="11"/>
  <c r="J140" i="11"/>
  <c r="J316" i="11"/>
  <c r="J144" i="11"/>
  <c r="J291" i="11"/>
  <c r="J245" i="11"/>
  <c r="J257" i="11"/>
  <c r="J359" i="11"/>
  <c r="J95" i="11"/>
  <c r="J281" i="11"/>
  <c r="J116" i="11"/>
  <c r="J276" i="11"/>
  <c r="J194" i="11"/>
  <c r="J98" i="11"/>
  <c r="J342" i="11"/>
  <c r="J187" i="11"/>
  <c r="J13" i="11"/>
  <c r="J4" i="11"/>
  <c r="J267" i="11"/>
  <c r="J217" i="11"/>
  <c r="J243" i="11"/>
  <c r="J47" i="11"/>
  <c r="J157" i="11"/>
  <c r="J49" i="11"/>
  <c r="J206" i="11"/>
  <c r="J97" i="11"/>
  <c r="J71" i="11"/>
  <c r="J178" i="11"/>
  <c r="J53" i="11"/>
  <c r="J25" i="11"/>
  <c r="J165" i="11"/>
  <c r="J83" i="11"/>
  <c r="J209" i="11"/>
  <c r="J169" i="11"/>
  <c r="J74" i="11"/>
  <c r="J39" i="11"/>
  <c r="J318" i="11"/>
  <c r="J225" i="11"/>
  <c r="J287" i="11"/>
  <c r="J327" i="11"/>
  <c r="J128" i="11"/>
  <c r="J296" i="11"/>
  <c r="J122" i="11"/>
  <c r="J261" i="11"/>
  <c r="J258" i="11"/>
  <c r="J138" i="11"/>
  <c r="J297" i="11"/>
  <c r="J357" i="11"/>
  <c r="J303" i="11"/>
  <c r="J103" i="11"/>
  <c r="J45" i="11"/>
  <c r="J265" i="11"/>
  <c r="J346" i="11"/>
  <c r="J113" i="11"/>
  <c r="J350" i="11"/>
  <c r="J60" i="11"/>
  <c r="J149" i="11"/>
  <c r="J156" i="11"/>
  <c r="J247" i="11"/>
  <c r="J336" i="11"/>
  <c r="J188" i="11"/>
  <c r="J166" i="11"/>
  <c r="J191" i="11"/>
  <c r="J351" i="11"/>
  <c r="J298" i="11"/>
  <c r="J19" i="11"/>
  <c r="J120" i="11"/>
  <c r="J280" i="11"/>
  <c r="J182" i="11"/>
  <c r="J40" i="11"/>
  <c r="J127" i="11"/>
  <c r="J362" i="11"/>
  <c r="J321" i="11"/>
  <c r="J349" i="11"/>
  <c r="J62" i="11"/>
  <c r="J299" i="11"/>
  <c r="J136" i="11"/>
  <c r="J274" i="11"/>
  <c r="J216" i="11"/>
  <c r="J28" i="11"/>
  <c r="J134" i="11"/>
  <c r="J339" i="11"/>
  <c r="J41" i="11"/>
  <c r="J324" i="11"/>
  <c r="J102" i="11"/>
  <c r="J79" i="11"/>
  <c r="J356" i="11"/>
  <c r="J317" i="11"/>
  <c r="J241" i="11"/>
  <c r="J204" i="11"/>
  <c r="J105" i="11"/>
  <c r="J290" i="11"/>
  <c r="J284" i="11"/>
  <c r="J283" i="11"/>
  <c r="J135" i="11"/>
  <c r="J340" i="11"/>
  <c r="J305" i="11"/>
  <c r="J163" i="11"/>
  <c r="J133" i="11"/>
  <c r="J203" i="11"/>
  <c r="J183" i="11"/>
  <c r="J212" i="11"/>
  <c r="J75" i="11"/>
  <c r="J338" i="11"/>
  <c r="J310" i="11"/>
  <c r="J320" i="11"/>
  <c r="J270" i="11"/>
  <c r="J226" i="11"/>
  <c r="J64" i="11"/>
  <c r="J100" i="11"/>
  <c r="J35" i="11"/>
  <c r="J264" i="11"/>
  <c r="J110" i="11"/>
  <c r="J231" i="11"/>
  <c r="J93" i="11"/>
  <c r="J52" i="11"/>
  <c r="J141" i="11"/>
  <c r="J109" i="11"/>
  <c r="J319" i="11"/>
  <c r="J126" i="11"/>
  <c r="J125" i="11"/>
  <c r="J86" i="11"/>
  <c r="J275" i="11"/>
  <c r="J293" i="11"/>
  <c r="J145" i="11"/>
  <c r="J360" i="11"/>
  <c r="J69" i="11"/>
  <c r="J222" i="11"/>
  <c r="J99" i="11"/>
  <c r="J173" i="11"/>
  <c r="J238" i="11"/>
  <c r="J91" i="11"/>
  <c r="J180" i="11"/>
  <c r="J223" i="11"/>
  <c r="J33" i="11"/>
  <c r="J244" i="11"/>
  <c r="J213" i="11"/>
  <c r="J341" i="11"/>
  <c r="J190" i="11"/>
  <c r="J214" i="11"/>
  <c r="J67" i="11"/>
  <c r="J26" i="11"/>
  <c r="J358" i="11"/>
  <c r="J58" i="11"/>
  <c r="J195" i="11"/>
  <c r="J106" i="11"/>
  <c r="J308" i="11"/>
  <c r="J218" i="11"/>
  <c r="J256" i="11"/>
  <c r="J108" i="11"/>
  <c r="J158" i="11"/>
  <c r="J171" i="11"/>
  <c r="J295" i="11"/>
  <c r="J196" i="11"/>
  <c r="J240" i="11"/>
  <c r="J202" i="11"/>
  <c r="J8" i="11"/>
  <c r="J366" i="11"/>
  <c r="J115" i="11"/>
  <c r="J227" i="11"/>
  <c r="J333" i="11"/>
  <c r="J175" i="11"/>
  <c r="J16" i="11"/>
  <c r="J10" i="11"/>
  <c r="J48" i="11"/>
  <c r="J251" i="11"/>
  <c r="J72" i="11"/>
  <c r="J31" i="11"/>
  <c r="J365" i="11"/>
  <c r="J207" i="11"/>
  <c r="J211" i="11"/>
  <c r="J20" i="11"/>
  <c r="J7" i="11"/>
  <c r="J252" i="11"/>
  <c r="J201" i="11"/>
  <c r="J250" i="11"/>
  <c r="J147" i="11"/>
  <c r="J112" i="11"/>
  <c r="J80" i="11"/>
  <c r="J230" i="11"/>
  <c r="J285" i="11"/>
  <c r="J229" i="11"/>
  <c r="J68" i="11"/>
  <c r="J170" i="11"/>
  <c r="J65" i="11"/>
  <c r="J347" i="11"/>
  <c r="J199" i="11"/>
  <c r="J235" i="11"/>
  <c r="J17" i="11"/>
  <c r="J364" i="11"/>
  <c r="J153" i="11"/>
  <c r="J85" i="11"/>
  <c r="J15" i="11"/>
  <c r="J36" i="11"/>
  <c r="J42" i="11"/>
  <c r="J89" i="11"/>
  <c r="J152" i="11"/>
  <c r="J3" i="11"/>
  <c r="J367" i="11"/>
  <c r="C3" i="11"/>
  <c r="C152" i="11"/>
  <c r="C89" i="11"/>
  <c r="C42" i="11"/>
  <c r="C36" i="11"/>
  <c r="C15" i="11"/>
  <c r="C85" i="11"/>
  <c r="C153" i="11"/>
  <c r="C364" i="11"/>
  <c r="C17" i="11"/>
  <c r="C235" i="11"/>
  <c r="C199" i="11"/>
  <c r="C347" i="11"/>
  <c r="C65" i="11"/>
  <c r="C170" i="11"/>
  <c r="C68" i="11"/>
  <c r="C229" i="11"/>
  <c r="C285" i="11"/>
  <c r="C230" i="11"/>
  <c r="C80" i="11"/>
  <c r="C112" i="11"/>
  <c r="C147" i="11"/>
  <c r="C250" i="11"/>
  <c r="C201" i="11"/>
  <c r="C252" i="11"/>
  <c r="C7" i="11"/>
  <c r="C20" i="11"/>
  <c r="C211" i="11"/>
  <c r="C207" i="11"/>
  <c r="C365" i="11"/>
  <c r="C31" i="11"/>
  <c r="C72" i="11"/>
  <c r="C251" i="11"/>
  <c r="C48" i="11"/>
  <c r="C10" i="11"/>
  <c r="C16" i="11"/>
  <c r="C175" i="11"/>
  <c r="C333" i="11"/>
  <c r="C227" i="11"/>
  <c r="C115" i="11"/>
  <c r="C366" i="11"/>
  <c r="C8" i="11"/>
  <c r="C202" i="11"/>
  <c r="C240" i="11"/>
  <c r="C196" i="11"/>
  <c r="C295" i="11"/>
  <c r="C171" i="11"/>
  <c r="C158" i="11"/>
  <c r="C108" i="11"/>
  <c r="C256" i="11"/>
  <c r="C218" i="11"/>
  <c r="C308" i="11"/>
  <c r="C106" i="11"/>
  <c r="C195" i="11"/>
  <c r="C58" i="11"/>
  <c r="C358" i="11"/>
  <c r="C26" i="11"/>
  <c r="C67" i="11"/>
  <c r="C214" i="11"/>
  <c r="C190" i="11"/>
  <c r="C341" i="11"/>
  <c r="C213" i="11"/>
  <c r="C244" i="11"/>
  <c r="C33" i="11"/>
  <c r="C223" i="11"/>
  <c r="C180" i="11"/>
  <c r="C91" i="11"/>
  <c r="C238" i="11"/>
  <c r="C173" i="11"/>
  <c r="C99" i="11"/>
  <c r="C222" i="11"/>
  <c r="C69" i="11"/>
  <c r="C360" i="11"/>
  <c r="C145" i="11"/>
  <c r="C293" i="11"/>
  <c r="C275" i="11"/>
  <c r="C86" i="11"/>
  <c r="C125" i="11"/>
  <c r="C126" i="11"/>
  <c r="C319" i="11"/>
  <c r="C109" i="11"/>
  <c r="C141" i="11"/>
  <c r="C52" i="11"/>
  <c r="C93" i="11"/>
  <c r="C231" i="11"/>
  <c r="C110" i="11"/>
  <c r="C264" i="11"/>
  <c r="C35" i="11"/>
  <c r="C100" i="11"/>
  <c r="C64" i="11"/>
  <c r="C226" i="11"/>
  <c r="C270" i="11"/>
  <c r="C320" i="11"/>
  <c r="C310" i="11"/>
  <c r="C338" i="11"/>
  <c r="C75" i="11"/>
  <c r="C212" i="11"/>
  <c r="C183" i="11"/>
  <c r="C203" i="11"/>
  <c r="C133" i="11"/>
  <c r="C163" i="11"/>
  <c r="C305" i="11"/>
  <c r="C340" i="11"/>
  <c r="C135" i="11"/>
  <c r="C283" i="11"/>
  <c r="C284" i="11"/>
  <c r="C290" i="11"/>
  <c r="C105" i="11"/>
  <c r="C204" i="11"/>
  <c r="C241" i="11"/>
  <c r="C317" i="11"/>
  <c r="C356" i="11"/>
  <c r="C79" i="11"/>
  <c r="C102" i="11"/>
  <c r="C324" i="11"/>
  <c r="C41" i="11"/>
  <c r="C339" i="11"/>
  <c r="C134" i="11"/>
  <c r="C28" i="11"/>
  <c r="C216" i="11"/>
  <c r="C274" i="11"/>
  <c r="C136" i="11"/>
  <c r="C299" i="11"/>
  <c r="C62" i="11"/>
  <c r="C349" i="11"/>
  <c r="C321" i="11"/>
  <c r="C362" i="11"/>
  <c r="C127" i="11"/>
  <c r="C40" i="11"/>
  <c r="C182" i="11"/>
  <c r="C280" i="11"/>
  <c r="C120" i="11"/>
  <c r="C19" i="11"/>
  <c r="C298" i="11"/>
  <c r="C351" i="11"/>
  <c r="C191" i="11"/>
  <c r="C166" i="11"/>
  <c r="C188" i="11"/>
  <c r="C336" i="11"/>
  <c r="C247" i="11"/>
  <c r="C156" i="11"/>
  <c r="C149" i="11"/>
  <c r="C60" i="11"/>
  <c r="C350" i="11"/>
  <c r="C113" i="11"/>
  <c r="C346" i="11"/>
  <c r="C265" i="11"/>
  <c r="C45" i="11"/>
  <c r="C103" i="11"/>
  <c r="C303" i="11"/>
  <c r="C357" i="11"/>
  <c r="C297" i="11"/>
  <c r="C138" i="11"/>
  <c r="C258" i="11"/>
  <c r="C261" i="11"/>
  <c r="C122" i="11"/>
  <c r="C296" i="11"/>
  <c r="C128" i="11"/>
  <c r="C327" i="11"/>
  <c r="C287" i="11"/>
  <c r="C225" i="11"/>
  <c r="C318" i="11"/>
  <c r="C39" i="11"/>
  <c r="C74" i="11"/>
  <c r="C169" i="11"/>
  <c r="C209" i="11"/>
  <c r="C83" i="11"/>
  <c r="C165" i="11"/>
  <c r="C25" i="11"/>
  <c r="C53" i="11"/>
  <c r="C178" i="11"/>
  <c r="C71" i="11"/>
  <c r="C97" i="11"/>
  <c r="C206" i="11"/>
  <c r="C49" i="11"/>
  <c r="C157" i="11"/>
  <c r="C47" i="11"/>
  <c r="C243" i="11"/>
  <c r="C217" i="11"/>
  <c r="C267" i="11"/>
  <c r="C4" i="11"/>
  <c r="C13" i="11"/>
  <c r="C187" i="11"/>
  <c r="C342" i="11"/>
  <c r="C98" i="11"/>
  <c r="C194" i="11"/>
  <c r="C276" i="11"/>
  <c r="C116" i="11"/>
  <c r="C281" i="11"/>
  <c r="C95" i="11"/>
  <c r="C359" i="11"/>
  <c r="C257" i="11"/>
  <c r="C245" i="11"/>
  <c r="C291" i="11"/>
  <c r="C144" i="11"/>
  <c r="C316" i="11"/>
  <c r="C140" i="11"/>
  <c r="C249" i="11"/>
  <c r="C5" i="11"/>
  <c r="C32" i="11"/>
  <c r="C46" i="11"/>
  <c r="C205" i="11"/>
  <c r="C269" i="11"/>
  <c r="C88" i="11"/>
  <c r="C76" i="11"/>
  <c r="C302" i="11"/>
  <c r="C143" i="11"/>
  <c r="C181" i="11"/>
  <c r="C59" i="11"/>
  <c r="C185" i="11"/>
  <c r="C288" i="11"/>
  <c r="C278" i="11"/>
  <c r="C84" i="11"/>
  <c r="C167" i="11"/>
  <c r="C70" i="11"/>
  <c r="C248" i="11"/>
  <c r="C344" i="11"/>
  <c r="C233" i="11"/>
  <c r="C118" i="11"/>
  <c r="C81" i="11"/>
  <c r="C239" i="11"/>
  <c r="C142" i="11"/>
  <c r="C150" i="11"/>
  <c r="C311" i="11"/>
  <c r="C313" i="11"/>
  <c r="C11" i="11"/>
  <c r="C2" i="11"/>
  <c r="C160" i="11"/>
  <c r="C292" i="11"/>
  <c r="C18" i="11"/>
  <c r="C259" i="11"/>
  <c r="C50" i="11"/>
  <c r="C82" i="11"/>
  <c r="C189" i="11"/>
  <c r="C162" i="11"/>
  <c r="C279" i="11"/>
  <c r="C63" i="11"/>
  <c r="C286" i="11"/>
  <c r="C101" i="11"/>
  <c r="C198" i="11"/>
  <c r="C111" i="11"/>
  <c r="C54" i="11"/>
  <c r="C325" i="11"/>
  <c r="C219" i="11"/>
  <c r="C146" i="11"/>
  <c r="C208" i="11"/>
  <c r="C282" i="11"/>
  <c r="C353" i="11"/>
  <c r="C107" i="11"/>
  <c r="C236" i="11"/>
  <c r="C37" i="11"/>
  <c r="C348" i="11"/>
  <c r="C272" i="11"/>
  <c r="C14" i="11"/>
  <c r="C56" i="11"/>
  <c r="C87" i="11"/>
  <c r="C329" i="11"/>
  <c r="C104" i="11"/>
  <c r="C179" i="11"/>
  <c r="C268" i="11"/>
  <c r="C221" i="11"/>
  <c r="C294" i="11"/>
  <c r="C30" i="11"/>
  <c r="C224" i="11"/>
  <c r="C273" i="11"/>
  <c r="C174" i="11"/>
  <c r="C332" i="11"/>
  <c r="C322" i="11"/>
  <c r="C253" i="11"/>
  <c r="C246" i="11"/>
  <c r="C154" i="11"/>
  <c r="C27" i="11"/>
  <c r="C314" i="11"/>
  <c r="C352" i="11"/>
  <c r="C92" i="11"/>
  <c r="C90" i="11"/>
  <c r="C186" i="11"/>
  <c r="C334" i="11"/>
  <c r="C343" i="11"/>
  <c r="C96" i="11"/>
  <c r="C44" i="11"/>
  <c r="C192" i="11"/>
  <c r="C168" i="11"/>
  <c r="C139" i="11"/>
  <c r="C323" i="11"/>
  <c r="C43" i="11"/>
  <c r="C77" i="11"/>
  <c r="C237" i="11"/>
  <c r="C228" i="11"/>
  <c r="C148" i="11"/>
  <c r="C57" i="11"/>
  <c r="C328" i="11"/>
  <c r="C155" i="11"/>
  <c r="C121" i="11"/>
  <c r="C130" i="11"/>
  <c r="C315" i="11"/>
  <c r="C300" i="11"/>
  <c r="C312" i="11"/>
  <c r="C301" i="11"/>
  <c r="C172" i="11"/>
  <c r="C266" i="11"/>
  <c r="C210" i="11"/>
  <c r="C193" i="11"/>
  <c r="C129" i="11"/>
  <c r="C132" i="11"/>
  <c r="C271" i="11"/>
  <c r="C164" i="11"/>
  <c r="C307" i="11"/>
  <c r="C6" i="11"/>
  <c r="C277" i="11"/>
  <c r="C151" i="11"/>
  <c r="C306" i="11"/>
  <c r="C361" i="11"/>
  <c r="C220" i="11"/>
  <c r="C363" i="11"/>
  <c r="C335" i="11"/>
  <c r="C330" i="11"/>
  <c r="C9" i="11"/>
  <c r="C176" i="11"/>
  <c r="C21" i="11"/>
  <c r="C354" i="11"/>
  <c r="C137" i="11"/>
  <c r="C61" i="11"/>
  <c r="C117" i="11"/>
  <c r="C197" i="11"/>
  <c r="C159" i="11"/>
  <c r="C255" i="11"/>
  <c r="C23" i="11"/>
  <c r="C124" i="11"/>
  <c r="C123" i="11"/>
  <c r="C114" i="11"/>
  <c r="C337" i="11"/>
  <c r="C94" i="11"/>
  <c r="C200" i="11"/>
  <c r="C355" i="11"/>
  <c r="C22" i="11"/>
  <c r="C119" i="11"/>
  <c r="C24" i="11"/>
  <c r="C51" i="11"/>
  <c r="C242" i="11"/>
  <c r="C29" i="11"/>
  <c r="C263" i="11"/>
  <c r="C73" i="11"/>
  <c r="C289" i="11"/>
  <c r="C345" i="11"/>
  <c r="C254" i="11"/>
  <c r="C232" i="11"/>
  <c r="C78" i="11"/>
  <c r="C234" i="11"/>
  <c r="C260" i="11"/>
  <c r="C304" i="11"/>
  <c r="C184" i="11"/>
  <c r="C262" i="11"/>
  <c r="C34" i="11"/>
  <c r="C66" i="11"/>
  <c r="C331" i="11"/>
  <c r="C177" i="11"/>
  <c r="C55" i="11"/>
  <c r="C215" i="11"/>
  <c r="C326" i="11"/>
  <c r="C131" i="11"/>
  <c r="C161" i="11"/>
  <c r="C38" i="11"/>
  <c r="C12" i="11"/>
  <c r="C309" i="11"/>
  <c r="L39" i="3"/>
  <c r="L38" i="3"/>
  <c r="L37" i="3"/>
  <c r="L36" i="3"/>
  <c r="L35" i="3"/>
  <c r="L22" i="3"/>
  <c r="L21" i="3"/>
  <c r="L20" i="3"/>
  <c r="L19" i="3"/>
  <c r="L18" i="3"/>
  <c r="L6" i="3"/>
  <c r="L5" i="3"/>
  <c r="L4" i="3"/>
  <c r="L3" i="3"/>
  <c r="L2" i="3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F367" i="3"/>
  <c r="I366" i="3"/>
  <c r="I340" i="3"/>
  <c r="I7" i="3"/>
  <c r="I2" i="3"/>
  <c r="I25" i="3"/>
  <c r="I3" i="3"/>
  <c r="I361" i="3"/>
  <c r="I17" i="3"/>
  <c r="I353" i="3"/>
  <c r="I357" i="3"/>
  <c r="I365" i="3"/>
  <c r="I344" i="3"/>
  <c r="I345" i="3"/>
  <c r="I21" i="3"/>
  <c r="I349" i="3"/>
  <c r="I18" i="3"/>
  <c r="I26" i="3"/>
  <c r="I348" i="3"/>
  <c r="I352" i="3"/>
  <c r="I12" i="3"/>
  <c r="I8" i="3"/>
  <c r="I338" i="3"/>
  <c r="I347" i="3"/>
  <c r="I4" i="3"/>
  <c r="I29" i="3"/>
  <c r="I339" i="3"/>
  <c r="I30" i="3"/>
  <c r="I351" i="3"/>
  <c r="I360" i="3"/>
  <c r="I27" i="3"/>
  <c r="I359" i="3"/>
  <c r="I22" i="3"/>
  <c r="I355" i="3"/>
  <c r="I9" i="3"/>
  <c r="I14" i="3"/>
  <c r="I363" i="3"/>
  <c r="I10" i="3"/>
  <c r="I24" i="3"/>
  <c r="I13" i="3"/>
  <c r="I364" i="3"/>
  <c r="I32" i="3"/>
  <c r="I49" i="3"/>
  <c r="I343" i="3"/>
  <c r="I356" i="3"/>
  <c r="I23" i="3"/>
  <c r="I31" i="3"/>
  <c r="I354" i="3"/>
  <c r="I28" i="3"/>
  <c r="I342" i="3"/>
  <c r="I350" i="3"/>
  <c r="I6" i="3"/>
  <c r="I33" i="3"/>
  <c r="I53" i="3"/>
  <c r="I57" i="3"/>
  <c r="I358" i="3"/>
  <c r="I41" i="3"/>
  <c r="I362" i="3"/>
  <c r="I19" i="3"/>
  <c r="I20" i="3"/>
  <c r="I11" i="3"/>
  <c r="I16" i="3"/>
  <c r="I50" i="3"/>
  <c r="I5" i="3"/>
  <c r="I15" i="3"/>
  <c r="I337" i="3"/>
  <c r="I313" i="3"/>
  <c r="I318" i="3"/>
  <c r="I335" i="3"/>
  <c r="I341" i="3"/>
  <c r="I38" i="3"/>
  <c r="I55" i="3"/>
  <c r="I59" i="3"/>
  <c r="I346" i="3"/>
  <c r="I37" i="3"/>
  <c r="I322" i="3"/>
  <c r="I45" i="3"/>
  <c r="I326" i="3"/>
  <c r="I48" i="3"/>
  <c r="I56" i="3"/>
  <c r="I316" i="3"/>
  <c r="I321" i="3"/>
  <c r="I46" i="3"/>
  <c r="I54" i="3"/>
  <c r="I58" i="3"/>
  <c r="I309" i="3"/>
  <c r="I323" i="3"/>
  <c r="I327" i="3"/>
  <c r="I336" i="3"/>
  <c r="I330" i="3"/>
  <c r="I60" i="3"/>
  <c r="I317" i="3"/>
  <c r="I331" i="3"/>
  <c r="I42" i="3"/>
  <c r="I51" i="3"/>
  <c r="I334" i="3"/>
  <c r="I35" i="3"/>
  <c r="I52" i="3"/>
  <c r="I43" i="3"/>
  <c r="I308" i="3"/>
  <c r="I311" i="3"/>
  <c r="I306" i="3"/>
  <c r="I328" i="3"/>
  <c r="I34" i="3"/>
  <c r="I47" i="3"/>
  <c r="I39" i="3"/>
  <c r="I312" i="3"/>
  <c r="I40" i="3"/>
  <c r="I69" i="3"/>
  <c r="I307" i="3"/>
  <c r="I329" i="3"/>
  <c r="I78" i="3"/>
  <c r="I314" i="3"/>
  <c r="I332" i="3"/>
  <c r="I300" i="3"/>
  <c r="I305" i="3"/>
  <c r="I315" i="3"/>
  <c r="I333" i="3"/>
  <c r="I90" i="3"/>
  <c r="I44" i="3"/>
  <c r="I325" i="3"/>
  <c r="I65" i="3"/>
  <c r="I73" i="3"/>
  <c r="I83" i="3"/>
  <c r="I88" i="3"/>
  <c r="I310" i="3"/>
  <c r="I319" i="3"/>
  <c r="I320" i="3"/>
  <c r="I324" i="3"/>
  <c r="I75" i="3"/>
  <c r="I295" i="3"/>
  <c r="I77" i="3"/>
  <c r="I82" i="3"/>
  <c r="I275" i="3"/>
  <c r="I36" i="3"/>
  <c r="I79" i="3"/>
  <c r="I84" i="3"/>
  <c r="I62" i="3"/>
  <c r="I81" i="3"/>
  <c r="I89" i="3"/>
  <c r="I92" i="3"/>
  <c r="I97" i="3"/>
  <c r="I113" i="3"/>
  <c r="I296" i="3"/>
  <c r="I302" i="3"/>
  <c r="I61" i="3"/>
  <c r="I71" i="3"/>
  <c r="I80" i="3"/>
  <c r="I85" i="3"/>
  <c r="I286" i="3"/>
  <c r="I290" i="3"/>
  <c r="I304" i="3"/>
  <c r="I68" i="3"/>
  <c r="I91" i="3"/>
  <c r="I101" i="3"/>
  <c r="I276" i="3"/>
  <c r="I284" i="3"/>
  <c r="I291" i="3"/>
  <c r="I297" i="3"/>
  <c r="I119" i="3"/>
  <c r="I74" i="3"/>
  <c r="I70" i="3"/>
  <c r="I277" i="3"/>
  <c r="I64" i="3"/>
  <c r="I86" i="3"/>
  <c r="I288" i="3"/>
  <c r="I98" i="3"/>
  <c r="I110" i="3"/>
  <c r="I248" i="3"/>
  <c r="I261" i="3"/>
  <c r="I265" i="3"/>
  <c r="I63" i="3"/>
  <c r="I67" i="3"/>
  <c r="I76" i="3"/>
  <c r="I282" i="3"/>
  <c r="I294" i="3"/>
  <c r="I87" i="3"/>
  <c r="I279" i="3"/>
  <c r="I293" i="3"/>
  <c r="I94" i="3"/>
  <c r="I102" i="3"/>
  <c r="I114" i="3"/>
  <c r="I104" i="3"/>
  <c r="I247" i="3"/>
  <c r="I256" i="3"/>
  <c r="I269" i="3"/>
  <c r="I66" i="3"/>
  <c r="I278" i="3"/>
  <c r="I299" i="3"/>
  <c r="I72" i="3"/>
  <c r="I105" i="3"/>
  <c r="I285" i="3"/>
  <c r="I287" i="3"/>
  <c r="I289" i="3"/>
  <c r="I298" i="3"/>
  <c r="I303" i="3"/>
  <c r="I249" i="3"/>
  <c r="I254" i="3"/>
  <c r="I270" i="3"/>
  <c r="I95" i="3"/>
  <c r="I109" i="3"/>
  <c r="I117" i="3"/>
  <c r="I280" i="3"/>
  <c r="I292" i="3"/>
  <c r="I301" i="3"/>
  <c r="I100" i="3"/>
  <c r="I136" i="3"/>
  <c r="I259" i="3"/>
  <c r="I267" i="3"/>
  <c r="I268" i="3"/>
  <c r="I118" i="3"/>
  <c r="I281" i="3"/>
  <c r="I283" i="3"/>
  <c r="I99" i="3"/>
  <c r="I258" i="3"/>
  <c r="I108" i="3"/>
  <c r="I96" i="3"/>
  <c r="I141" i="3"/>
  <c r="I253" i="3"/>
  <c r="I257" i="3"/>
  <c r="I262" i="3"/>
  <c r="I266" i="3"/>
  <c r="I274" i="3"/>
  <c r="I107" i="3"/>
  <c r="I115" i="3"/>
  <c r="I116" i="3"/>
  <c r="I120" i="3"/>
  <c r="I252" i="3"/>
  <c r="I123" i="3"/>
  <c r="I137" i="3"/>
  <c r="I231" i="3"/>
  <c r="I240" i="3"/>
  <c r="I93" i="3"/>
  <c r="I106" i="3"/>
  <c r="I103" i="3"/>
  <c r="I273" i="3"/>
  <c r="I122" i="3"/>
  <c r="I127" i="3"/>
  <c r="I133" i="3"/>
  <c r="I150" i="3"/>
  <c r="I112" i="3"/>
  <c r="I121" i="3"/>
  <c r="I264" i="3"/>
  <c r="I246" i="3"/>
  <c r="I263" i="3"/>
  <c r="I272" i="3"/>
  <c r="I225" i="3"/>
  <c r="I226" i="3"/>
  <c r="I244" i="3"/>
  <c r="I230" i="3"/>
  <c r="I234" i="3"/>
  <c r="I111" i="3"/>
  <c r="I260" i="3"/>
  <c r="I251" i="3"/>
  <c r="I255" i="3"/>
  <c r="I221" i="3"/>
  <c r="I235" i="3"/>
  <c r="I126" i="3"/>
  <c r="I131" i="3"/>
  <c r="I145" i="3"/>
  <c r="I128" i="3"/>
  <c r="I134" i="3"/>
  <c r="I239" i="3"/>
  <c r="I223" i="3"/>
  <c r="I138" i="3"/>
  <c r="I217" i="3"/>
  <c r="I236" i="3"/>
  <c r="I271" i="3"/>
  <c r="I124" i="3"/>
  <c r="I143" i="3"/>
  <c r="I229" i="3"/>
  <c r="I238" i="3"/>
  <c r="I125" i="3"/>
  <c r="I130" i="3"/>
  <c r="I153" i="3"/>
  <c r="I142" i="3"/>
  <c r="I146" i="3"/>
  <c r="I149" i="3"/>
  <c r="I245" i="3"/>
  <c r="I250" i="3"/>
  <c r="I139" i="3"/>
  <c r="I147" i="3"/>
  <c r="I243" i="3"/>
  <c r="I174" i="3"/>
  <c r="I170" i="3"/>
  <c r="I227" i="3"/>
  <c r="I132" i="3"/>
  <c r="I187" i="3"/>
  <c r="I228" i="3"/>
  <c r="I233" i="3"/>
  <c r="I213" i="3"/>
  <c r="I237" i="3"/>
  <c r="I129" i="3"/>
  <c r="I151" i="3"/>
  <c r="I216" i="3"/>
  <c r="I220" i="3"/>
  <c r="I224" i="3"/>
  <c r="I242" i="3"/>
  <c r="I140" i="3"/>
  <c r="I179" i="3"/>
  <c r="I165" i="3"/>
  <c r="I214" i="3"/>
  <c r="I180" i="3"/>
  <c r="I144" i="3"/>
  <c r="I169" i="3"/>
  <c r="I215" i="3"/>
  <c r="I208" i="3"/>
  <c r="I218" i="3"/>
  <c r="I222" i="3"/>
  <c r="I203" i="3"/>
  <c r="I135" i="3"/>
  <c r="I148" i="3"/>
  <c r="I152" i="3"/>
  <c r="I219" i="3"/>
  <c r="I161" i="3"/>
  <c r="I241" i="3"/>
  <c r="I191" i="3"/>
  <c r="I212" i="3"/>
  <c r="I157" i="3"/>
  <c r="I195" i="3"/>
  <c r="I198" i="3"/>
  <c r="I162" i="3"/>
  <c r="I232" i="3"/>
  <c r="I154" i="3"/>
  <c r="I175" i="3"/>
  <c r="I207" i="3"/>
  <c r="I194" i="3"/>
  <c r="I166" i="3"/>
  <c r="I176" i="3"/>
  <c r="I199" i="3"/>
  <c r="I155" i="3"/>
  <c r="I185" i="3"/>
  <c r="I189" i="3"/>
  <c r="I197" i="3"/>
  <c r="I190" i="3"/>
  <c r="I193" i="3"/>
  <c r="I206" i="3"/>
  <c r="I201" i="3"/>
  <c r="I158" i="3"/>
  <c r="I186" i="3"/>
  <c r="I163" i="3"/>
  <c r="I167" i="3"/>
  <c r="I172" i="3"/>
  <c r="I177" i="3"/>
  <c r="I211" i="3"/>
  <c r="I171" i="3"/>
  <c r="I181" i="3"/>
  <c r="I202" i="3"/>
  <c r="I159" i="3"/>
  <c r="I210" i="3"/>
  <c r="I205" i="3"/>
  <c r="I182" i="3"/>
  <c r="I156" i="3"/>
  <c r="I160" i="3"/>
  <c r="I188" i="3"/>
  <c r="I196" i="3"/>
  <c r="I164" i="3"/>
  <c r="I184" i="3"/>
  <c r="I173" i="3"/>
  <c r="I209" i="3"/>
  <c r="I192" i="3"/>
  <c r="I168" i="3"/>
  <c r="I200" i="3"/>
  <c r="I204" i="3"/>
  <c r="I178" i="3"/>
  <c r="I183" i="3"/>
  <c r="I36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</calcChain>
</file>

<file path=xl/sharedStrings.xml><?xml version="1.0" encoding="utf-8"?>
<sst xmlns="http://schemas.openxmlformats.org/spreadsheetml/2006/main" count="2157" uniqueCount="333">
  <si>
    <t>Row Labels</t>
  </si>
  <si>
    <t>Sum of Rainfall</t>
  </si>
  <si>
    <t>Sum of Sales</t>
  </si>
  <si>
    <t>Grand Total</t>
  </si>
  <si>
    <t>Rainfall</t>
  </si>
  <si>
    <t>Sales</t>
  </si>
  <si>
    <t>Correlation</t>
  </si>
  <si>
    <t>Temperature</t>
  </si>
  <si>
    <t>Date</t>
  </si>
  <si>
    <t>LogTemperature</t>
  </si>
  <si>
    <t>LogRainfall</t>
  </si>
  <si>
    <t>Day</t>
  </si>
  <si>
    <t>Flyers</t>
  </si>
  <si>
    <t>Monday</t>
  </si>
  <si>
    <t>Tuesday</t>
  </si>
  <si>
    <t>Wednesday</t>
  </si>
  <si>
    <t>Thursday</t>
  </si>
  <si>
    <t>Friday</t>
  </si>
  <si>
    <t>Saturday</t>
  </si>
  <si>
    <t>Sunday</t>
  </si>
  <si>
    <t>LogSales</t>
  </si>
  <si>
    <t>Average Revenue</t>
  </si>
  <si>
    <t>Month</t>
  </si>
  <si>
    <t>Price</t>
  </si>
  <si>
    <t>Revenue</t>
  </si>
  <si>
    <t>Sales statistics</t>
  </si>
  <si>
    <t>Mean</t>
  </si>
  <si>
    <t>Median</t>
  </si>
  <si>
    <t>Mode</t>
  </si>
  <si>
    <t>Variance</t>
  </si>
  <si>
    <t>Std dev</t>
  </si>
  <si>
    <t>Rainfall Statistics</t>
  </si>
  <si>
    <t>Temperature Statistics</t>
  </si>
  <si>
    <t>Sample mean</t>
  </si>
  <si>
    <t>P-value</t>
  </si>
  <si>
    <t>Sample</t>
  </si>
  <si>
    <t>RandomID</t>
  </si>
  <si>
    <t>Mean Rain</t>
  </si>
  <si>
    <t>Rain Std dev</t>
  </si>
  <si>
    <t>Sampling mean</t>
  </si>
  <si>
    <t>Mean Temperature</t>
  </si>
  <si>
    <t>Temperature Std dev</t>
  </si>
  <si>
    <t>Population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</si>
  <si>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</si>
  <si>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</si>
  <si>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</si>
  <si>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</si>
  <si>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</si>
  <si>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</si>
  <si>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</si>
  <si>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</si>
  <si>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</si>
  <si>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</si>
  <si>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</si>
  <si>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</si>
  <si>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</si>
  <si>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</si>
  <si>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</si>
  <si>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</si>
  <si>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</si>
  <si>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</si>
  <si>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</si>
  <si>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</si>
  <si>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</si>
  <si>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</si>
  <si>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</si>
  <si>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</si>
  <si>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</si>
  <si>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</si>
  <si>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</si>
  <si>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</si>
  <si>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</si>
  <si>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</si>
  <si>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</si>
  <si>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</si>
  <si>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</si>
  <si>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</si>
  <si>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</si>
  <si>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</si>
  <si>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</si>
  <si>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</si>
  <si>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</si>
  <si>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</si>
  <si>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</si>
  <si>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</si>
  <si>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</si>
  <si>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</si>
  <si>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</si>
  <si>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</si>
  <si>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</si>
  <si>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</si>
  <si>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</si>
  <si>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</si>
  <si>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</si>
  <si>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</si>
  <si>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</si>
  <si>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</si>
  <si>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</si>
  <si>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</si>
  <si>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</si>
  <si>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</si>
  <si>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</si>
  <si>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</si>
  <si>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</si>
  <si>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</si>
  <si>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</si>
  <si>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</si>
  <si>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</si>
  <si>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</si>
  <si>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</si>
  <si>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</si>
  <si>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</si>
  <si>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</si>
  <si>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</si>
  <si>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</si>
  <si>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</si>
  <si>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</si>
  <si>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</si>
  <si>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</si>
  <si>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</si>
  <si>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</si>
  <si>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</si>
  <si>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</si>
  <si>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</si>
  <si>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</si>
  <si>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</si>
  <si>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</si>
  <si>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</si>
  <si>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</si>
  <si>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</si>
  <si>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</si>
  <si>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</si>
  <si>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</si>
  <si>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</si>
  <si>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</si>
  <si>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</si>
  <si>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</si>
  <si>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</si>
  <si>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</si>
  <si>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</si>
  <si>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</si>
  <si>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</si>
  <si>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</si>
  <si>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</si>
  <si>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</si>
  <si>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</si>
  <si>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</si>
  <si>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</si>
  <si>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</si>
  <si>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</si>
  <si>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</si>
  <si>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</si>
  <si>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</si>
  <si>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</si>
  <si>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</si>
  <si>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</si>
  <si>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</si>
  <si>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</si>
  <si>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</si>
  <si>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</si>
  <si>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</si>
  <si>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</si>
  <si>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</si>
  <si>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</si>
  <si>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</si>
  <si>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</si>
  <si>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</si>
  <si>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</si>
  <si>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</si>
  <si>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</si>
  <si>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</si>
  <si>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</si>
  <si>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</si>
  <si>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</si>
  <si>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</si>
  <si>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</si>
  <si>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</si>
  <si>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</si>
  <si>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</si>
  <si>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</si>
  <si>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</si>
  <si>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</si>
  <si>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</si>
  <si>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</si>
  <si>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</si>
  <si>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</si>
  <si>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</si>
  <si>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</si>
  <si>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</si>
  <si>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</si>
  <si>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</si>
  <si>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</si>
  <si>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</si>
  <si>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</si>
  <si>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</si>
  <si>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</si>
  <si>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</si>
  <si>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</si>
  <si>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</si>
  <si>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</si>
  <si>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</si>
  <si>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</si>
  <si>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</si>
  <si>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</si>
  <si>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</si>
  <si>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</si>
  <si>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</si>
  <si>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</si>
  <si>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</si>
  <si>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</si>
  <si>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</si>
  <si>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</si>
  <si>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</si>
  <si>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</si>
  <si>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</si>
  <si>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</si>
  <si>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</si>
  <si>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</si>
  <si>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</si>
  <si>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</si>
  <si>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</si>
  <si>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</si>
  <si>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</si>
  <si>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</si>
  <si>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</si>
  <si>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</si>
  <si>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</si>
  <si>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</si>
  <si>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</si>
  <si>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</si>
  <si>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</si>
  <si>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</si>
  <si>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</si>
  <si>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</si>
  <si>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</si>
  <si>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</si>
  <si>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</si>
  <si>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</si>
  <si>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</si>
  <si>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</si>
  <si>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Sample198</t>
  </si>
  <si>
    <t>Sample199</t>
  </si>
  <si>
    <t>Sample200</t>
  </si>
  <si>
    <t>Sample201</t>
  </si>
  <si>
    <t>Sample202</t>
  </si>
  <si>
    <t>Sample203</t>
  </si>
  <si>
    <t>Sample204</t>
  </si>
  <si>
    <t>Sample205</t>
  </si>
  <si>
    <t>Sample206</t>
  </si>
  <si>
    <t>Sample207</t>
  </si>
  <si>
    <t>Sample208</t>
  </si>
  <si>
    <t>Sample209</t>
  </si>
  <si>
    <t>Sample210</t>
  </si>
  <si>
    <t>Sample211</t>
  </si>
  <si>
    <t>Sample212</t>
  </si>
  <si>
    <t>Sample213</t>
  </si>
  <si>
    <t>Sample214</t>
  </si>
  <si>
    <t>Sample215</t>
  </si>
  <si>
    <t>Sample216</t>
  </si>
  <si>
    <t>Sample217</t>
  </si>
  <si>
    <t>Sample218</t>
  </si>
  <si>
    <t>Sample219</t>
  </si>
  <si>
    <t>Sample220</t>
  </si>
  <si>
    <t>Sample221</t>
  </si>
  <si>
    <t>Sample222</t>
  </si>
  <si>
    <t>Sample223</t>
  </si>
  <si>
    <t>Sample224</t>
  </si>
  <si>
    <t>Sample225</t>
  </si>
  <si>
    <t>Sample226</t>
  </si>
  <si>
    <t>Sample227</t>
  </si>
  <si>
    <t>Sample228</t>
  </si>
  <si>
    <t>Sample229</t>
  </si>
  <si>
    <t>Sample230</t>
  </si>
  <si>
    <t>Sample231</t>
  </si>
  <si>
    <t>Sample232</t>
  </si>
  <si>
    <t>Sample233</t>
  </si>
  <si>
    <t>Sample234</t>
  </si>
  <si>
    <t>Sample235</t>
  </si>
  <si>
    <t>Sample236</t>
  </si>
  <si>
    <t>Sample237</t>
  </si>
  <si>
    <t>Sample238</t>
  </si>
  <si>
    <t>Sample239</t>
  </si>
  <si>
    <t>Sample240</t>
  </si>
  <si>
    <t>Sample241</t>
  </si>
  <si>
    <t>Sample242</t>
  </si>
  <si>
    <t>Sample243</t>
  </si>
  <si>
    <t>Sample244</t>
  </si>
  <si>
    <t>Sample245</t>
  </si>
  <si>
    <t>Sample246</t>
  </si>
  <si>
    <t>Sample247</t>
  </si>
  <si>
    <t>Sample248</t>
  </si>
  <si>
    <t>Sample249</t>
  </si>
  <si>
    <t>Sample250</t>
  </si>
  <si>
    <t>Sample251</t>
  </si>
  <si>
    <t>Sample252</t>
  </si>
  <si>
    <t>Sample253</t>
  </si>
  <si>
    <t>Sample254</t>
  </si>
  <si>
    <t>Sample255</t>
  </si>
  <si>
    <t>Sample256</t>
  </si>
  <si>
    <t>Sample257</t>
  </si>
  <si>
    <t>Sample258</t>
  </si>
  <si>
    <t>Sample259</t>
  </si>
  <si>
    <t>Sample260</t>
  </si>
  <si>
    <t>Sample261</t>
  </si>
  <si>
    <t>Sample262</t>
  </si>
  <si>
    <t>Sample263</t>
  </si>
  <si>
    <t>Sample264</t>
  </si>
  <si>
    <t>Sample265</t>
  </si>
  <si>
    <t>Sample266</t>
  </si>
  <si>
    <t>Sample267</t>
  </si>
  <si>
    <t>Sample268</t>
  </si>
  <si>
    <t>Sample269</t>
  </si>
  <si>
    <t>Sample270</t>
  </si>
  <si>
    <t>Sample271</t>
  </si>
  <si>
    <t>Sample272</t>
  </si>
  <si>
    <t>Sample273</t>
  </si>
  <si>
    <t>Sample274</t>
  </si>
  <si>
    <t>Sample275</t>
  </si>
  <si>
    <t>Sample276</t>
  </si>
  <si>
    <t>Sample277</t>
  </si>
  <si>
    <t>Sample278</t>
  </si>
  <si>
    <t>Sample279</t>
  </si>
  <si>
    <t>Sample280</t>
  </si>
  <si>
    <t>Sample281</t>
  </si>
  <si>
    <t>Sample282</t>
  </si>
  <si>
    <t>Sample283</t>
  </si>
  <si>
    <t>Sample284</t>
  </si>
  <si>
    <t>Sample285</t>
  </si>
  <si>
    <t>Sample286</t>
  </si>
  <si>
    <t>Sample287</t>
  </si>
  <si>
    <t>Sample288</t>
  </si>
  <si>
    <t>Sample289</t>
  </si>
  <si>
    <t>Sample290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</si>
</sst>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[$$-409]* #,##0.00_ ;_-[$$-409]* \-#,##0.00\ ;_-[$$-409]* &quot;-&quot;??_ ;_-@_ "/>
    <numFmt numFmtId="165" formatCode="0.0000000000000000000"/>
    <numFmt numFmtId="166" formatCode="0.00000000000000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2" borderId="1" xfId="0" applyFont="1" applyFill="1" applyBorder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/>
  </cellXfs>
  <cellStyles count="1">
    <cellStyle name="Normal" xfId="0" builtinId="0"/>
  </cellStyles>
  <dxfs count="47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'Rainfall vs Sales Correlation'!$B$1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'Rainfall vs Sales Correlation'!$A$2:$A$366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'Rainfall vs Sales Correlation'!$B$2:$B$366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2-4D09-8194-5EF480ABF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97016"/>
        <c:axId val="227495352"/>
      </c:scatterChart>
      <c:valAx>
        <c:axId val="22749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95352"/>
        <c:crosses val="autoZero"/>
        <c:crossBetween val="midCat"/>
      </c:valAx>
      <c:valAx>
        <c:axId val="22749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9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'Average revenue by day'!$B$1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FE-4D14-B775-7EAA5EF8A2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FE-4D14-B775-7EAA5EF8A2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FE-4D14-B775-7EAA5EF8A2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FE-4D14-B775-7EAA5EF8A2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6FE-4D14-B775-7EAA5EF8A2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6FE-4D14-B775-7EAA5EF8A2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6FE-4D14-B775-7EAA5EF8A2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'Average revenue by day'!$A$2:$A$8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'Average revenue by day'!$B$2:$B$8</c:f>
              <c:numCache>
                <c:formatCode>_-[$$-409]* #,##0.00_ ;_-[$$-409]* \-#,##0.00\ ;_-[$$-409]* "-"??_ ;_-@_ </c:formatCode>
                <c:ptCount val="7"/>
                <c:pt idx="0">
                  <c:v>8.7884615384615365</c:v>
                </c:pt>
                <c:pt idx="1">
                  <c:v>8.6749999999999989</c:v>
                </c:pt>
                <c:pt idx="2">
                  <c:v>8.7326923076923073</c:v>
                </c:pt>
                <c:pt idx="3">
                  <c:v>8.8634615384615376</c:v>
                </c:pt>
                <c:pt idx="4">
                  <c:v>8.6307692307692321</c:v>
                </c:pt>
                <c:pt idx="5">
                  <c:v>8.8038461538461537</c:v>
                </c:pt>
                <c:pt idx="6">
                  <c:v>8.566037735849056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6-46C9-BB75-BDA2B62809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by temperature'!$B$1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'Sales by temperature'!$A$2:$A$366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'Sales by temperature'!$B$2:$B$366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C-4DB2-8CE5-A53C2273A6A5}"/>
            </c:ext>
          </c:extLst>
        </c:ser>
        <c:ser>
          <c:idx val="1"/>
          <c:order val="1"/>
          <c:tx>
            <c:strRef>
              <c:f>'Sales by temperature'!$C$1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'Sales by temperature'!$A$2:$A$366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'Sales by temperature'!$C$2:$C$366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C-4DB2-8CE5-A53C2273A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932983"/>
        <c:axId val="255933399"/>
      </c:lineChart>
      <c:dateAx>
        <c:axId val="25593298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33399"/>
        <c:crosses val="autoZero"/>
        <c:auto val="1"/>
        <c:lblOffset val="100"/>
        <c:baseTimeUnit val="days"/>
      </c:dateAx>
      <c:valAx>
        <c:axId val="255933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32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vs Sales Correlation'!$B$1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vs Sales Correlation'!$A$2:$A$366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'Temp vs Sales Correlation'!$B$2:$B$366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7-41CB-893E-142385820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14504"/>
        <c:axId val="1304870375"/>
      </c:scatterChart>
      <c:valAx>
        <c:axId val="23541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70375"/>
        <c:crosses val="autoZero"/>
        <c:crossBetween val="midCat"/>
      </c:valAx>
      <c:valAx>
        <c:axId val="1304870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14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 vs Rainfall'!$C$1</c:f>
              <c:strCache>
                <c:ptCount val="1"/>
                <c:pt idx="0">
                  <c:v>Rainfall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vs Rainfall'!$B$2:$B$366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'Temperature vs Rainfall'!$C$2:$C$366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7-4CA9-AC0A-0AA61FA2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25751"/>
        <c:axId val="256031159"/>
      </c:scatterChart>
      <c:valAx>
        <c:axId val="256025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31159"/>
        <c:crosses val="autoZero"/>
        <c:crossBetween val="midCat"/>
      </c:valAx>
      <c:valAx>
        <c:axId val="256031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25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 vs Rainfall'!$E$1</c:f>
              <c:strCache>
                <c:ptCount val="1"/>
                <c:pt idx="0">
                  <c:v>LogRainfall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vs Rainfall'!$D$2:$D$366</c:f>
              <c:numCache>
                <c:formatCode>General</c:formatCode>
                <c:ptCount val="365"/>
                <c:pt idx="0">
                  <c:v>1.4313637641589874</c:v>
                </c:pt>
                <c:pt idx="1">
                  <c:v>1.4608978427565478</c:v>
                </c:pt>
                <c:pt idx="2">
                  <c:v>1.5378190950732742</c:v>
                </c:pt>
                <c:pt idx="3">
                  <c:v>1.6444385894678384</c:v>
                </c:pt>
                <c:pt idx="4">
                  <c:v>1.6273658565927327</c:v>
                </c:pt>
                <c:pt idx="5">
                  <c:v>1.403120521175818</c:v>
                </c:pt>
                <c:pt idx="6">
                  <c:v>1.5171958979499742</c:v>
                </c:pt>
                <c:pt idx="7">
                  <c:v>1.5740312677277188</c:v>
                </c:pt>
                <c:pt idx="8">
                  <c:v>1.5809249756756192</c:v>
                </c:pt>
                <c:pt idx="9">
                  <c:v>1.6374897295125106</c:v>
                </c:pt>
                <c:pt idx="10">
                  <c:v>1.5132176000679389</c:v>
                </c:pt>
                <c:pt idx="11">
                  <c:v>1.5820633629117087</c:v>
                </c:pt>
                <c:pt idx="12">
                  <c:v>1.5740312677277188</c:v>
                </c:pt>
                <c:pt idx="13">
                  <c:v>1.6444385894678384</c:v>
                </c:pt>
                <c:pt idx="14">
                  <c:v>1.6374897295125106</c:v>
                </c:pt>
                <c:pt idx="15">
                  <c:v>1.4857214264815799</c:v>
                </c:pt>
                <c:pt idx="16">
                  <c:v>1.5078558716958308</c:v>
                </c:pt>
                <c:pt idx="17">
                  <c:v>1.631443769013172</c:v>
                </c:pt>
                <c:pt idx="18">
                  <c:v>1.6344772701607315</c:v>
                </c:pt>
                <c:pt idx="19">
                  <c:v>1.4996870826184039</c:v>
                </c:pt>
                <c:pt idx="20">
                  <c:v>1.5587085705331656</c:v>
                </c:pt>
                <c:pt idx="21">
                  <c:v>1.61066016308988</c:v>
                </c:pt>
                <c:pt idx="22">
                  <c:v>1.5809249756756192</c:v>
                </c:pt>
                <c:pt idx="23">
                  <c:v>1.4563660331290429</c:v>
                </c:pt>
                <c:pt idx="24">
                  <c:v>1.5078558716958308</c:v>
                </c:pt>
                <c:pt idx="25">
                  <c:v>1.5538830266438743</c:v>
                </c:pt>
                <c:pt idx="26">
                  <c:v>1.6242820958356683</c:v>
                </c:pt>
                <c:pt idx="27">
                  <c:v>1.5428254269591799</c:v>
                </c:pt>
                <c:pt idx="28">
                  <c:v>1.546542663478131</c:v>
                </c:pt>
                <c:pt idx="29">
                  <c:v>1.6138418218760691</c:v>
                </c:pt>
                <c:pt idx="30">
                  <c:v>1.6063813651106049</c:v>
                </c:pt>
                <c:pt idx="31">
                  <c:v>1.6273658565927327</c:v>
                </c:pt>
                <c:pt idx="32">
                  <c:v>1.7160033436347992</c:v>
                </c:pt>
                <c:pt idx="33">
                  <c:v>1.7015679850559273</c:v>
                </c:pt>
                <c:pt idx="34">
                  <c:v>1.7528164311882715</c:v>
                </c:pt>
                <c:pt idx="35">
                  <c:v>1.657055852857104</c:v>
                </c:pt>
                <c:pt idx="36">
                  <c:v>1.6532125137753437</c:v>
                </c:pt>
                <c:pt idx="37">
                  <c:v>1.7185016888672742</c:v>
                </c:pt>
                <c:pt idx="38">
                  <c:v>1.7209857441537391</c:v>
                </c:pt>
                <c:pt idx="39">
                  <c:v>1.6304278750250238</c:v>
                </c:pt>
                <c:pt idx="40">
                  <c:v>1.6989700043360187</c:v>
                </c:pt>
                <c:pt idx="41">
                  <c:v>1.7101173651118162</c:v>
                </c:pt>
                <c:pt idx="42">
                  <c:v>1.7450747915820575</c:v>
                </c:pt>
                <c:pt idx="43">
                  <c:v>1.6665179805548809</c:v>
                </c:pt>
                <c:pt idx="44">
                  <c:v>1.6785183790401139</c:v>
                </c:pt>
                <c:pt idx="45">
                  <c:v>1.7160033436347992</c:v>
                </c:pt>
                <c:pt idx="46">
                  <c:v>1.6748611407378116</c:v>
                </c:pt>
                <c:pt idx="47">
                  <c:v>1.6063813651106049</c:v>
                </c:pt>
                <c:pt idx="48">
                  <c:v>1.6404814369704217</c:v>
                </c:pt>
                <c:pt idx="49">
                  <c:v>1.6989700043360187</c:v>
                </c:pt>
                <c:pt idx="50">
                  <c:v>1.7015679850559273</c:v>
                </c:pt>
                <c:pt idx="51">
                  <c:v>1.6273658565927327</c:v>
                </c:pt>
                <c:pt idx="52">
                  <c:v>1.6785183790401139</c:v>
                </c:pt>
                <c:pt idx="53">
                  <c:v>1.6532125137753437</c:v>
                </c:pt>
                <c:pt idx="54">
                  <c:v>1.6748611407378116</c:v>
                </c:pt>
                <c:pt idx="55">
                  <c:v>1.6273658565927327</c:v>
                </c:pt>
                <c:pt idx="56">
                  <c:v>1.6875289612146342</c:v>
                </c:pt>
                <c:pt idx="57">
                  <c:v>1.6532125137753437</c:v>
                </c:pt>
                <c:pt idx="58">
                  <c:v>1.6954816764901974</c:v>
                </c:pt>
                <c:pt idx="59">
                  <c:v>1.7626785637274363</c:v>
                </c:pt>
                <c:pt idx="60">
                  <c:v>1.7573960287930241</c:v>
                </c:pt>
                <c:pt idx="61">
                  <c:v>1.7795964912578246</c:v>
                </c:pt>
                <c:pt idx="62">
                  <c:v>1.7745169657285496</c:v>
                </c:pt>
                <c:pt idx="63">
                  <c:v>1.7474118078864234</c:v>
                </c:pt>
                <c:pt idx="64">
                  <c:v>1.7867514221455612</c:v>
                </c:pt>
                <c:pt idx="65">
                  <c:v>1.7795964912578246</c:v>
                </c:pt>
                <c:pt idx="66">
                  <c:v>1.7671558660821804</c:v>
                </c:pt>
                <c:pt idx="67">
                  <c:v>1.7234556720351857</c:v>
                </c:pt>
                <c:pt idx="68">
                  <c:v>1.7723217067229198</c:v>
                </c:pt>
                <c:pt idx="69">
                  <c:v>1.7649229846498884</c:v>
                </c:pt>
                <c:pt idx="70">
                  <c:v>1.7888751157754166</c:v>
                </c:pt>
                <c:pt idx="71">
                  <c:v>1.7474118078864234</c:v>
                </c:pt>
                <c:pt idx="72">
                  <c:v>1.7701152947871017</c:v>
                </c:pt>
                <c:pt idx="73">
                  <c:v>1.7497363155690611</c:v>
                </c:pt>
                <c:pt idx="74">
                  <c:v>1.7795964912578246</c:v>
                </c:pt>
                <c:pt idx="75">
                  <c:v>1.7520484478194385</c:v>
                </c:pt>
                <c:pt idx="76">
                  <c:v>1.7315887651867388</c:v>
                </c:pt>
                <c:pt idx="77">
                  <c:v>1.7551122663950711</c:v>
                </c:pt>
                <c:pt idx="78">
                  <c:v>1.7649229846498884</c:v>
                </c:pt>
                <c:pt idx="79">
                  <c:v>1.7573960287930241</c:v>
                </c:pt>
                <c:pt idx="80">
                  <c:v>1.7520484478194385</c:v>
                </c:pt>
                <c:pt idx="81">
                  <c:v>1.7474118078864234</c:v>
                </c:pt>
                <c:pt idx="82">
                  <c:v>1.7551122663950711</c:v>
                </c:pt>
                <c:pt idx="83">
                  <c:v>1.7649229846498884</c:v>
                </c:pt>
                <c:pt idx="84">
                  <c:v>1.7745169657285496</c:v>
                </c:pt>
                <c:pt idx="85">
                  <c:v>1.7817553746524688</c:v>
                </c:pt>
                <c:pt idx="86">
                  <c:v>1.7474118078864234</c:v>
                </c:pt>
                <c:pt idx="87">
                  <c:v>1.7573960287930241</c:v>
                </c:pt>
                <c:pt idx="88">
                  <c:v>1.7419390777291988</c:v>
                </c:pt>
                <c:pt idx="89">
                  <c:v>1.7671558660821804</c:v>
                </c:pt>
                <c:pt idx="90">
                  <c:v>1.7596678446896303</c:v>
                </c:pt>
                <c:pt idx="91">
                  <c:v>1.8182258936139555</c:v>
                </c:pt>
                <c:pt idx="92">
                  <c:v>1.7839035792727349</c:v>
                </c:pt>
                <c:pt idx="93">
                  <c:v>1.7930916001765802</c:v>
                </c:pt>
                <c:pt idx="94">
                  <c:v>1.808885867359812</c:v>
                </c:pt>
                <c:pt idx="95">
                  <c:v>1.7596678446896303</c:v>
                </c:pt>
                <c:pt idx="96">
                  <c:v>1.7767011839884108</c:v>
                </c:pt>
                <c:pt idx="97">
                  <c:v>1.8048206787211623</c:v>
                </c:pt>
                <c:pt idx="98">
                  <c:v>1.8000293592441343</c:v>
                </c:pt>
                <c:pt idx="99">
                  <c:v>1.7671558660821804</c:v>
                </c:pt>
                <c:pt idx="100">
                  <c:v>1.7839035792727349</c:v>
                </c:pt>
                <c:pt idx="101">
                  <c:v>1.8202014594856402</c:v>
                </c:pt>
                <c:pt idx="102">
                  <c:v>1.7860412102425542</c:v>
                </c:pt>
                <c:pt idx="103">
                  <c:v>1.7888751157754166</c:v>
                </c:pt>
                <c:pt idx="104">
                  <c:v>1.8182258936139555</c:v>
                </c:pt>
                <c:pt idx="105">
                  <c:v>1.8135809885681919</c:v>
                </c:pt>
                <c:pt idx="106">
                  <c:v>1.8068580295188175</c:v>
                </c:pt>
                <c:pt idx="107">
                  <c:v>1.7958800173440752</c:v>
                </c:pt>
                <c:pt idx="108">
                  <c:v>1.7767011839884108</c:v>
                </c:pt>
                <c:pt idx="109">
                  <c:v>1.8331471119127851</c:v>
                </c:pt>
                <c:pt idx="110">
                  <c:v>1.8267225201689921</c:v>
                </c:pt>
                <c:pt idx="111">
                  <c:v>1.7596678446896303</c:v>
                </c:pt>
                <c:pt idx="112">
                  <c:v>1.7839035792727349</c:v>
                </c:pt>
                <c:pt idx="113">
                  <c:v>1.8135809885681919</c:v>
                </c:pt>
                <c:pt idx="114">
                  <c:v>1.8135809885681919</c:v>
                </c:pt>
                <c:pt idx="115">
                  <c:v>1.7958800173440752</c:v>
                </c:pt>
                <c:pt idx="116">
                  <c:v>1.8027737252919755</c:v>
                </c:pt>
                <c:pt idx="117">
                  <c:v>1.7693773260761385</c:v>
                </c:pt>
                <c:pt idx="118">
                  <c:v>1.8135809885681919</c:v>
                </c:pt>
                <c:pt idx="119">
                  <c:v>1.8267225201689921</c:v>
                </c:pt>
                <c:pt idx="120">
                  <c:v>1.8241258339165489</c:v>
                </c:pt>
                <c:pt idx="121">
                  <c:v>1.8175653695597807</c:v>
                </c:pt>
                <c:pt idx="122">
                  <c:v>1.8512583487190752</c:v>
                </c:pt>
                <c:pt idx="123">
                  <c:v>1.8530895298518655</c:v>
                </c:pt>
                <c:pt idx="124">
                  <c:v>1.8413594704548548</c:v>
                </c:pt>
                <c:pt idx="125">
                  <c:v>1.8241258339165489</c:v>
                </c:pt>
                <c:pt idx="126">
                  <c:v>1.8432327780980093</c:v>
                </c:pt>
                <c:pt idx="127">
                  <c:v>1.8750612633917001</c:v>
                </c:pt>
                <c:pt idx="128">
                  <c:v>1.8530895298518655</c:v>
                </c:pt>
                <c:pt idx="129">
                  <c:v>1.8413594704548548</c:v>
                </c:pt>
                <c:pt idx="130">
                  <c:v>1.8615344108590377</c:v>
                </c:pt>
                <c:pt idx="131">
                  <c:v>1.8241258339165489</c:v>
                </c:pt>
                <c:pt idx="132">
                  <c:v>1.8450980400142569</c:v>
                </c:pt>
                <c:pt idx="133">
                  <c:v>1.888179493918325</c:v>
                </c:pt>
                <c:pt idx="134">
                  <c:v>1.8020892578817327</c:v>
                </c:pt>
                <c:pt idx="135">
                  <c:v>1.8175653695597807</c:v>
                </c:pt>
                <c:pt idx="136">
                  <c:v>1.8494194137968993</c:v>
                </c:pt>
                <c:pt idx="137">
                  <c:v>1.8573324964312685</c:v>
                </c:pt>
                <c:pt idx="138">
                  <c:v>1.8767949762007006</c:v>
                </c:pt>
                <c:pt idx="139">
                  <c:v>1.808885867359812</c:v>
                </c:pt>
                <c:pt idx="140">
                  <c:v>1.8555191556678001</c:v>
                </c:pt>
                <c:pt idx="141">
                  <c:v>1.8512583487190752</c:v>
                </c:pt>
                <c:pt idx="142">
                  <c:v>1.8825245379548805</c:v>
                </c:pt>
                <c:pt idx="143">
                  <c:v>1.8413594704548548</c:v>
                </c:pt>
                <c:pt idx="144">
                  <c:v>1.8555191556678001</c:v>
                </c:pt>
                <c:pt idx="145">
                  <c:v>1.8573324964312685</c:v>
                </c:pt>
                <c:pt idx="146">
                  <c:v>1.888179493918325</c:v>
                </c:pt>
                <c:pt idx="147">
                  <c:v>1.8555191556678001</c:v>
                </c:pt>
                <c:pt idx="148">
                  <c:v>1.8241258339165489</c:v>
                </c:pt>
                <c:pt idx="149">
                  <c:v>1.8750612633917001</c:v>
                </c:pt>
                <c:pt idx="150">
                  <c:v>1.888179493918325</c:v>
                </c:pt>
                <c:pt idx="151">
                  <c:v>1.8530895298518655</c:v>
                </c:pt>
                <c:pt idx="152">
                  <c:v>1.9025467793139914</c:v>
                </c:pt>
                <c:pt idx="153">
                  <c:v>1.9111576087399766</c:v>
                </c:pt>
                <c:pt idx="154">
                  <c:v>1.9561684304753633</c:v>
                </c:pt>
                <c:pt idx="155">
                  <c:v>1.8954225460394079</c:v>
                </c:pt>
                <c:pt idx="156">
                  <c:v>1.9253120914996495</c:v>
                </c:pt>
                <c:pt idx="157">
                  <c:v>1.9385197251764918</c:v>
                </c:pt>
                <c:pt idx="158">
                  <c:v>1.9576072870600951</c:v>
                </c:pt>
                <c:pt idx="159">
                  <c:v>1.8898617212581883</c:v>
                </c:pt>
                <c:pt idx="160">
                  <c:v>1.9003671286564703</c:v>
                </c:pt>
                <c:pt idx="161">
                  <c:v>1.9283958522567137</c:v>
                </c:pt>
                <c:pt idx="162">
                  <c:v>1.968482948553935</c:v>
                </c:pt>
                <c:pt idx="163">
                  <c:v>1.8785217955012066</c:v>
                </c:pt>
                <c:pt idx="164">
                  <c:v>1.9057958803678685</c:v>
                </c:pt>
                <c:pt idx="165">
                  <c:v>1.9283958522567137</c:v>
                </c:pt>
                <c:pt idx="166">
                  <c:v>1.9969492484953812</c:v>
                </c:pt>
                <c:pt idx="167">
                  <c:v>1.8825245379548805</c:v>
                </c:pt>
                <c:pt idx="168">
                  <c:v>1.8609366207000937</c:v>
                </c:pt>
                <c:pt idx="169">
                  <c:v>1.9370161074648142</c:v>
                </c:pt>
                <c:pt idx="170">
                  <c:v>1.9299295600845878</c:v>
                </c:pt>
                <c:pt idx="171">
                  <c:v>1.9745116927373283</c:v>
                </c:pt>
                <c:pt idx="172">
                  <c:v>1.8591382972945307</c:v>
                </c:pt>
                <c:pt idx="173">
                  <c:v>1.9025467793139914</c:v>
                </c:pt>
                <c:pt idx="174">
                  <c:v>1.9057958803678685</c:v>
                </c:pt>
                <c:pt idx="175">
                  <c:v>1.9299295600845878</c:v>
                </c:pt>
                <c:pt idx="176">
                  <c:v>2.0111473607757975</c:v>
                </c:pt>
                <c:pt idx="177">
                  <c:v>1.8767949762007006</c:v>
                </c:pt>
                <c:pt idx="178">
                  <c:v>1.8802417758954804</c:v>
                </c:pt>
                <c:pt idx="179">
                  <c:v>1.9370161074648142</c:v>
                </c:pt>
                <c:pt idx="180">
                  <c:v>1.9513375187959177</c:v>
                </c:pt>
                <c:pt idx="181">
                  <c:v>2.0124153747624329</c:v>
                </c:pt>
                <c:pt idx="182">
                  <c:v>1.9703468762300933</c:v>
                </c:pt>
                <c:pt idx="183">
                  <c:v>1.9111576087399766</c:v>
                </c:pt>
                <c:pt idx="184">
                  <c:v>1.9253120914996495</c:v>
                </c:pt>
                <c:pt idx="185">
                  <c:v>1.8668778143374989</c:v>
                </c:pt>
                <c:pt idx="186">
                  <c:v>1.9623693356700211</c:v>
                </c:pt>
                <c:pt idx="187">
                  <c:v>1.916453948549925</c:v>
                </c:pt>
                <c:pt idx="188">
                  <c:v>1.9201233262907238</c:v>
                </c:pt>
                <c:pt idx="189">
                  <c:v>1.8915374576725643</c:v>
                </c:pt>
                <c:pt idx="190">
                  <c:v>1.9912260756924949</c:v>
                </c:pt>
                <c:pt idx="191">
                  <c:v>1.9216864754836021</c:v>
                </c:pt>
                <c:pt idx="192">
                  <c:v>1.9041743682841634</c:v>
                </c:pt>
                <c:pt idx="193">
                  <c:v>1.8970770032094202</c:v>
                </c:pt>
                <c:pt idx="194">
                  <c:v>1.9637878273455553</c:v>
                </c:pt>
                <c:pt idx="195">
                  <c:v>1.916453948549925</c:v>
                </c:pt>
                <c:pt idx="196">
                  <c:v>1.8987251815894934</c:v>
                </c:pt>
                <c:pt idx="197">
                  <c:v>1.9079485216122722</c:v>
                </c:pt>
                <c:pt idx="198">
                  <c:v>1.9969492484953812</c:v>
                </c:pt>
                <c:pt idx="199">
                  <c:v>1.9232440186302764</c:v>
                </c:pt>
                <c:pt idx="200">
                  <c:v>1.9370161074648142</c:v>
                </c:pt>
                <c:pt idx="201">
                  <c:v>1.885926339801431</c:v>
                </c:pt>
                <c:pt idx="202">
                  <c:v>1.9982593384236986</c:v>
                </c:pt>
                <c:pt idx="203">
                  <c:v>1.9498777040368747</c:v>
                </c:pt>
                <c:pt idx="204">
                  <c:v>1.9216864754836021</c:v>
                </c:pt>
                <c:pt idx="205">
                  <c:v>1.9025467793139914</c:v>
                </c:pt>
                <c:pt idx="206">
                  <c:v>1.8842287696326039</c:v>
                </c:pt>
                <c:pt idx="207">
                  <c:v>1.9907826918031377</c:v>
                </c:pt>
                <c:pt idx="208">
                  <c:v>1.941511432634403</c:v>
                </c:pt>
                <c:pt idx="209">
                  <c:v>1.9319661147281726</c:v>
                </c:pt>
                <c:pt idx="210">
                  <c:v>1.893206753059848</c:v>
                </c:pt>
                <c:pt idx="211">
                  <c:v>1.8727388274726688</c:v>
                </c:pt>
                <c:pt idx="212">
                  <c:v>1.8785217955012066</c:v>
                </c:pt>
                <c:pt idx="213">
                  <c:v>1.8825245379548805</c:v>
                </c:pt>
                <c:pt idx="214">
                  <c:v>1.8750612633917001</c:v>
                </c:pt>
                <c:pt idx="215">
                  <c:v>1.8494194137968993</c:v>
                </c:pt>
                <c:pt idx="216">
                  <c:v>1.8842287696326039</c:v>
                </c:pt>
                <c:pt idx="217">
                  <c:v>1.888179493918325</c:v>
                </c:pt>
                <c:pt idx="218">
                  <c:v>1.8750612633917001</c:v>
                </c:pt>
                <c:pt idx="219">
                  <c:v>1.8369567370595503</c:v>
                </c:pt>
                <c:pt idx="220">
                  <c:v>1.8842287696326039</c:v>
                </c:pt>
                <c:pt idx="221">
                  <c:v>1.8469553250198238</c:v>
                </c:pt>
                <c:pt idx="222">
                  <c:v>1.8750612633917001</c:v>
                </c:pt>
                <c:pt idx="223">
                  <c:v>1.8305886686851442</c:v>
                </c:pt>
                <c:pt idx="224">
                  <c:v>1.8305886686851442</c:v>
                </c:pt>
                <c:pt idx="225">
                  <c:v>1.8609366207000937</c:v>
                </c:pt>
                <c:pt idx="226">
                  <c:v>1.8709888137605752</c:v>
                </c:pt>
                <c:pt idx="227">
                  <c:v>1.8512583487190752</c:v>
                </c:pt>
                <c:pt idx="228">
                  <c:v>1.8325089127062364</c:v>
                </c:pt>
                <c:pt idx="229">
                  <c:v>1.8175653695597807</c:v>
                </c:pt>
                <c:pt idx="230">
                  <c:v>1.9009130677376691</c:v>
                </c:pt>
                <c:pt idx="231">
                  <c:v>1.8709888137605752</c:v>
                </c:pt>
                <c:pt idx="232">
                  <c:v>1.8325089127062364</c:v>
                </c:pt>
                <c:pt idx="233">
                  <c:v>1.8388490907372552</c:v>
                </c:pt>
                <c:pt idx="234">
                  <c:v>1.8494194137968993</c:v>
                </c:pt>
                <c:pt idx="235">
                  <c:v>1.8727388274726688</c:v>
                </c:pt>
                <c:pt idx="236">
                  <c:v>1.8512583487190752</c:v>
                </c:pt>
                <c:pt idx="237">
                  <c:v>1.8450980400142569</c:v>
                </c:pt>
                <c:pt idx="238">
                  <c:v>1.8175653695597807</c:v>
                </c:pt>
                <c:pt idx="239">
                  <c:v>1.8898617212581883</c:v>
                </c:pt>
                <c:pt idx="240">
                  <c:v>1.8750612633917001</c:v>
                </c:pt>
                <c:pt idx="241">
                  <c:v>1.8573324964312685</c:v>
                </c:pt>
                <c:pt idx="242">
                  <c:v>1.8305886686851442</c:v>
                </c:pt>
                <c:pt idx="243">
                  <c:v>1.8555191556678001</c:v>
                </c:pt>
                <c:pt idx="244">
                  <c:v>1.8286598965353198</c:v>
                </c:pt>
                <c:pt idx="245">
                  <c:v>1.7860412102425542</c:v>
                </c:pt>
                <c:pt idx="246">
                  <c:v>1.7767011839884108</c:v>
                </c:pt>
                <c:pt idx="247">
                  <c:v>1.7909884750888159</c:v>
                </c:pt>
                <c:pt idx="248">
                  <c:v>1.8555191556678001</c:v>
                </c:pt>
                <c:pt idx="249">
                  <c:v>1.8350561017201161</c:v>
                </c:pt>
                <c:pt idx="250">
                  <c:v>1.8135809885681919</c:v>
                </c:pt>
                <c:pt idx="251">
                  <c:v>1.8115750058705933</c:v>
                </c:pt>
                <c:pt idx="252">
                  <c:v>1.7909884750888159</c:v>
                </c:pt>
                <c:pt idx="253">
                  <c:v>1.8350561017201161</c:v>
                </c:pt>
                <c:pt idx="254">
                  <c:v>1.7860412102425542</c:v>
                </c:pt>
                <c:pt idx="255">
                  <c:v>1.8115750058705933</c:v>
                </c:pt>
                <c:pt idx="256">
                  <c:v>1.8048206787211623</c:v>
                </c:pt>
                <c:pt idx="257">
                  <c:v>1.8020892578817327</c:v>
                </c:pt>
                <c:pt idx="258">
                  <c:v>1.8331471119127851</c:v>
                </c:pt>
                <c:pt idx="259">
                  <c:v>1.7767011839884108</c:v>
                </c:pt>
                <c:pt idx="260">
                  <c:v>1.8115750058705933</c:v>
                </c:pt>
                <c:pt idx="261">
                  <c:v>1.8286598965353198</c:v>
                </c:pt>
                <c:pt idx="262">
                  <c:v>1.8267225201689921</c:v>
                </c:pt>
                <c:pt idx="263">
                  <c:v>1.7767011839884108</c:v>
                </c:pt>
                <c:pt idx="264">
                  <c:v>1.8115750058705933</c:v>
                </c:pt>
                <c:pt idx="265">
                  <c:v>1.8020892578817327</c:v>
                </c:pt>
                <c:pt idx="266">
                  <c:v>1.8020892578817327</c:v>
                </c:pt>
                <c:pt idx="267">
                  <c:v>1.7860412102425542</c:v>
                </c:pt>
                <c:pt idx="268">
                  <c:v>1.7909884750888159</c:v>
                </c:pt>
                <c:pt idx="269">
                  <c:v>1.8494194137968993</c:v>
                </c:pt>
                <c:pt idx="270">
                  <c:v>1.8286598965353198</c:v>
                </c:pt>
                <c:pt idx="271">
                  <c:v>1.8202014594856402</c:v>
                </c:pt>
                <c:pt idx="272">
                  <c:v>1.8115750058705933</c:v>
                </c:pt>
                <c:pt idx="273">
                  <c:v>1.7520484478194385</c:v>
                </c:pt>
                <c:pt idx="274">
                  <c:v>1.7671558660821804</c:v>
                </c:pt>
                <c:pt idx="275">
                  <c:v>1.7723217067229198</c:v>
                </c:pt>
                <c:pt idx="276">
                  <c:v>1.7867514221455612</c:v>
                </c:pt>
                <c:pt idx="277">
                  <c:v>1.7817553746524688</c:v>
                </c:pt>
                <c:pt idx="278">
                  <c:v>1.7958800173440752</c:v>
                </c:pt>
                <c:pt idx="279">
                  <c:v>1.8027737252919755</c:v>
                </c:pt>
                <c:pt idx="280">
                  <c:v>1.7795964912578246</c:v>
                </c:pt>
                <c:pt idx="281">
                  <c:v>1.8027737252919755</c:v>
                </c:pt>
                <c:pt idx="282">
                  <c:v>1.7671558660821804</c:v>
                </c:pt>
                <c:pt idx="283">
                  <c:v>1.7888751157754166</c:v>
                </c:pt>
                <c:pt idx="284">
                  <c:v>1.7649229846498884</c:v>
                </c:pt>
                <c:pt idx="285">
                  <c:v>1.7888751157754166</c:v>
                </c:pt>
                <c:pt idx="286">
                  <c:v>1.7745169657285496</c:v>
                </c:pt>
                <c:pt idx="287">
                  <c:v>1.7888751157754166</c:v>
                </c:pt>
                <c:pt idx="288">
                  <c:v>1.7649229846498884</c:v>
                </c:pt>
                <c:pt idx="289">
                  <c:v>1.7671558660821804</c:v>
                </c:pt>
                <c:pt idx="290">
                  <c:v>1.7958800173440752</c:v>
                </c:pt>
                <c:pt idx="291">
                  <c:v>1.7817553746524688</c:v>
                </c:pt>
                <c:pt idx="292">
                  <c:v>1.7795964912578246</c:v>
                </c:pt>
                <c:pt idx="293">
                  <c:v>1.7497363155690611</c:v>
                </c:pt>
                <c:pt idx="294">
                  <c:v>1.7596678446896303</c:v>
                </c:pt>
                <c:pt idx="295">
                  <c:v>1.7671558660821804</c:v>
                </c:pt>
                <c:pt idx="296">
                  <c:v>1.7888751157754166</c:v>
                </c:pt>
                <c:pt idx="297">
                  <c:v>1.7867514221455612</c:v>
                </c:pt>
                <c:pt idx="298">
                  <c:v>1.7339992865383869</c:v>
                </c:pt>
                <c:pt idx="299">
                  <c:v>1.7979596437371961</c:v>
                </c:pt>
                <c:pt idx="300">
                  <c:v>1.7596678446896303</c:v>
                </c:pt>
                <c:pt idx="301">
                  <c:v>1.7888751157754166</c:v>
                </c:pt>
                <c:pt idx="302">
                  <c:v>1.7649229846498884</c:v>
                </c:pt>
                <c:pt idx="303">
                  <c:v>1.7339992865383869</c:v>
                </c:pt>
                <c:pt idx="304">
                  <c:v>1.7151673578484579</c:v>
                </c:pt>
                <c:pt idx="305">
                  <c:v>1.72916478969277</c:v>
                </c:pt>
                <c:pt idx="306">
                  <c:v>1.7101173651118162</c:v>
                </c:pt>
                <c:pt idx="307">
                  <c:v>1.6875289612146342</c:v>
                </c:pt>
                <c:pt idx="308">
                  <c:v>1.7474118078864234</c:v>
                </c:pt>
                <c:pt idx="309">
                  <c:v>1.7126497016272113</c:v>
                </c:pt>
                <c:pt idx="310">
                  <c:v>1.7185016888672742</c:v>
                </c:pt>
                <c:pt idx="311">
                  <c:v>1.6503075231319364</c:v>
                </c:pt>
                <c:pt idx="312">
                  <c:v>1.7315887651867388</c:v>
                </c:pt>
                <c:pt idx="313">
                  <c:v>1.7371926427047373</c:v>
                </c:pt>
                <c:pt idx="314">
                  <c:v>1.6748611407378116</c:v>
                </c:pt>
                <c:pt idx="315">
                  <c:v>1.6963563887333322</c:v>
                </c:pt>
                <c:pt idx="316">
                  <c:v>1.6503075231319364</c:v>
                </c:pt>
                <c:pt idx="317">
                  <c:v>1.7474118078864234</c:v>
                </c:pt>
                <c:pt idx="318">
                  <c:v>1.7474118078864234</c:v>
                </c:pt>
                <c:pt idx="319">
                  <c:v>1.6748611407378116</c:v>
                </c:pt>
                <c:pt idx="320">
                  <c:v>1.6627578316815741</c:v>
                </c:pt>
                <c:pt idx="321">
                  <c:v>1.6875289612146342</c:v>
                </c:pt>
                <c:pt idx="322">
                  <c:v>1.7474118078864234</c:v>
                </c:pt>
                <c:pt idx="323">
                  <c:v>1.7450747915820575</c:v>
                </c:pt>
                <c:pt idx="324">
                  <c:v>1.6720978579357175</c:v>
                </c:pt>
                <c:pt idx="325">
                  <c:v>1.6875289612146342</c:v>
                </c:pt>
                <c:pt idx="326">
                  <c:v>1.7151673578484579</c:v>
                </c:pt>
                <c:pt idx="327">
                  <c:v>1.72916478969277</c:v>
                </c:pt>
                <c:pt idx="328">
                  <c:v>1.6901960800285136</c:v>
                </c:pt>
                <c:pt idx="329">
                  <c:v>1.6963563887333322</c:v>
                </c:pt>
                <c:pt idx="330">
                  <c:v>1.7315887651867388</c:v>
                </c:pt>
                <c:pt idx="331">
                  <c:v>1.7371926427047373</c:v>
                </c:pt>
                <c:pt idx="332">
                  <c:v>1.6989700043360187</c:v>
                </c:pt>
                <c:pt idx="333">
                  <c:v>1.6503075231319364</c:v>
                </c:pt>
                <c:pt idx="334">
                  <c:v>1.6875289612146342</c:v>
                </c:pt>
                <c:pt idx="335">
                  <c:v>1.6444385894678384</c:v>
                </c:pt>
                <c:pt idx="336">
                  <c:v>1.5250448070368452</c:v>
                </c:pt>
                <c:pt idx="337">
                  <c:v>1.5428254269591799</c:v>
                </c:pt>
                <c:pt idx="338">
                  <c:v>1.3424226808222062</c:v>
                </c:pt>
                <c:pt idx="339">
                  <c:v>1.6503075231319364</c:v>
                </c:pt>
                <c:pt idx="340">
                  <c:v>1.6242820958356683</c:v>
                </c:pt>
                <c:pt idx="341">
                  <c:v>1.6074550232146685</c:v>
                </c:pt>
                <c:pt idx="342">
                  <c:v>1.4941545940184426</c:v>
                </c:pt>
                <c:pt idx="343">
                  <c:v>1.4955443375464486</c:v>
                </c:pt>
                <c:pt idx="344">
                  <c:v>1.6541765418779604</c:v>
                </c:pt>
                <c:pt idx="345">
                  <c:v>1.5250448070368452</c:v>
                </c:pt>
                <c:pt idx="346">
                  <c:v>1.5078558716958308</c:v>
                </c:pt>
                <c:pt idx="347">
                  <c:v>1.503790683057181</c:v>
                </c:pt>
                <c:pt idx="348">
                  <c:v>1.6242820958356683</c:v>
                </c:pt>
                <c:pt idx="349">
                  <c:v>1.550228353055094</c:v>
                </c:pt>
                <c:pt idx="350">
                  <c:v>1.5078558716958308</c:v>
                </c:pt>
                <c:pt idx="351">
                  <c:v>1.4899584794248346</c:v>
                </c:pt>
                <c:pt idx="352">
                  <c:v>1.6170003411208989</c:v>
                </c:pt>
                <c:pt idx="353">
                  <c:v>1.5658478186735176</c:v>
                </c:pt>
                <c:pt idx="354">
                  <c:v>1.6074550232146685</c:v>
                </c:pt>
                <c:pt idx="355">
                  <c:v>1.4899584794248346</c:v>
                </c:pt>
                <c:pt idx="356">
                  <c:v>1.6273658565927327</c:v>
                </c:pt>
                <c:pt idx="357">
                  <c:v>1.5538830266438743</c:v>
                </c:pt>
                <c:pt idx="358">
                  <c:v>1.550228353055094</c:v>
                </c:pt>
                <c:pt idx="359">
                  <c:v>1.4608978427565478</c:v>
                </c:pt>
                <c:pt idx="360">
                  <c:v>1.6304278750250238</c:v>
                </c:pt>
                <c:pt idx="361">
                  <c:v>1.5774917998372253</c:v>
                </c:pt>
                <c:pt idx="362">
                  <c:v>1.5965970956264601</c:v>
                </c:pt>
                <c:pt idx="363">
                  <c:v>1.4899584794248346</c:v>
                </c:pt>
                <c:pt idx="364">
                  <c:v>1.1789769472931695</c:v>
                </c:pt>
              </c:numCache>
            </c:numRef>
          </c:xVal>
          <c:yVal>
            <c:numRef>
              <c:f>'Temperature vs Rainfall'!$E$2:$E$366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C-40EB-BF1E-A745D0328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37815"/>
        <c:axId val="256034903"/>
      </c:scatterChart>
      <c:valAx>
        <c:axId val="256037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34903"/>
        <c:crosses val="autoZero"/>
        <c:crossBetween val="midCat"/>
      </c:valAx>
      <c:valAx>
        <c:axId val="256034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37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'Flyers by day'!$B$1</c:f>
              <c:strCache>
                <c:ptCount val="1"/>
                <c:pt idx="0">
                  <c:v>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'Flyers by day'!$A$2:$A$8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'Flyers by day'!$B$2:$B$8</c:f>
              <c:numCache>
                <c:formatCode>General</c:formatCode>
                <c:ptCount val="7"/>
                <c:pt idx="0">
                  <c:v>2069</c:v>
                </c:pt>
                <c:pt idx="1">
                  <c:v>2135</c:v>
                </c:pt>
                <c:pt idx="2">
                  <c:v>2152</c:v>
                </c:pt>
                <c:pt idx="3">
                  <c:v>2117</c:v>
                </c:pt>
                <c:pt idx="4">
                  <c:v>2097</c:v>
                </c:pt>
                <c:pt idx="5">
                  <c:v>1997</c:v>
                </c:pt>
                <c:pt idx="6">
                  <c:v>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0-4E92-AF67-BF7CE5C5C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026583"/>
        <c:axId val="256044055"/>
      </c:barChart>
      <c:catAx>
        <c:axId val="256026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44055"/>
        <c:crosses val="autoZero"/>
        <c:auto val="1"/>
        <c:lblAlgn val="ctr"/>
        <c:lblOffset val="100"/>
        <c:noMultiLvlLbl val="0"/>
      </c:catAx>
      <c:valAx>
        <c:axId val="256044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26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by rainfall'!$C$1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'Sales by rainfall'!$B$2:$B$366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'Sales by rainfall'!$C$2:$C$366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C-4664-B4C2-10AF0F000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88727"/>
        <c:axId val="255982071"/>
      </c:scatterChart>
      <c:valAx>
        <c:axId val="255988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82071"/>
        <c:crosses val="autoZero"/>
        <c:crossBetween val="midCat"/>
      </c:valAx>
      <c:valAx>
        <c:axId val="25598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88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by rainfall'!$E$1</c:f>
              <c:strCache>
                <c:ptCount val="1"/>
                <c:pt idx="0">
                  <c:v>LogSales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'Sales by rainfall'!$D$2:$D$366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'Sales by rainfall'!$E$2:$E$366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6-4A2B-A296-EC786C8E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43223"/>
        <c:axId val="256023255"/>
      </c:scatterChart>
      <c:valAx>
        <c:axId val="256043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23255"/>
        <c:crosses val="autoZero"/>
        <c:crossBetween val="midCat"/>
      </c:valAx>
      <c:valAx>
        <c:axId val="256023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43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'Sales by rainfall'!$B$2:$B$366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'Sales by rainfall'!$C$2:$C$366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9-4EBE-86F0-5285AAAB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41975"/>
        <c:axId val="256044471"/>
      </c:scatterChart>
      <c:valAx>
        <c:axId val="256041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44471"/>
        <c:crosses val="autoZero"/>
        <c:crossBetween val="midCat"/>
      </c:valAx>
      <c:valAx>
        <c:axId val="256044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41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vs Flyers'!$C$1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'Sales vs Flyers'!$B$2:$B$366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'Sales vs Flyers'!$C$2:$C$366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7-4982-BAD6-19ED8CC37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15351"/>
        <c:axId val="256017847"/>
      </c:scatterChart>
      <c:valAx>
        <c:axId val="256015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17847"/>
        <c:crosses val="autoZero"/>
        <c:crossBetween val="midCat"/>
      </c:valAx>
      <c:valAx>
        <c:axId val="256017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15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Sales</cx:v>
        </cx:txData>
      </cx:tx>
    </cx:title>
    <cx:plotArea>
      <cx:plotAreaRegion>
        <cx:series layoutId="clusteredColumn" uniqueId="{B7271DF8-1BAA-4233-8CB8-A17252D36006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Sampling mean of temperature</cx:v>
        </cx:txData>
      </cx:tx>
    </cx:title>
    <cx:plotArea>
      <cx:plotAreaRegion>
        <cx:series layoutId="clusteredColumn" uniqueId="{055CD269-96EB-454F-8DAA-DD4C97E633D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Sales</cx:v>
        </cx:txData>
      </cx:tx>
    </cx:title>
    <cx:plotArea>
      <cx:plotAreaRegion>
        <cx:series layoutId="boxWhisker" uniqueId="{E220409C-291E-43DA-B4F9-E1F7A3CAB081}">
          <cx:tx>
            <cx:txData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Rainfall</cx:v>
        </cx:txData>
      </cx:tx>
    </cx:title>
    <cx:plotArea>
      <cx:plotAreaRegion>
        <cx:series layoutId="clusteredColumn" uniqueId="{88624226-0615-4A5B-A6B1-4B71ACC29E82}">
          <cx:tx>
            <cx:txData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Rainfall</cx:v>
        </cx:txData>
      </cx:tx>
    </cx:title>
    <cx:plotArea>
      <cx:plotAreaRegion>
        <cx:series layoutId="boxWhisker" uniqueId="{B654A1B7-2D7F-47FE-B173-7540AFA5C517}">
          <cx:tx>
            <cx:txData>
              <cx:v>Rainfall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Temperature</cx:v>
        </cx:txData>
      </cx:tx>
    </cx:title>
    <cx:plotArea>
      <cx:plotAreaRegion>
        <cx:series layoutId="boxWhisker" uniqueId="{2CF82112-36EE-4EBC-A45F-223B29935923}">
          <cx:tx>
            <cx:txData>
              <cx:v>Temperature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Temperature</cx:v>
        </cx:txData>
      </cx:tx>
    </cx:title>
    <cx:plotArea>
      <cx:plotAreaRegion>
        <cx:series layoutId="clusteredColumn" uniqueId="{E2B1BF55-3851-4E9B-9E86-6506FEAA3231}">
          <cx:tx>
            <cx:txData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CC9FFFC5-46E6-4AE5-A28C-F24134C2253F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Sales</cx:v>
        </cx:txData>
      </cx:tx>
    </cx:title>
    <cx:plotArea>
      <cx:plotAreaRegion>
        <cx:series layoutId="clusteredColumn" uniqueId="{47895800-37E9-4845-BB76-956ED809151D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Sampling mean of rainfall</cx:v>
        </cx:txData>
      </cx:tx>
    </cx:title>
    <cx:plotArea>
      <cx:plotAreaRegion>
        <cx:series layoutId="clusteredColumn" uniqueId="{19989D0C-3E24-4E7D-807A-2CFCE14A9B3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133350</xdr:rowOff>
    </xdr:from>
    <xdr:to>
      <xdr:col>12</xdr:col>
      <xdr:colOff>504825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5CF80-386E-4659-9F23-DBD15E727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4</xdr:col>
      <xdr:colOff>123825</xdr:colOff>
      <xdr:row>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5AA55629-D866-433F-B503-B345B8BC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4</xdr:col>
      <xdr:colOff>800100</xdr:colOff>
      <xdr:row>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4C665A69-C632-445A-8104-1A274D4C0B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0</xdr:row>
      <xdr:rowOff>76200</xdr:rowOff>
    </xdr:from>
    <xdr:to>
      <xdr:col>22</xdr:col>
      <xdr:colOff>428625</xdr:colOff>
      <xdr:row>14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2FF23CF6-5706-437E-9B11-9BFDEAE89D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114300</xdr:colOff>
      <xdr:row>0</xdr:row>
      <xdr:rowOff>161925</xdr:rowOff>
    </xdr:from>
    <xdr:to>
      <xdr:col>34</xdr:col>
      <xdr:colOff>419100</xdr:colOff>
      <xdr:row>15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Ex 2">
              <a:extLst>
                <a:ext uri="{FF2B5EF4-FFF2-40B4-BE49-F238E27FC236}">
                  <a16:creationId xmlns:a16="http://schemas.microsoft.com/office/drawing/2014/main" id="{0279B549-1B9F-4768-BE21-411EEB6C4856}"/>
                </a:ext>
                <a:ext uri="{147F2762-F138-4A5C-976F-8EAC2B608ADB}">
                  <a16:predDERef xmlns:a16="http://schemas.microsoft.com/office/drawing/2014/main" pred="{2FF23CF6-5706-437E-9B11-9BFDEAE89D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0</xdr:row>
      <xdr:rowOff>180975</xdr:rowOff>
    </xdr:from>
    <xdr:to>
      <xdr:col>13</xdr:col>
      <xdr:colOff>171450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3E9D9-0A16-4CAF-9641-17E502B53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95250</xdr:rowOff>
    </xdr:from>
    <xdr:to>
      <xdr:col>17</xdr:col>
      <xdr:colOff>190500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0466E-8327-4A5B-BB49-155AA3C21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15</xdr:row>
      <xdr:rowOff>66675</xdr:rowOff>
    </xdr:from>
    <xdr:to>
      <xdr:col>17</xdr:col>
      <xdr:colOff>133350</xdr:colOff>
      <xdr:row>29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2A529-7664-4116-AA3F-6944B364D782}"/>
            </a:ext>
            <a:ext uri="{147F2762-F138-4A5C-976F-8EAC2B608ADB}">
              <a16:predDERef xmlns:a16="http://schemas.microsoft.com/office/drawing/2014/main" pred="{D190466E-8327-4A5B-BB49-155AA3C21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</xdr:row>
      <xdr:rowOff>0</xdr:rowOff>
    </xdr:from>
    <xdr:to>
      <xdr:col>14</xdr:col>
      <xdr:colOff>9525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3025F-ED36-45AF-A3DB-47029B9F0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0</xdr:rowOff>
    </xdr:from>
    <xdr:to>
      <xdr:col>13</xdr:col>
      <xdr:colOff>381000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990CB-8F73-406E-9C92-D835D7AAA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1</xdr:row>
      <xdr:rowOff>0</xdr:rowOff>
    </xdr:from>
    <xdr:to>
      <xdr:col>13</xdr:col>
      <xdr:colOff>161925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77E519-F40E-4D8C-B3EB-77817CA535BC}"/>
            </a:ext>
            <a:ext uri="{147F2762-F138-4A5C-976F-8EAC2B608ADB}">
              <a16:predDERef xmlns:a16="http://schemas.microsoft.com/office/drawing/2014/main" pred="{88A990CB-8F73-406E-9C92-D835D7AAA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533400</xdr:colOff>
      <xdr:row>16</xdr:row>
      <xdr:rowOff>76200</xdr:rowOff>
    </xdr:from>
    <xdr:to>
      <xdr:col>13</xdr:col>
      <xdr:colOff>228600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F41D5-C230-4676-8B9A-514A14857803}"/>
            </a:ext>
            <a:ext uri="{147F2762-F138-4A5C-976F-8EAC2B608ADB}">
              <a16:predDERef xmlns:a16="http://schemas.microsoft.com/office/drawing/2014/main" pred="{0377E519-F40E-4D8C-B3EB-77817CA53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0</xdr:rowOff>
    </xdr:from>
    <xdr:to>
      <xdr:col>13</xdr:col>
      <xdr:colOff>266700</xdr:colOff>
      <xdr:row>15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4EA7028-3201-490B-8696-8345FDE1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0</xdr:rowOff>
    </xdr:from>
    <xdr:to>
      <xdr:col>13</xdr:col>
      <xdr:colOff>171450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F7035-BDC4-4EF5-A15B-3DB390506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</xdr:row>
      <xdr:rowOff>0</xdr:rowOff>
    </xdr:from>
    <xdr:to>
      <xdr:col>12</xdr:col>
      <xdr:colOff>600075</xdr:colOff>
      <xdr:row>15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DD2E092-27B2-4108-A0D2-348D60E64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0</xdr:row>
      <xdr:rowOff>66675</xdr:rowOff>
    </xdr:from>
    <xdr:to>
      <xdr:col>19</xdr:col>
      <xdr:colOff>495300</xdr:colOff>
      <xdr:row>14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Ex 1">
              <a:extLst>
                <a:ext uri="{FF2B5EF4-FFF2-40B4-BE49-F238E27FC236}">
                  <a16:creationId xmlns:a16="http://schemas.microsoft.com/office/drawing/2014/main" id="{691DBC65-195D-4FCC-95A7-A863B9540B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19050</xdr:colOff>
      <xdr:row>0</xdr:row>
      <xdr:rowOff>76200</xdr:rowOff>
    </xdr:from>
    <xdr:to>
      <xdr:col>27</xdr:col>
      <xdr:colOff>323850</xdr:colOff>
      <xdr:row>14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Ex 2">
              <a:extLst>
                <a:ext uri="{FF2B5EF4-FFF2-40B4-BE49-F238E27FC236}">
                  <a16:creationId xmlns:a16="http://schemas.microsoft.com/office/drawing/2014/main" id="{1D71B12D-8126-4247-A2C7-2CF3A22163BE}"/>
                </a:ext>
                <a:ext uri="{147F2762-F138-4A5C-976F-8EAC2B608ADB}">
                  <a16:predDERef xmlns:a16="http://schemas.microsoft.com/office/drawing/2014/main" pred="{691DBC65-195D-4FCC-95A7-A863B9540B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228600</xdr:colOff>
      <xdr:row>15</xdr:row>
      <xdr:rowOff>85725</xdr:rowOff>
    </xdr:from>
    <xdr:to>
      <xdr:col>19</xdr:col>
      <xdr:colOff>533400</xdr:colOff>
      <xdr:row>31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Ex 3">
              <a:extLst>
                <a:ext uri="{FF2B5EF4-FFF2-40B4-BE49-F238E27FC236}">
                  <a16:creationId xmlns:a16="http://schemas.microsoft.com/office/drawing/2014/main" id="{07F16421-8A4D-43A3-8638-6400E6E01E7D}"/>
                </a:ext>
                <a:ext uri="{147F2762-F138-4A5C-976F-8EAC2B608ADB}">
                  <a16:predDERef xmlns:a16="http://schemas.microsoft.com/office/drawing/2014/main" pred="{1D71B12D-8126-4247-A2C7-2CF3A22163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9525</xdr:colOff>
      <xdr:row>15</xdr:row>
      <xdr:rowOff>85725</xdr:rowOff>
    </xdr:from>
    <xdr:to>
      <xdr:col>27</xdr:col>
      <xdr:colOff>314325</xdr:colOff>
      <xdr:row>31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Ex 4">
              <a:extLst>
                <a:ext uri="{FF2B5EF4-FFF2-40B4-BE49-F238E27FC236}">
                  <a16:creationId xmlns:a16="http://schemas.microsoft.com/office/drawing/2014/main" id="{9D5DCAE6-3B65-4415-B6A3-29B2AFA27177}"/>
                </a:ext>
                <a:ext uri="{147F2762-F138-4A5C-976F-8EAC2B608ADB}">
                  <a16:predDERef xmlns:a16="http://schemas.microsoft.com/office/drawing/2014/main" pred="{07F16421-8A4D-43A3-8638-6400E6E01E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9525</xdr:colOff>
      <xdr:row>33</xdr:row>
      <xdr:rowOff>9525</xdr:rowOff>
    </xdr:from>
    <xdr:to>
      <xdr:col>27</xdr:col>
      <xdr:colOff>314325</xdr:colOff>
      <xdr:row>47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Ex 6">
              <a:extLst>
                <a:ext uri="{FF2B5EF4-FFF2-40B4-BE49-F238E27FC236}">
                  <a16:creationId xmlns:a16="http://schemas.microsoft.com/office/drawing/2014/main" id="{7B400614-7395-4CBB-ADA9-7439F3F16B5A}"/>
                </a:ext>
                <a:ext uri="{147F2762-F138-4A5C-976F-8EAC2B608ADB}">
                  <a16:predDERef xmlns:a16="http://schemas.microsoft.com/office/drawing/2014/main" pred="{8C2F23FA-D1A0-4982-8B43-45C8129CA9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238125</xdr:colOff>
      <xdr:row>33</xdr:row>
      <xdr:rowOff>9525</xdr:rowOff>
    </xdr:from>
    <xdr:to>
      <xdr:col>19</xdr:col>
      <xdr:colOff>542925</xdr:colOff>
      <xdr:row>47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Ex 6">
              <a:extLst>
                <a:ext uri="{FF2B5EF4-FFF2-40B4-BE49-F238E27FC236}">
                  <a16:creationId xmlns:a16="http://schemas.microsoft.com/office/drawing/2014/main" id="{C528EF40-A52E-48DA-B1CA-257B1B2F4427}"/>
                </a:ext>
                <a:ext uri="{147F2762-F138-4A5C-976F-8EAC2B608ADB}">
                  <a16:predDERef xmlns:a16="http://schemas.microsoft.com/office/drawing/2014/main" pred="{7B400614-7395-4CBB-ADA9-7439F3F16B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25.218595370374" createdVersion="6" refreshedVersion="6" minRefreshableVersion="3" recordCount="365" xr:uid="{D8B90AEF-430E-41EB-B60E-68E417A6480D}">
  <cacheSource type="worksheet">
    <worksheetSource name="Table1" sheet="Lemonade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 count="176">
        <n v="27"/>
        <n v="28.9"/>
        <n v="34.5"/>
        <n v="44.099999999999994"/>
        <n v="42.4"/>
        <n v="25.299999999999997"/>
        <n v="32.9"/>
        <n v="37.5"/>
        <n v="38.099999999999994"/>
        <n v="43.4"/>
        <n v="32.599999999999994"/>
        <n v="38.199999999999996"/>
        <n v="30.599999999999998"/>
        <n v="32.199999999999996"/>
        <n v="42.8"/>
        <n v="43.099999999999994"/>
        <n v="31.599999999999998"/>
        <n v="36.199999999999996"/>
        <n v="40.799999999999997"/>
        <n v="28.599999999999998"/>
        <n v="35.799999999999997"/>
        <n v="42.099999999999994"/>
        <n v="34.9"/>
        <n v="35.199999999999996"/>
        <n v="41.099999999999994"/>
        <n v="40.4"/>
        <n v="52"/>
        <n v="50.3"/>
        <n v="56.599999999999994"/>
        <n v="45.4"/>
        <n v="45"/>
        <n v="52.3"/>
        <n v="52.599999999999994"/>
        <n v="42.699999999999996"/>
        <n v="50"/>
        <n v="51.3"/>
        <n v="55.599999999999994"/>
        <n v="46.4"/>
        <n v="47.699999999999996"/>
        <n v="47.3"/>
        <n v="43.699999999999996"/>
        <n v="48.699999999999996"/>
        <n v="49.599999999999994"/>
        <n v="57.9"/>
        <n v="57.199999999999996"/>
        <n v="60.199999999999996"/>
        <n v="59.499999999999993"/>
        <n v="55.9"/>
        <n v="61.199999999999996"/>
        <n v="58.499999999999993"/>
        <n v="52.9"/>
        <n v="59.199999999999996"/>
        <n v="58.199999999999996"/>
        <n v="61.499999999999993"/>
        <n v="58.9"/>
        <n v="56.199999999999996"/>
        <n v="56.499999999999993"/>
        <n v="53.9"/>
        <n v="56.9"/>
        <n v="60.499999999999993"/>
        <n v="55.199999999999996"/>
        <n v="57.499999999999993"/>
        <n v="65.8"/>
        <n v="60.8"/>
        <n v="62.099999999999994"/>
        <n v="64.399999999999991"/>
        <n v="59.8"/>
        <n v="63.8"/>
        <n v="63.099999999999994"/>
        <n v="66.099999999999994"/>
        <n v="61.099999999999994"/>
        <n v="65.099999999999994"/>
        <n v="64.099999999999994"/>
        <n v="62.499999999999993"/>
        <n v="68.099999999999994"/>
        <n v="67.099999999999994"/>
        <n v="63.499999999999993"/>
        <n v="58.8"/>
        <n v="66.699999999999989"/>
        <n v="65.699999999999989"/>
        <n v="71"/>
        <n v="71.3"/>
        <n v="69.399999999999991"/>
        <n v="69.699999999999989"/>
        <n v="75"/>
        <n v="72.699999999999989"/>
        <n v="70"/>
        <n v="77.3"/>
        <n v="63.399999999999991"/>
        <n v="70.699999999999989"/>
        <n v="72"/>
        <n v="75.3"/>
        <n v="71.699999999999989"/>
        <n v="76.3"/>
        <n v="79.899999999999991"/>
        <n v="81.5"/>
        <n v="90.399999999999991"/>
        <n v="78.599999999999994"/>
        <n v="84.199999999999989"/>
        <n v="86.8"/>
        <n v="90.699999999999989"/>
        <n v="77.599999999999994"/>
        <n v="79.5"/>
        <n v="84.8"/>
        <n v="93"/>
        <n v="75.599999999999994"/>
        <n v="80.5"/>
        <n v="99.3"/>
        <n v="72.599999999999994"/>
        <n v="86.5"/>
        <n v="85.1"/>
        <n v="94.3"/>
        <n v="72.3"/>
        <n v="102.6"/>
        <n v="75.899999999999991"/>
        <n v="89.399999999999991"/>
        <n v="102.89999999999999"/>
        <n v="93.399999999999991"/>
        <n v="73.599999999999994"/>
        <n v="91.699999999999989"/>
        <n v="82.5"/>
        <n v="83.199999999999989"/>
        <n v="77.899999999999991"/>
        <n v="98"/>
        <n v="83.5"/>
        <n v="80.199999999999989"/>
        <n v="78.899999999999991"/>
        <n v="92"/>
        <n v="79.199999999999989"/>
        <n v="80.899999999999991"/>
        <n v="83.8"/>
        <n v="76.899999999999991"/>
        <n v="99.6"/>
        <n v="89.1"/>
        <n v="76.599999999999994"/>
        <n v="97.899999999999991"/>
        <n v="87.399999999999991"/>
        <n v="85.5"/>
        <n v="78.199999999999989"/>
        <n v="74.599999999999994"/>
        <n v="68.699999999999989"/>
        <n v="70.3"/>
        <n v="67.699999999999989"/>
        <n v="74.3"/>
        <n v="68"/>
        <n v="79.599999999999994"/>
        <n v="69"/>
        <n v="67.399999999999991"/>
        <n v="61.8"/>
        <n v="68.399999999999991"/>
        <n v="64.8"/>
        <n v="54.199999999999996"/>
        <n v="62.8"/>
        <n v="51.9"/>
        <n v="53.599999999999994"/>
        <n v="51.599999999999994"/>
        <n v="44.699999999999996"/>
        <n v="54.599999999999994"/>
        <n v="49.699999999999996"/>
        <n v="46"/>
        <n v="47"/>
        <n v="49"/>
        <n v="33.5"/>
        <n v="22"/>
        <n v="40.5"/>
        <n v="31.199999999999996"/>
        <n v="31.299999999999997"/>
        <n v="45.099999999999994"/>
        <n v="31.9"/>
        <n v="35.5"/>
        <n v="30.9"/>
        <n v="41.4"/>
        <n v="36.799999999999997"/>
        <n v="37.799999999999997"/>
        <n v="39.5"/>
        <n v="15.099999999999998"/>
      </sharedItems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x v="0"/>
    <n v="2"/>
    <n v="15"/>
    <n v="0.3"/>
    <n v="10"/>
    <n v="3"/>
  </r>
  <r>
    <x v="1"/>
    <x v="0"/>
    <x v="1"/>
    <x v="1"/>
    <n v="1.33"/>
    <n v="15"/>
    <n v="0.3"/>
    <n v="13"/>
    <n v="3.9"/>
  </r>
  <r>
    <x v="2"/>
    <x v="0"/>
    <x v="2"/>
    <x v="2"/>
    <n v="1.33"/>
    <n v="27"/>
    <n v="0.3"/>
    <n v="15"/>
    <n v="4.5"/>
  </r>
  <r>
    <x v="3"/>
    <x v="0"/>
    <x v="3"/>
    <x v="3"/>
    <n v="1.05"/>
    <n v="28"/>
    <n v="0.3"/>
    <n v="17"/>
    <n v="5.0999999999999996"/>
  </r>
  <r>
    <x v="4"/>
    <x v="0"/>
    <x v="4"/>
    <x v="4"/>
    <n v="1"/>
    <n v="33"/>
    <n v="0.3"/>
    <n v="18"/>
    <n v="5.3999999999999995"/>
  </r>
  <r>
    <x v="5"/>
    <x v="0"/>
    <x v="5"/>
    <x v="5"/>
    <n v="1.54"/>
    <n v="23"/>
    <n v="0.3"/>
    <n v="11"/>
    <n v="3.3"/>
  </r>
  <r>
    <x v="6"/>
    <x v="0"/>
    <x v="6"/>
    <x v="6"/>
    <n v="1.54"/>
    <n v="19"/>
    <n v="0.3"/>
    <n v="13"/>
    <n v="3.9"/>
  </r>
  <r>
    <x v="7"/>
    <x v="0"/>
    <x v="0"/>
    <x v="7"/>
    <n v="1.18"/>
    <n v="28"/>
    <n v="0.3"/>
    <n v="15"/>
    <n v="4.5"/>
  </r>
  <r>
    <x v="8"/>
    <x v="0"/>
    <x v="1"/>
    <x v="8"/>
    <n v="1.18"/>
    <n v="20"/>
    <n v="0.3"/>
    <n v="17"/>
    <n v="5.0999999999999996"/>
  </r>
  <r>
    <x v="9"/>
    <x v="0"/>
    <x v="2"/>
    <x v="9"/>
    <n v="1.05"/>
    <n v="33"/>
    <n v="0.3"/>
    <n v="18"/>
    <n v="5.3999999999999995"/>
  </r>
  <r>
    <x v="10"/>
    <x v="0"/>
    <x v="3"/>
    <x v="10"/>
    <n v="1.54"/>
    <n v="23"/>
    <n v="0.3"/>
    <n v="12"/>
    <n v="3.5999999999999996"/>
  </r>
  <r>
    <x v="11"/>
    <x v="0"/>
    <x v="4"/>
    <x v="11"/>
    <n v="1.33"/>
    <n v="16"/>
    <n v="0.3"/>
    <n v="14"/>
    <n v="4.2"/>
  </r>
  <r>
    <x v="12"/>
    <x v="0"/>
    <x v="5"/>
    <x v="7"/>
    <n v="1.33"/>
    <n v="19"/>
    <n v="0.3"/>
    <n v="15"/>
    <n v="4.5"/>
  </r>
  <r>
    <x v="13"/>
    <x v="0"/>
    <x v="6"/>
    <x v="3"/>
    <n v="1.05"/>
    <n v="23"/>
    <n v="0.3"/>
    <n v="17"/>
    <n v="5.0999999999999996"/>
  </r>
  <r>
    <x v="14"/>
    <x v="0"/>
    <x v="0"/>
    <x v="9"/>
    <n v="1.1100000000000001"/>
    <n v="33"/>
    <n v="0.3"/>
    <n v="18"/>
    <n v="5.3999999999999995"/>
  </r>
  <r>
    <x v="15"/>
    <x v="0"/>
    <x v="1"/>
    <x v="12"/>
    <n v="1.67"/>
    <n v="24"/>
    <n v="0.3"/>
    <n v="12"/>
    <n v="3.5999999999999996"/>
  </r>
  <r>
    <x v="16"/>
    <x v="0"/>
    <x v="2"/>
    <x v="13"/>
    <n v="1.43"/>
    <n v="26"/>
    <n v="0.3"/>
    <n v="14"/>
    <n v="4.2"/>
  </r>
  <r>
    <x v="17"/>
    <x v="0"/>
    <x v="3"/>
    <x v="14"/>
    <n v="1.18"/>
    <n v="33"/>
    <n v="0.3"/>
    <n v="16"/>
    <n v="4.8"/>
  </r>
  <r>
    <x v="18"/>
    <x v="0"/>
    <x v="4"/>
    <x v="15"/>
    <n v="1.18"/>
    <n v="30"/>
    <n v="0.3"/>
    <n v="17"/>
    <n v="5.0999999999999996"/>
  </r>
  <r>
    <x v="19"/>
    <x v="0"/>
    <x v="5"/>
    <x v="16"/>
    <n v="1.43"/>
    <n v="20"/>
    <n v="0.3"/>
    <n v="12"/>
    <n v="3.5999999999999996"/>
  </r>
  <r>
    <x v="20"/>
    <x v="0"/>
    <x v="6"/>
    <x v="17"/>
    <n v="1.25"/>
    <n v="16"/>
    <n v="0.3"/>
    <n v="14"/>
    <n v="4.2"/>
  </r>
  <r>
    <x v="21"/>
    <x v="0"/>
    <x v="0"/>
    <x v="18"/>
    <n v="1.1100000000000001"/>
    <n v="19"/>
    <n v="0.3"/>
    <n v="16"/>
    <n v="4.8"/>
  </r>
  <r>
    <x v="22"/>
    <x v="0"/>
    <x v="1"/>
    <x v="8"/>
    <n v="1.05"/>
    <n v="21"/>
    <n v="0.3"/>
    <n v="17"/>
    <n v="5.0999999999999996"/>
  </r>
  <r>
    <x v="23"/>
    <x v="0"/>
    <x v="2"/>
    <x v="19"/>
    <n v="1.54"/>
    <n v="20"/>
    <n v="0.3"/>
    <n v="12"/>
    <n v="3.5999999999999996"/>
  </r>
  <r>
    <x v="24"/>
    <x v="0"/>
    <x v="3"/>
    <x v="13"/>
    <n v="1.25"/>
    <n v="24"/>
    <n v="0.3"/>
    <n v="14"/>
    <n v="4.2"/>
  </r>
  <r>
    <x v="25"/>
    <x v="0"/>
    <x v="4"/>
    <x v="20"/>
    <n v="1.25"/>
    <n v="18"/>
    <n v="0.3"/>
    <n v="16"/>
    <n v="4.8"/>
  </r>
  <r>
    <x v="26"/>
    <x v="0"/>
    <x v="5"/>
    <x v="21"/>
    <n v="1.05"/>
    <n v="22"/>
    <n v="0.3"/>
    <n v="17"/>
    <n v="5.0999999999999996"/>
  </r>
  <r>
    <x v="27"/>
    <x v="0"/>
    <x v="6"/>
    <x v="22"/>
    <n v="1.33"/>
    <n v="15"/>
    <n v="0.3"/>
    <n v="13"/>
    <n v="3.9"/>
  </r>
  <r>
    <x v="28"/>
    <x v="0"/>
    <x v="0"/>
    <x v="23"/>
    <n v="1.33"/>
    <n v="27"/>
    <n v="0.3"/>
    <n v="14"/>
    <n v="4.2"/>
  </r>
  <r>
    <x v="29"/>
    <x v="0"/>
    <x v="1"/>
    <x v="24"/>
    <n v="1.05"/>
    <n v="20"/>
    <n v="0.3"/>
    <n v="17"/>
    <n v="5.0999999999999996"/>
  </r>
  <r>
    <x v="30"/>
    <x v="0"/>
    <x v="2"/>
    <x v="25"/>
    <n v="1.05"/>
    <n v="37"/>
    <n v="0.3"/>
    <n v="18"/>
    <n v="5.3999999999999995"/>
  </r>
  <r>
    <x v="31"/>
    <x v="1"/>
    <x v="3"/>
    <x v="4"/>
    <n v="1"/>
    <n v="35"/>
    <n v="0.3"/>
    <n v="18"/>
    <n v="5.3999999999999995"/>
  </r>
  <r>
    <x v="32"/>
    <x v="1"/>
    <x v="4"/>
    <x v="26"/>
    <n v="1"/>
    <n v="22"/>
    <n v="0.3"/>
    <n v="20"/>
    <n v="6"/>
  </r>
  <r>
    <x v="33"/>
    <x v="1"/>
    <x v="5"/>
    <x v="27"/>
    <n v="0.87"/>
    <n v="25"/>
    <n v="0.3"/>
    <n v="21"/>
    <n v="6.3"/>
  </r>
  <r>
    <x v="34"/>
    <x v="1"/>
    <x v="6"/>
    <x v="28"/>
    <n v="0.83"/>
    <n v="46"/>
    <n v="0.3"/>
    <n v="22"/>
    <n v="6.6"/>
  </r>
  <r>
    <x v="35"/>
    <x v="1"/>
    <x v="0"/>
    <x v="29"/>
    <n v="1.1100000000000001"/>
    <n v="32"/>
    <n v="0.3"/>
    <n v="18"/>
    <n v="5.3999999999999995"/>
  </r>
  <r>
    <x v="36"/>
    <x v="1"/>
    <x v="1"/>
    <x v="30"/>
    <n v="0.95"/>
    <n v="28"/>
    <n v="0.3"/>
    <n v="20"/>
    <n v="6"/>
  </r>
  <r>
    <x v="37"/>
    <x v="1"/>
    <x v="2"/>
    <x v="31"/>
    <n v="0.87"/>
    <n v="39"/>
    <n v="0.3"/>
    <n v="21"/>
    <n v="6.3"/>
  </r>
  <r>
    <x v="38"/>
    <x v="1"/>
    <x v="3"/>
    <x v="32"/>
    <n v="0.87"/>
    <n v="31"/>
    <n v="0.3"/>
    <n v="22"/>
    <n v="6.6"/>
  </r>
  <r>
    <x v="39"/>
    <x v="1"/>
    <x v="4"/>
    <x v="33"/>
    <n v="1"/>
    <n v="39"/>
    <n v="0.3"/>
    <n v="19"/>
    <n v="5.7"/>
  </r>
  <r>
    <x v="40"/>
    <x v="1"/>
    <x v="5"/>
    <x v="34"/>
    <n v="0.91"/>
    <n v="40"/>
    <n v="0.3"/>
    <n v="20"/>
    <n v="6"/>
  </r>
  <r>
    <x v="41"/>
    <x v="1"/>
    <x v="6"/>
    <x v="35"/>
    <n v="0.91"/>
    <n v="35"/>
    <n v="0.3"/>
    <n v="21"/>
    <n v="6.3"/>
  </r>
  <r>
    <x v="42"/>
    <x v="1"/>
    <x v="0"/>
    <x v="36"/>
    <n v="0.83"/>
    <n v="41"/>
    <n v="0.3"/>
    <n v="22"/>
    <n v="6.6"/>
  </r>
  <r>
    <x v="43"/>
    <x v="1"/>
    <x v="1"/>
    <x v="37"/>
    <n v="1.1100000000000001"/>
    <n v="34"/>
    <n v="0.3"/>
    <n v="18"/>
    <n v="5.3999999999999995"/>
  </r>
  <r>
    <x v="44"/>
    <x v="1"/>
    <x v="2"/>
    <x v="38"/>
    <n v="0.95"/>
    <n v="35"/>
    <n v="0.3"/>
    <n v="19"/>
    <n v="5.7"/>
  </r>
  <r>
    <x v="45"/>
    <x v="1"/>
    <x v="3"/>
    <x v="26"/>
    <n v="0.91"/>
    <n v="33"/>
    <n v="0.3"/>
    <n v="20"/>
    <n v="6"/>
  </r>
  <r>
    <x v="46"/>
    <x v="1"/>
    <x v="4"/>
    <x v="39"/>
    <n v="0.87"/>
    <n v="31"/>
    <n v="0.3"/>
    <n v="21"/>
    <n v="6.3"/>
  </r>
  <r>
    <x v="47"/>
    <x v="1"/>
    <x v="5"/>
    <x v="25"/>
    <n v="1"/>
    <n v="29"/>
    <n v="0.3"/>
    <n v="18"/>
    <n v="5.3999999999999995"/>
  </r>
  <r>
    <x v="48"/>
    <x v="1"/>
    <x v="6"/>
    <x v="40"/>
    <n v="0.95"/>
    <n v="25"/>
    <n v="0.3"/>
    <n v="19"/>
    <n v="5.7"/>
  </r>
  <r>
    <x v="49"/>
    <x v="1"/>
    <x v="0"/>
    <x v="34"/>
    <n v="0.95"/>
    <n v="28"/>
    <n v="0.3"/>
    <n v="20"/>
    <n v="6"/>
  </r>
  <r>
    <x v="50"/>
    <x v="1"/>
    <x v="1"/>
    <x v="27"/>
    <n v="0.95"/>
    <n v="25"/>
    <n v="0.3"/>
    <n v="21"/>
    <n v="6.3"/>
  </r>
  <r>
    <x v="51"/>
    <x v="1"/>
    <x v="2"/>
    <x v="4"/>
    <n v="1"/>
    <n v="28"/>
    <n v="0.3"/>
    <n v="18"/>
    <n v="5.3999999999999995"/>
  </r>
  <r>
    <x v="52"/>
    <x v="1"/>
    <x v="3"/>
    <x v="38"/>
    <n v="0.95"/>
    <n v="36"/>
    <n v="0.3"/>
    <n v="19"/>
    <n v="5.7"/>
  </r>
  <r>
    <x v="53"/>
    <x v="1"/>
    <x v="4"/>
    <x v="30"/>
    <n v="1"/>
    <n v="23"/>
    <n v="0.3"/>
    <n v="20"/>
    <n v="6"/>
  </r>
  <r>
    <x v="54"/>
    <x v="1"/>
    <x v="5"/>
    <x v="39"/>
    <n v="0.87"/>
    <n v="36"/>
    <n v="0.3"/>
    <n v="21"/>
    <n v="6.3"/>
  </r>
  <r>
    <x v="55"/>
    <x v="1"/>
    <x v="6"/>
    <x v="4"/>
    <n v="1"/>
    <n v="21"/>
    <n v="0.3"/>
    <n v="18"/>
    <n v="5.3999999999999995"/>
  </r>
  <r>
    <x v="56"/>
    <x v="1"/>
    <x v="0"/>
    <x v="41"/>
    <n v="1.05"/>
    <n v="32"/>
    <n v="0.3"/>
    <n v="19"/>
    <n v="5.7"/>
  </r>
  <r>
    <x v="57"/>
    <x v="1"/>
    <x v="1"/>
    <x v="30"/>
    <n v="1"/>
    <n v="34"/>
    <n v="0.3"/>
    <n v="20"/>
    <n v="6"/>
  </r>
  <r>
    <x v="58"/>
    <x v="1"/>
    <x v="2"/>
    <x v="42"/>
    <n v="0.91"/>
    <n v="45"/>
    <n v="0.3"/>
    <n v="22"/>
    <n v="6.6"/>
  </r>
  <r>
    <x v="59"/>
    <x v="2"/>
    <x v="3"/>
    <x v="43"/>
    <n v="0.87"/>
    <n v="46"/>
    <n v="0.3"/>
    <n v="23"/>
    <n v="6.8999999999999995"/>
  </r>
  <r>
    <x v="60"/>
    <x v="2"/>
    <x v="4"/>
    <x v="44"/>
    <n v="0.8"/>
    <n v="31"/>
    <n v="0.3"/>
    <n v="24"/>
    <n v="7.1999999999999993"/>
  </r>
  <r>
    <x v="61"/>
    <x v="2"/>
    <x v="5"/>
    <x v="45"/>
    <n v="0.77"/>
    <n v="28"/>
    <n v="0.3"/>
    <n v="24"/>
    <n v="7.1999999999999993"/>
  </r>
  <r>
    <x v="62"/>
    <x v="2"/>
    <x v="6"/>
    <x v="46"/>
    <n v="0.77"/>
    <n v="29"/>
    <n v="0.3"/>
    <n v="25"/>
    <n v="7.5"/>
  </r>
  <r>
    <x v="63"/>
    <x v="2"/>
    <x v="0"/>
    <x v="47"/>
    <n v="0.87"/>
    <n v="32"/>
    <n v="0.3"/>
    <n v="23"/>
    <n v="6.8999999999999995"/>
  </r>
  <r>
    <x v="64"/>
    <x v="2"/>
    <x v="1"/>
    <x v="48"/>
    <n v="0.77"/>
    <n v="28"/>
    <n v="0.3"/>
    <n v="24"/>
    <n v="7.1999999999999993"/>
  </r>
  <r>
    <x v="65"/>
    <x v="2"/>
    <x v="2"/>
    <x v="45"/>
    <n v="0.77"/>
    <n v="32"/>
    <n v="0.3"/>
    <n v="24"/>
    <n v="7.1999999999999993"/>
  </r>
  <r>
    <x v="66"/>
    <x v="2"/>
    <x v="3"/>
    <x v="49"/>
    <n v="0.77"/>
    <n v="43"/>
    <n v="0.3"/>
    <n v="25"/>
    <n v="7.5"/>
  </r>
  <r>
    <x v="67"/>
    <x v="2"/>
    <x v="4"/>
    <x v="50"/>
    <n v="0.8"/>
    <n v="29"/>
    <n v="0.3"/>
    <n v="23"/>
    <n v="6.8999999999999995"/>
  </r>
  <r>
    <x v="68"/>
    <x v="2"/>
    <x v="5"/>
    <x v="51"/>
    <n v="0.83"/>
    <n v="31"/>
    <n v="0.3"/>
    <n v="24"/>
    <n v="7.1999999999999993"/>
  </r>
  <r>
    <x v="69"/>
    <x v="2"/>
    <x v="6"/>
    <x v="52"/>
    <n v="0.83"/>
    <n v="30"/>
    <n v="0.3"/>
    <n v="24"/>
    <n v="7.1999999999999993"/>
  </r>
  <r>
    <x v="70"/>
    <x v="2"/>
    <x v="0"/>
    <x v="53"/>
    <n v="0.74"/>
    <n v="47"/>
    <n v="0.3"/>
    <n v="25"/>
    <n v="7.5"/>
  </r>
  <r>
    <x v="71"/>
    <x v="2"/>
    <x v="1"/>
    <x v="47"/>
    <n v="0.87"/>
    <n v="48"/>
    <n v="0.3"/>
    <n v="23"/>
    <n v="6.8999999999999995"/>
  </r>
  <r>
    <x v="72"/>
    <x v="2"/>
    <x v="2"/>
    <x v="54"/>
    <n v="0.87"/>
    <n v="35"/>
    <n v="0.3"/>
    <n v="23"/>
    <n v="6.8999999999999995"/>
  </r>
  <r>
    <x v="73"/>
    <x v="2"/>
    <x v="3"/>
    <x v="55"/>
    <n v="0.83"/>
    <n v="30"/>
    <n v="0.3"/>
    <n v="24"/>
    <n v="7.1999999999999993"/>
  </r>
  <r>
    <x v="74"/>
    <x v="2"/>
    <x v="4"/>
    <x v="45"/>
    <n v="0.83"/>
    <n v="39"/>
    <n v="0.3"/>
    <n v="24"/>
    <n v="7.1999999999999993"/>
  </r>
  <r>
    <x v="75"/>
    <x v="2"/>
    <x v="5"/>
    <x v="56"/>
    <n v="0.77"/>
    <n v="50"/>
    <n v="0.3"/>
    <n v="25"/>
    <n v="7.5"/>
  </r>
  <r>
    <x v="76"/>
    <x v="2"/>
    <x v="6"/>
    <x v="57"/>
    <n v="0.83"/>
    <n v="32"/>
    <n v="0.3"/>
    <n v="23"/>
    <n v="6.8999999999999995"/>
  </r>
  <r>
    <x v="77"/>
    <x v="2"/>
    <x v="0"/>
    <x v="58"/>
    <n v="0.83"/>
    <n v="38"/>
    <n v="0.3"/>
    <n v="23"/>
    <n v="6.8999999999999995"/>
  </r>
  <r>
    <x v="78"/>
    <x v="2"/>
    <x v="1"/>
    <x v="52"/>
    <n v="0.77"/>
    <n v="33"/>
    <n v="0.3"/>
    <n v="24"/>
    <n v="7.1999999999999993"/>
  </r>
  <r>
    <x v="79"/>
    <x v="2"/>
    <x v="2"/>
    <x v="44"/>
    <n v="0.83"/>
    <n v="36"/>
    <n v="0.3"/>
    <n v="24"/>
    <n v="7.1999999999999993"/>
  </r>
  <r>
    <x v="80"/>
    <x v="2"/>
    <x v="3"/>
    <x v="56"/>
    <n v="0.74"/>
    <n v="38"/>
    <n v="0.3"/>
    <n v="25"/>
    <n v="7.5"/>
  </r>
  <r>
    <x v="81"/>
    <x v="2"/>
    <x v="4"/>
    <x v="47"/>
    <n v="0.87"/>
    <n v="35"/>
    <n v="0.3"/>
    <n v="23"/>
    <n v="6.8999999999999995"/>
  </r>
  <r>
    <x v="82"/>
    <x v="2"/>
    <x v="5"/>
    <x v="58"/>
    <n v="0.83"/>
    <n v="41"/>
    <n v="0.3"/>
    <n v="23"/>
    <n v="6.8999999999999995"/>
  </r>
  <r>
    <x v="83"/>
    <x v="2"/>
    <x v="6"/>
    <x v="52"/>
    <n v="0.8"/>
    <n v="50"/>
    <n v="0.3"/>
    <n v="24"/>
    <n v="7.1999999999999993"/>
  </r>
  <r>
    <x v="84"/>
    <x v="2"/>
    <x v="0"/>
    <x v="46"/>
    <n v="0.77"/>
    <n v="39"/>
    <n v="0.3"/>
    <n v="25"/>
    <n v="7.5"/>
  </r>
  <r>
    <x v="85"/>
    <x v="2"/>
    <x v="1"/>
    <x v="59"/>
    <n v="0.74"/>
    <n v="30"/>
    <n v="0.3"/>
    <n v="25"/>
    <n v="7.5"/>
  </r>
  <r>
    <x v="86"/>
    <x v="2"/>
    <x v="2"/>
    <x v="47"/>
    <n v="0.83"/>
    <n v="48"/>
    <n v="0.3"/>
    <n v="23"/>
    <n v="6.8999999999999995"/>
  </r>
  <r>
    <x v="87"/>
    <x v="2"/>
    <x v="3"/>
    <x v="44"/>
    <n v="0.83"/>
    <n v="39"/>
    <n v="0.3"/>
    <n v="24"/>
    <n v="7.1999999999999993"/>
  </r>
  <r>
    <x v="88"/>
    <x v="2"/>
    <x v="4"/>
    <x v="60"/>
    <n v="0.8"/>
    <n v="47"/>
    <n v="0.3"/>
    <n v="24"/>
    <n v="7.1999999999999993"/>
  </r>
  <r>
    <x v="89"/>
    <x v="2"/>
    <x v="5"/>
    <x v="49"/>
    <n v="0.77"/>
    <n v="48"/>
    <n v="0.3"/>
    <n v="25"/>
    <n v="7.5"/>
  </r>
  <r>
    <x v="90"/>
    <x v="3"/>
    <x v="6"/>
    <x v="61"/>
    <n v="0.8"/>
    <n v="33"/>
    <n v="0.3"/>
    <n v="25"/>
    <n v="7.5"/>
  </r>
  <r>
    <x v="91"/>
    <x v="3"/>
    <x v="0"/>
    <x v="62"/>
    <n v="0.74"/>
    <n v="47"/>
    <n v="0.3"/>
    <n v="26"/>
    <n v="7.8"/>
  </r>
  <r>
    <x v="92"/>
    <x v="3"/>
    <x v="1"/>
    <x v="63"/>
    <n v="0.74"/>
    <n v="51"/>
    <n v="0.3"/>
    <n v="26"/>
    <n v="7.8"/>
  </r>
  <r>
    <x v="93"/>
    <x v="3"/>
    <x v="2"/>
    <x v="64"/>
    <n v="0.71"/>
    <n v="31"/>
    <n v="0.3"/>
    <n v="27"/>
    <n v="8.1"/>
  </r>
  <r>
    <x v="94"/>
    <x v="3"/>
    <x v="3"/>
    <x v="65"/>
    <n v="0.71"/>
    <n v="33"/>
    <n v="0.3"/>
    <n v="28"/>
    <n v="8.4"/>
  </r>
  <r>
    <x v="95"/>
    <x v="3"/>
    <x v="4"/>
    <x v="61"/>
    <n v="0.8"/>
    <n v="31"/>
    <n v="0.3"/>
    <n v="25"/>
    <n v="7.5"/>
  </r>
  <r>
    <x v="96"/>
    <x v="3"/>
    <x v="5"/>
    <x v="66"/>
    <n v="0.74"/>
    <n v="44"/>
    <n v="0.3"/>
    <n v="26"/>
    <n v="7.8"/>
  </r>
  <r>
    <x v="97"/>
    <x v="3"/>
    <x v="6"/>
    <x v="67"/>
    <n v="0.74"/>
    <n v="37"/>
    <n v="0.3"/>
    <n v="26"/>
    <n v="7.8"/>
  </r>
  <r>
    <x v="98"/>
    <x v="3"/>
    <x v="0"/>
    <x v="68"/>
    <n v="0.69"/>
    <n v="52"/>
    <n v="0.3"/>
    <n v="27"/>
    <n v="8.1"/>
  </r>
  <r>
    <x v="99"/>
    <x v="3"/>
    <x v="1"/>
    <x v="49"/>
    <n v="0.74"/>
    <n v="48"/>
    <n v="0.3"/>
    <n v="25"/>
    <n v="7.5"/>
  </r>
  <r>
    <x v="100"/>
    <x v="3"/>
    <x v="2"/>
    <x v="63"/>
    <n v="0.74"/>
    <n v="34"/>
    <n v="0.3"/>
    <n v="26"/>
    <n v="7.8"/>
  </r>
  <r>
    <x v="101"/>
    <x v="3"/>
    <x v="3"/>
    <x v="69"/>
    <n v="0.74"/>
    <n v="30"/>
    <n v="0.3"/>
    <n v="27"/>
    <n v="8.1"/>
  </r>
  <r>
    <x v="102"/>
    <x v="3"/>
    <x v="4"/>
    <x v="70"/>
    <n v="0.69"/>
    <n v="46"/>
    <n v="0.3"/>
    <n v="27"/>
    <n v="8.1"/>
  </r>
  <r>
    <x v="103"/>
    <x v="3"/>
    <x v="5"/>
    <x v="53"/>
    <n v="0.77"/>
    <n v="49"/>
    <n v="0.3"/>
    <n v="25"/>
    <n v="7.5"/>
  </r>
  <r>
    <x v="104"/>
    <x v="3"/>
    <x v="6"/>
    <x v="62"/>
    <n v="0.74"/>
    <n v="41"/>
    <n v="0.3"/>
    <n v="26"/>
    <n v="7.8"/>
  </r>
  <r>
    <x v="105"/>
    <x v="3"/>
    <x v="0"/>
    <x v="71"/>
    <n v="0.69"/>
    <n v="43"/>
    <n v="0.3"/>
    <n v="27"/>
    <n v="8.1"/>
  </r>
  <r>
    <x v="106"/>
    <x v="3"/>
    <x v="1"/>
    <x v="72"/>
    <n v="0.71"/>
    <n v="56"/>
    <n v="0.3"/>
    <n v="27"/>
    <n v="8.1"/>
  </r>
  <r>
    <x v="107"/>
    <x v="3"/>
    <x v="2"/>
    <x v="73"/>
    <n v="0.74"/>
    <n v="31"/>
    <n v="0.3"/>
    <n v="25"/>
    <n v="7.5"/>
  </r>
  <r>
    <x v="108"/>
    <x v="3"/>
    <x v="3"/>
    <x v="66"/>
    <n v="0.77"/>
    <n v="53"/>
    <n v="0.3"/>
    <n v="26"/>
    <n v="7.8"/>
  </r>
  <r>
    <x v="109"/>
    <x v="3"/>
    <x v="4"/>
    <x v="74"/>
    <n v="0.69"/>
    <n v="42"/>
    <n v="0.3"/>
    <n v="27"/>
    <n v="8.1"/>
  </r>
  <r>
    <x v="110"/>
    <x v="3"/>
    <x v="5"/>
    <x v="75"/>
    <n v="0.74"/>
    <n v="48"/>
    <n v="0.3"/>
    <n v="27"/>
    <n v="8.1"/>
  </r>
  <r>
    <x v="111"/>
    <x v="3"/>
    <x v="6"/>
    <x v="61"/>
    <n v="0.77"/>
    <n v="47"/>
    <n v="0.3"/>
    <n v="25"/>
    <n v="7.5"/>
  </r>
  <r>
    <x v="112"/>
    <x v="3"/>
    <x v="0"/>
    <x v="63"/>
    <n v="0.77"/>
    <n v="50"/>
    <n v="0.3"/>
    <n v="26"/>
    <n v="7.8"/>
  </r>
  <r>
    <x v="113"/>
    <x v="3"/>
    <x v="1"/>
    <x v="71"/>
    <n v="0.69"/>
    <n v="48"/>
    <n v="0.3"/>
    <n v="27"/>
    <n v="8.1"/>
  </r>
  <r>
    <x v="114"/>
    <x v="3"/>
    <x v="2"/>
    <x v="71"/>
    <n v="0.71"/>
    <n v="37"/>
    <n v="0.3"/>
    <n v="27"/>
    <n v="8.1"/>
  </r>
  <r>
    <x v="115"/>
    <x v="3"/>
    <x v="3"/>
    <x v="73"/>
    <n v="0.8"/>
    <n v="48"/>
    <n v="0.3"/>
    <n v="25"/>
    <n v="7.5"/>
  </r>
  <r>
    <x v="116"/>
    <x v="3"/>
    <x v="4"/>
    <x v="76"/>
    <n v="0.77"/>
    <n v="50"/>
    <n v="0.3"/>
    <n v="25"/>
    <n v="7.5"/>
  </r>
  <r>
    <x v="117"/>
    <x v="3"/>
    <x v="5"/>
    <x v="77"/>
    <n v="0.74"/>
    <n v="32"/>
    <n v="0.3"/>
    <n v="26"/>
    <n v="7.8"/>
  </r>
  <r>
    <x v="118"/>
    <x v="3"/>
    <x v="6"/>
    <x v="71"/>
    <n v="0.71"/>
    <n v="32"/>
    <n v="0.3"/>
    <n v="27"/>
    <n v="8.1"/>
  </r>
  <r>
    <x v="119"/>
    <x v="3"/>
    <x v="0"/>
    <x v="75"/>
    <n v="0.74"/>
    <n v="35"/>
    <n v="0.3"/>
    <n v="27"/>
    <n v="8.1"/>
  </r>
  <r>
    <x v="120"/>
    <x v="4"/>
    <x v="1"/>
    <x v="78"/>
    <n v="0.65"/>
    <n v="56"/>
    <n v="0.3"/>
    <n v="29"/>
    <n v="8.6999999999999993"/>
  </r>
  <r>
    <x v="121"/>
    <x v="4"/>
    <x v="2"/>
    <x v="79"/>
    <n v="0.69"/>
    <n v="40"/>
    <n v="0.3"/>
    <n v="29"/>
    <n v="8.6999999999999993"/>
  </r>
  <r>
    <x v="122"/>
    <x v="4"/>
    <x v="3"/>
    <x v="80"/>
    <n v="0.63"/>
    <n v="55"/>
    <n v="0.3"/>
    <n v="30"/>
    <n v="9"/>
  </r>
  <r>
    <x v="123"/>
    <x v="4"/>
    <x v="4"/>
    <x v="81"/>
    <n v="0.63"/>
    <n v="64"/>
    <n v="0.3"/>
    <n v="31"/>
    <n v="9.2999999999999989"/>
  </r>
  <r>
    <x v="124"/>
    <x v="4"/>
    <x v="5"/>
    <x v="82"/>
    <n v="0.71"/>
    <n v="31"/>
    <n v="0.3"/>
    <n v="28"/>
    <n v="8.4"/>
  </r>
  <r>
    <x v="125"/>
    <x v="4"/>
    <x v="6"/>
    <x v="78"/>
    <n v="0.67"/>
    <n v="51"/>
    <n v="0.3"/>
    <n v="29"/>
    <n v="8.6999999999999993"/>
  </r>
  <r>
    <x v="126"/>
    <x v="4"/>
    <x v="0"/>
    <x v="83"/>
    <n v="0.65"/>
    <n v="49"/>
    <n v="0.3"/>
    <n v="29"/>
    <n v="8.6999999999999993"/>
  </r>
  <r>
    <x v="127"/>
    <x v="4"/>
    <x v="1"/>
    <x v="84"/>
    <n v="0.67"/>
    <n v="56"/>
    <n v="0.3"/>
    <n v="30"/>
    <n v="9"/>
  </r>
  <r>
    <x v="128"/>
    <x v="4"/>
    <x v="2"/>
    <x v="81"/>
    <n v="0.63"/>
    <n v="56"/>
    <n v="0.3"/>
    <n v="31"/>
    <n v="9.2999999999999989"/>
  </r>
  <r>
    <x v="129"/>
    <x v="4"/>
    <x v="3"/>
    <x v="82"/>
    <n v="0.69"/>
    <n v="40"/>
    <n v="0.3"/>
    <n v="28"/>
    <n v="8.4"/>
  </r>
  <r>
    <x v="130"/>
    <x v="4"/>
    <x v="4"/>
    <x v="85"/>
    <n v="0.67"/>
    <n v="57"/>
    <n v="0.3"/>
    <n v="29"/>
    <n v="8.6999999999999993"/>
  </r>
  <r>
    <x v="131"/>
    <x v="4"/>
    <x v="5"/>
    <x v="78"/>
    <n v="0.67"/>
    <n v="40"/>
    <n v="0.3"/>
    <n v="29"/>
    <n v="8.6999999999999993"/>
  </r>
  <r>
    <x v="132"/>
    <x v="4"/>
    <x v="6"/>
    <x v="86"/>
    <n v="0.65"/>
    <n v="34"/>
    <n v="0.3"/>
    <n v="30"/>
    <n v="9"/>
  </r>
  <r>
    <x v="133"/>
    <x v="4"/>
    <x v="0"/>
    <x v="87"/>
    <n v="0.63"/>
    <n v="58"/>
    <n v="0.3"/>
    <n v="31"/>
    <n v="9.2999999999999989"/>
  </r>
  <r>
    <x v="134"/>
    <x v="4"/>
    <x v="1"/>
    <x v="88"/>
    <n v="0.69"/>
    <n v="32"/>
    <n v="0.3"/>
    <n v="28"/>
    <n v="8.4"/>
  </r>
  <r>
    <x v="135"/>
    <x v="4"/>
    <x v="2"/>
    <x v="79"/>
    <n v="0.67"/>
    <n v="55"/>
    <n v="0.3"/>
    <n v="29"/>
    <n v="8.6999999999999993"/>
  </r>
  <r>
    <x v="136"/>
    <x v="4"/>
    <x v="3"/>
    <x v="89"/>
    <n v="0.67"/>
    <n v="43"/>
    <n v="0.3"/>
    <n v="29"/>
    <n v="8.6999999999999993"/>
  </r>
  <r>
    <x v="137"/>
    <x v="4"/>
    <x v="4"/>
    <x v="90"/>
    <n v="0.67"/>
    <n v="53"/>
    <n v="0.3"/>
    <n v="30"/>
    <n v="9"/>
  </r>
  <r>
    <x v="138"/>
    <x v="4"/>
    <x v="5"/>
    <x v="91"/>
    <n v="0.61"/>
    <n v="58"/>
    <n v="0.3"/>
    <n v="31"/>
    <n v="9.2999999999999989"/>
  </r>
  <r>
    <x v="139"/>
    <x v="4"/>
    <x v="6"/>
    <x v="65"/>
    <n v="0.67"/>
    <n v="59"/>
    <n v="0.3"/>
    <n v="28"/>
    <n v="8.4"/>
  </r>
  <r>
    <x v="140"/>
    <x v="4"/>
    <x v="0"/>
    <x v="92"/>
    <n v="0.69"/>
    <n v="47"/>
    <n v="0.3"/>
    <n v="29"/>
    <n v="8.6999999999999993"/>
  </r>
  <r>
    <x v="141"/>
    <x v="4"/>
    <x v="1"/>
    <x v="80"/>
    <n v="0.67"/>
    <n v="34"/>
    <n v="0.3"/>
    <n v="30"/>
    <n v="9"/>
  </r>
  <r>
    <x v="142"/>
    <x v="4"/>
    <x v="2"/>
    <x v="93"/>
    <n v="0.63"/>
    <n v="45"/>
    <n v="0.3"/>
    <n v="31"/>
    <n v="9.2999999999999989"/>
  </r>
  <r>
    <x v="143"/>
    <x v="4"/>
    <x v="3"/>
    <x v="82"/>
    <n v="0.69"/>
    <n v="34"/>
    <n v="0.3"/>
    <n v="28"/>
    <n v="8.4"/>
  </r>
  <r>
    <x v="144"/>
    <x v="4"/>
    <x v="4"/>
    <x v="92"/>
    <n v="0.69"/>
    <n v="53"/>
    <n v="0.3"/>
    <n v="29"/>
    <n v="8.6999999999999993"/>
  </r>
  <r>
    <x v="145"/>
    <x v="4"/>
    <x v="5"/>
    <x v="90"/>
    <n v="0.67"/>
    <n v="63"/>
    <n v="0.3"/>
    <n v="30"/>
    <n v="9"/>
  </r>
  <r>
    <x v="146"/>
    <x v="4"/>
    <x v="6"/>
    <x v="87"/>
    <n v="0.63"/>
    <n v="56"/>
    <n v="0.3"/>
    <n v="31"/>
    <n v="9.2999999999999989"/>
  </r>
  <r>
    <x v="147"/>
    <x v="4"/>
    <x v="0"/>
    <x v="92"/>
    <n v="0.65"/>
    <n v="45"/>
    <n v="0.3"/>
    <n v="29"/>
    <n v="8.6999999999999993"/>
  </r>
  <r>
    <x v="148"/>
    <x v="4"/>
    <x v="1"/>
    <x v="78"/>
    <n v="0.65"/>
    <n v="32"/>
    <n v="0.3"/>
    <n v="29"/>
    <n v="8.6999999999999993"/>
  </r>
  <r>
    <x v="149"/>
    <x v="4"/>
    <x v="2"/>
    <x v="84"/>
    <n v="0.67"/>
    <n v="43"/>
    <n v="0.3"/>
    <n v="30"/>
    <n v="9"/>
  </r>
  <r>
    <x v="150"/>
    <x v="4"/>
    <x v="3"/>
    <x v="87"/>
    <n v="0.65"/>
    <n v="56"/>
    <n v="0.3"/>
    <n v="31"/>
    <n v="9.2999999999999989"/>
  </r>
  <r>
    <x v="151"/>
    <x v="5"/>
    <x v="4"/>
    <x v="81"/>
    <n v="0.65"/>
    <n v="42"/>
    <n v="0.3"/>
    <n v="31"/>
    <n v="9.2999999999999989"/>
  </r>
  <r>
    <x v="152"/>
    <x v="5"/>
    <x v="5"/>
    <x v="94"/>
    <n v="0.59"/>
    <n v="48"/>
    <n v="0.3"/>
    <n v="33"/>
    <n v="9.9"/>
  </r>
  <r>
    <x v="153"/>
    <x v="5"/>
    <x v="6"/>
    <x v="95"/>
    <n v="0.56000000000000005"/>
    <n v="59"/>
    <n v="0.3"/>
    <n v="35"/>
    <n v="10.5"/>
  </r>
  <r>
    <x v="154"/>
    <x v="5"/>
    <x v="0"/>
    <x v="96"/>
    <n v="0.51"/>
    <n v="43"/>
    <n v="0.3"/>
    <n v="38"/>
    <n v="11.4"/>
  </r>
  <r>
    <x v="155"/>
    <x v="5"/>
    <x v="1"/>
    <x v="97"/>
    <n v="0.59"/>
    <n v="36"/>
    <n v="0.3"/>
    <n v="32"/>
    <n v="9.6"/>
  </r>
  <r>
    <x v="156"/>
    <x v="5"/>
    <x v="2"/>
    <x v="98"/>
    <n v="0.56000000000000005"/>
    <n v="44"/>
    <n v="0.3"/>
    <n v="34"/>
    <n v="10.199999999999999"/>
  </r>
  <r>
    <x v="157"/>
    <x v="5"/>
    <x v="3"/>
    <x v="99"/>
    <n v="0.56000000000000005"/>
    <n v="58"/>
    <n v="0.3"/>
    <n v="36"/>
    <n v="10.799999999999999"/>
  </r>
  <r>
    <x v="158"/>
    <x v="5"/>
    <x v="4"/>
    <x v="100"/>
    <n v="0.5"/>
    <n v="46"/>
    <n v="0.3"/>
    <n v="39"/>
    <n v="11.7"/>
  </r>
  <r>
    <x v="159"/>
    <x v="5"/>
    <x v="5"/>
    <x v="101"/>
    <n v="0.61"/>
    <n v="44"/>
    <n v="0.3"/>
    <n v="32"/>
    <n v="9.6"/>
  </r>
  <r>
    <x v="160"/>
    <x v="5"/>
    <x v="6"/>
    <x v="102"/>
    <n v="0.54"/>
    <n v="54"/>
    <n v="0.3"/>
    <n v="35"/>
    <n v="10.5"/>
  </r>
  <r>
    <x v="161"/>
    <x v="5"/>
    <x v="0"/>
    <x v="103"/>
    <n v="0.53"/>
    <n v="42"/>
    <n v="0.3"/>
    <n v="36"/>
    <n v="10.799999999999999"/>
  </r>
  <r>
    <x v="162"/>
    <x v="5"/>
    <x v="1"/>
    <x v="104"/>
    <n v="0.5"/>
    <n v="67"/>
    <n v="0.3"/>
    <n v="40"/>
    <n v="12"/>
  </r>
  <r>
    <x v="163"/>
    <x v="5"/>
    <x v="2"/>
    <x v="105"/>
    <n v="0.59"/>
    <n v="65"/>
    <n v="0.3"/>
    <n v="32"/>
    <n v="9.6"/>
  </r>
  <r>
    <x v="164"/>
    <x v="5"/>
    <x v="3"/>
    <x v="106"/>
    <n v="0.56999999999999995"/>
    <n v="48"/>
    <n v="0.3"/>
    <n v="35"/>
    <n v="10.5"/>
  </r>
  <r>
    <x v="165"/>
    <x v="5"/>
    <x v="4"/>
    <x v="103"/>
    <n v="0.56000000000000005"/>
    <n v="50"/>
    <n v="0.3"/>
    <n v="36"/>
    <n v="10.799999999999999"/>
  </r>
  <r>
    <x v="166"/>
    <x v="5"/>
    <x v="5"/>
    <x v="107"/>
    <n v="0.47"/>
    <n v="77"/>
    <n v="0.3"/>
    <n v="41"/>
    <n v="12.299999999999999"/>
  </r>
  <r>
    <x v="167"/>
    <x v="5"/>
    <x v="6"/>
    <x v="93"/>
    <n v="0.65"/>
    <n v="47"/>
    <n v="0.3"/>
    <n v="31"/>
    <n v="9.2999999999999989"/>
  </r>
  <r>
    <x v="168"/>
    <x v="5"/>
    <x v="0"/>
    <x v="108"/>
    <n v="0.59"/>
    <n v="60"/>
    <n v="0.3"/>
    <n v="32"/>
    <n v="9.6"/>
  </r>
  <r>
    <x v="169"/>
    <x v="5"/>
    <x v="1"/>
    <x v="109"/>
    <n v="0.56000000000000005"/>
    <n v="66"/>
    <n v="0.3"/>
    <n v="35"/>
    <n v="10.5"/>
  </r>
  <r>
    <x v="170"/>
    <x v="5"/>
    <x v="2"/>
    <x v="110"/>
    <n v="0.54"/>
    <n v="70"/>
    <n v="0.3"/>
    <n v="37"/>
    <n v="11.1"/>
  </r>
  <r>
    <x v="171"/>
    <x v="5"/>
    <x v="3"/>
    <x v="111"/>
    <n v="0.47"/>
    <n v="76"/>
    <n v="0.3"/>
    <n v="41"/>
    <n v="12.299999999999999"/>
  </r>
  <r>
    <x v="172"/>
    <x v="5"/>
    <x v="4"/>
    <x v="112"/>
    <n v="0.65"/>
    <n v="36"/>
    <n v="0.3"/>
    <n v="31"/>
    <n v="9.2999999999999989"/>
  </r>
  <r>
    <x v="173"/>
    <x v="5"/>
    <x v="5"/>
    <x v="94"/>
    <n v="0.61"/>
    <n v="39"/>
    <n v="0.3"/>
    <n v="33"/>
    <n v="9.9"/>
  </r>
  <r>
    <x v="174"/>
    <x v="5"/>
    <x v="6"/>
    <x v="106"/>
    <n v="0.56999999999999995"/>
    <n v="50"/>
    <n v="0.3"/>
    <n v="35"/>
    <n v="10.5"/>
  </r>
  <r>
    <x v="175"/>
    <x v="5"/>
    <x v="0"/>
    <x v="110"/>
    <n v="0.51"/>
    <n v="58"/>
    <n v="0.3"/>
    <n v="37"/>
    <n v="11.1"/>
  </r>
  <r>
    <x v="176"/>
    <x v="5"/>
    <x v="1"/>
    <x v="113"/>
    <n v="0.47"/>
    <n v="60"/>
    <n v="0.3"/>
    <n v="42"/>
    <n v="12.6"/>
  </r>
  <r>
    <x v="177"/>
    <x v="5"/>
    <x v="2"/>
    <x v="91"/>
    <n v="0.63"/>
    <n v="62"/>
    <n v="0.3"/>
    <n v="31"/>
    <n v="9.2999999999999989"/>
  </r>
  <r>
    <x v="178"/>
    <x v="5"/>
    <x v="3"/>
    <x v="114"/>
    <n v="0.59"/>
    <n v="65"/>
    <n v="0.3"/>
    <n v="33"/>
    <n v="9.9"/>
  </r>
  <r>
    <x v="179"/>
    <x v="5"/>
    <x v="4"/>
    <x v="109"/>
    <n v="0.54"/>
    <n v="64"/>
    <n v="0.3"/>
    <n v="35"/>
    <n v="10.5"/>
  </r>
  <r>
    <x v="180"/>
    <x v="5"/>
    <x v="5"/>
    <x v="115"/>
    <n v="0.53"/>
    <n v="47"/>
    <n v="0.3"/>
    <n v="38"/>
    <n v="11.4"/>
  </r>
  <r>
    <x v="181"/>
    <x v="6"/>
    <x v="6"/>
    <x v="116"/>
    <n v="0.47"/>
    <n v="59"/>
    <n v="0.5"/>
    <n v="43"/>
    <n v="21.5"/>
  </r>
  <r>
    <x v="182"/>
    <x v="6"/>
    <x v="0"/>
    <x v="117"/>
    <n v="0.51"/>
    <n v="68"/>
    <n v="0.5"/>
    <n v="38"/>
    <n v="19"/>
  </r>
  <r>
    <x v="183"/>
    <x v="6"/>
    <x v="1"/>
    <x v="95"/>
    <n v="0.54"/>
    <n v="68"/>
    <n v="0.5"/>
    <n v="35"/>
    <n v="17.5"/>
  </r>
  <r>
    <x v="184"/>
    <x v="6"/>
    <x v="2"/>
    <x v="98"/>
    <n v="0.59"/>
    <n v="49"/>
    <n v="0.5"/>
    <n v="34"/>
    <n v="17"/>
  </r>
  <r>
    <x v="185"/>
    <x v="6"/>
    <x v="3"/>
    <x v="118"/>
    <n v="0.63"/>
    <n v="55"/>
    <n v="0.5"/>
    <n v="32"/>
    <n v="16"/>
  </r>
  <r>
    <x v="186"/>
    <x v="6"/>
    <x v="4"/>
    <x v="119"/>
    <n v="0.51"/>
    <n v="46"/>
    <n v="0.5"/>
    <n v="39"/>
    <n v="19.5"/>
  </r>
  <r>
    <x v="187"/>
    <x v="6"/>
    <x v="5"/>
    <x v="120"/>
    <n v="0.56999999999999995"/>
    <n v="41"/>
    <n v="0.5"/>
    <n v="35"/>
    <n v="17.5"/>
  </r>
  <r>
    <x v="188"/>
    <x v="6"/>
    <x v="6"/>
    <x v="121"/>
    <n v="0.56999999999999995"/>
    <n v="44"/>
    <n v="0.5"/>
    <n v="34"/>
    <n v="17"/>
  </r>
  <r>
    <x v="189"/>
    <x v="6"/>
    <x v="0"/>
    <x v="122"/>
    <n v="0.59"/>
    <n v="44"/>
    <n v="0.5"/>
    <n v="33"/>
    <n v="16.5"/>
  </r>
  <r>
    <x v="190"/>
    <x v="6"/>
    <x v="1"/>
    <x v="123"/>
    <n v="0.49"/>
    <n v="66"/>
    <n v="0.5"/>
    <n v="40"/>
    <n v="20"/>
  </r>
  <r>
    <x v="191"/>
    <x v="6"/>
    <x v="2"/>
    <x v="124"/>
    <n v="0.54"/>
    <n v="40"/>
    <n v="0.5"/>
    <n v="35"/>
    <n v="17.5"/>
  </r>
  <r>
    <x v="192"/>
    <x v="6"/>
    <x v="3"/>
    <x v="125"/>
    <n v="0.56000000000000005"/>
    <n v="39"/>
    <n v="0.5"/>
    <n v="34"/>
    <n v="17"/>
  </r>
  <r>
    <x v="193"/>
    <x v="6"/>
    <x v="4"/>
    <x v="126"/>
    <n v="0.61"/>
    <n v="49"/>
    <n v="0.5"/>
    <n v="33"/>
    <n v="16.5"/>
  </r>
  <r>
    <x v="194"/>
    <x v="6"/>
    <x v="5"/>
    <x v="127"/>
    <n v="0.5"/>
    <n v="80"/>
    <n v="0.5"/>
    <n v="40"/>
    <n v="20"/>
  </r>
  <r>
    <x v="195"/>
    <x v="6"/>
    <x v="6"/>
    <x v="120"/>
    <n v="0.54"/>
    <n v="56"/>
    <n v="0.5"/>
    <n v="35"/>
    <n v="17.5"/>
  </r>
  <r>
    <x v="196"/>
    <x v="6"/>
    <x v="0"/>
    <x v="128"/>
    <n v="0.59"/>
    <n v="50"/>
    <n v="0.5"/>
    <n v="34"/>
    <n v="17"/>
  </r>
  <r>
    <x v="197"/>
    <x v="6"/>
    <x v="1"/>
    <x v="129"/>
    <n v="0.56999999999999995"/>
    <n v="64"/>
    <n v="0.5"/>
    <n v="33"/>
    <n v="16.5"/>
  </r>
  <r>
    <x v="198"/>
    <x v="6"/>
    <x v="2"/>
    <x v="107"/>
    <n v="0.47"/>
    <n v="76"/>
    <n v="0.5"/>
    <n v="41"/>
    <n v="20.5"/>
  </r>
  <r>
    <x v="199"/>
    <x v="6"/>
    <x v="3"/>
    <x v="130"/>
    <n v="0.56000000000000005"/>
    <n v="44"/>
    <n v="0.5"/>
    <n v="36"/>
    <n v="18"/>
  </r>
  <r>
    <x v="200"/>
    <x v="6"/>
    <x v="4"/>
    <x v="109"/>
    <n v="0.56999999999999995"/>
    <n v="44"/>
    <n v="0.5"/>
    <n v="35"/>
    <n v="17.5"/>
  </r>
  <r>
    <x v="201"/>
    <x v="6"/>
    <x v="5"/>
    <x v="131"/>
    <n v="0.56999999999999995"/>
    <n v="59"/>
    <n v="0.5"/>
    <n v="33"/>
    <n v="16.5"/>
  </r>
  <r>
    <x v="202"/>
    <x v="6"/>
    <x v="6"/>
    <x v="132"/>
    <n v="0.47"/>
    <n v="49"/>
    <n v="0.5"/>
    <n v="42"/>
    <n v="21"/>
  </r>
  <r>
    <x v="203"/>
    <x v="6"/>
    <x v="0"/>
    <x v="133"/>
    <n v="0.51"/>
    <n v="72"/>
    <n v="0.5"/>
    <n v="37"/>
    <n v="18.5"/>
  </r>
  <r>
    <x v="204"/>
    <x v="6"/>
    <x v="1"/>
    <x v="124"/>
    <n v="0.56999999999999995"/>
    <n v="69"/>
    <n v="0.5"/>
    <n v="35"/>
    <n v="17.5"/>
  </r>
  <r>
    <x v="205"/>
    <x v="6"/>
    <x v="2"/>
    <x v="94"/>
    <n v="0.56999999999999995"/>
    <n v="64"/>
    <n v="0.5"/>
    <n v="33"/>
    <n v="16.5"/>
  </r>
  <r>
    <x v="206"/>
    <x v="6"/>
    <x v="3"/>
    <x v="134"/>
    <n v="0.59"/>
    <n v="37"/>
    <n v="0.5"/>
    <n v="32"/>
    <n v="16"/>
  </r>
  <r>
    <x v="207"/>
    <x v="6"/>
    <x v="4"/>
    <x v="135"/>
    <n v="0.47"/>
    <n v="74"/>
    <n v="0.5"/>
    <n v="43"/>
    <n v="21.5"/>
  </r>
  <r>
    <x v="208"/>
    <x v="6"/>
    <x v="5"/>
    <x v="136"/>
    <n v="0.51"/>
    <n v="58"/>
    <n v="0.5"/>
    <n v="38"/>
    <n v="19"/>
  </r>
  <r>
    <x v="209"/>
    <x v="6"/>
    <x v="6"/>
    <x v="137"/>
    <n v="0.56999999999999995"/>
    <n v="50"/>
    <n v="0.5"/>
    <n v="35"/>
    <n v="17.5"/>
  </r>
  <r>
    <x v="210"/>
    <x v="6"/>
    <x v="0"/>
    <x v="138"/>
    <n v="0.59"/>
    <n v="52"/>
    <n v="0.5"/>
    <n v="34"/>
    <n v="17"/>
  </r>
  <r>
    <x v="211"/>
    <x v="6"/>
    <x v="1"/>
    <x v="139"/>
    <n v="0.61"/>
    <n v="38"/>
    <n v="0.5"/>
    <n v="32"/>
    <n v="16"/>
  </r>
  <r>
    <x v="212"/>
    <x v="7"/>
    <x v="2"/>
    <x v="105"/>
    <n v="0.63"/>
    <n v="56"/>
    <n v="0.5"/>
    <n v="32"/>
    <n v="16"/>
  </r>
  <r>
    <x v="213"/>
    <x v="7"/>
    <x v="3"/>
    <x v="93"/>
    <n v="0.63"/>
    <n v="48"/>
    <n v="0.5"/>
    <n v="31"/>
    <n v="15.5"/>
  </r>
  <r>
    <x v="214"/>
    <x v="7"/>
    <x v="4"/>
    <x v="84"/>
    <n v="0.63"/>
    <n v="52"/>
    <n v="0.5"/>
    <n v="30"/>
    <n v="15"/>
  </r>
  <r>
    <x v="215"/>
    <x v="7"/>
    <x v="5"/>
    <x v="89"/>
    <n v="0.69"/>
    <n v="34"/>
    <n v="0.5"/>
    <n v="29"/>
    <n v="14.5"/>
  </r>
  <r>
    <x v="216"/>
    <x v="7"/>
    <x v="6"/>
    <x v="134"/>
    <n v="0.61"/>
    <n v="66"/>
    <n v="0.5"/>
    <n v="32"/>
    <n v="16"/>
  </r>
  <r>
    <x v="217"/>
    <x v="7"/>
    <x v="0"/>
    <x v="87"/>
    <n v="0.61"/>
    <n v="36"/>
    <n v="0.5"/>
    <n v="31"/>
    <n v="15.5"/>
  </r>
  <r>
    <x v="218"/>
    <x v="7"/>
    <x v="1"/>
    <x v="84"/>
    <n v="0.67"/>
    <n v="38"/>
    <n v="0.5"/>
    <n v="30"/>
    <n v="15"/>
  </r>
  <r>
    <x v="219"/>
    <x v="7"/>
    <x v="2"/>
    <x v="140"/>
    <n v="0.65"/>
    <n v="50"/>
    <n v="0.5"/>
    <n v="29"/>
    <n v="14.5"/>
  </r>
  <r>
    <x v="220"/>
    <x v="7"/>
    <x v="3"/>
    <x v="134"/>
    <n v="0.63"/>
    <n v="55"/>
    <n v="0.5"/>
    <n v="32"/>
    <n v="16"/>
  </r>
  <r>
    <x v="221"/>
    <x v="7"/>
    <x v="4"/>
    <x v="141"/>
    <n v="0.65"/>
    <n v="56"/>
    <n v="0.5"/>
    <n v="31"/>
    <n v="15.5"/>
  </r>
  <r>
    <x v="222"/>
    <x v="7"/>
    <x v="5"/>
    <x v="84"/>
    <n v="0.67"/>
    <n v="49"/>
    <n v="0.5"/>
    <n v="30"/>
    <n v="15"/>
  </r>
  <r>
    <x v="223"/>
    <x v="7"/>
    <x v="6"/>
    <x v="142"/>
    <n v="0.65"/>
    <n v="43"/>
    <n v="0.5"/>
    <n v="29"/>
    <n v="14.5"/>
  </r>
  <r>
    <x v="224"/>
    <x v="7"/>
    <x v="0"/>
    <x v="142"/>
    <n v="0.65"/>
    <n v="54"/>
    <n v="0.5"/>
    <n v="29"/>
    <n v="14.5"/>
  </r>
  <r>
    <x v="225"/>
    <x v="7"/>
    <x v="1"/>
    <x v="108"/>
    <n v="0.59"/>
    <n v="43"/>
    <n v="0.5"/>
    <n v="32"/>
    <n v="16"/>
  </r>
  <r>
    <x v="226"/>
    <x v="7"/>
    <x v="2"/>
    <x v="143"/>
    <n v="0.63"/>
    <n v="44"/>
    <n v="0.5"/>
    <n v="31"/>
    <n v="15.5"/>
  </r>
  <r>
    <x v="227"/>
    <x v="7"/>
    <x v="3"/>
    <x v="80"/>
    <n v="0.63"/>
    <n v="49"/>
    <n v="0.5"/>
    <n v="30"/>
    <n v="15"/>
  </r>
  <r>
    <x v="228"/>
    <x v="7"/>
    <x v="4"/>
    <x v="144"/>
    <n v="0.67"/>
    <n v="42"/>
    <n v="0.5"/>
    <n v="30"/>
    <n v="15"/>
  </r>
  <r>
    <x v="229"/>
    <x v="7"/>
    <x v="5"/>
    <x v="79"/>
    <n v="0.69"/>
    <n v="45"/>
    <n v="0.5"/>
    <n v="29"/>
    <n v="14.5"/>
  </r>
  <r>
    <x v="230"/>
    <x v="7"/>
    <x v="6"/>
    <x v="145"/>
    <n v="0.61"/>
    <n v="58"/>
    <n v="0.5"/>
    <n v="32"/>
    <n v="16"/>
  </r>
  <r>
    <x v="231"/>
    <x v="7"/>
    <x v="0"/>
    <x v="143"/>
    <n v="0.65"/>
    <n v="53"/>
    <n v="0.5"/>
    <n v="31"/>
    <n v="15.5"/>
  </r>
  <r>
    <x v="232"/>
    <x v="7"/>
    <x v="1"/>
    <x v="144"/>
    <n v="0.65"/>
    <n v="58"/>
    <n v="0.5"/>
    <n v="30"/>
    <n v="15"/>
  </r>
  <r>
    <x v="233"/>
    <x v="7"/>
    <x v="2"/>
    <x v="146"/>
    <n v="0.63"/>
    <n v="55"/>
    <n v="0.5"/>
    <n v="30"/>
    <n v="15"/>
  </r>
  <r>
    <x v="234"/>
    <x v="7"/>
    <x v="3"/>
    <x v="89"/>
    <n v="0.67"/>
    <n v="33"/>
    <n v="0.5"/>
    <n v="29"/>
    <n v="14.5"/>
  </r>
  <r>
    <x v="235"/>
    <x v="7"/>
    <x v="4"/>
    <x v="139"/>
    <n v="0.59"/>
    <n v="64"/>
    <n v="0.5"/>
    <n v="32"/>
    <n v="16"/>
  </r>
  <r>
    <x v="236"/>
    <x v="7"/>
    <x v="5"/>
    <x v="80"/>
    <n v="0.63"/>
    <n v="55"/>
    <n v="0.5"/>
    <n v="30"/>
    <n v="15"/>
  </r>
  <r>
    <x v="237"/>
    <x v="7"/>
    <x v="6"/>
    <x v="86"/>
    <n v="0.63"/>
    <n v="46"/>
    <n v="0.5"/>
    <n v="30"/>
    <n v="15"/>
  </r>
  <r>
    <x v="238"/>
    <x v="7"/>
    <x v="0"/>
    <x v="79"/>
    <n v="0.65"/>
    <n v="45"/>
    <n v="0.5"/>
    <n v="29"/>
    <n v="14.5"/>
  </r>
  <r>
    <x v="239"/>
    <x v="7"/>
    <x v="1"/>
    <x v="101"/>
    <n v="0.63"/>
    <n v="49"/>
    <n v="0.5"/>
    <n v="32"/>
    <n v="16"/>
  </r>
  <r>
    <x v="240"/>
    <x v="7"/>
    <x v="2"/>
    <x v="84"/>
    <n v="0.65"/>
    <n v="40"/>
    <n v="0.5"/>
    <n v="30"/>
    <n v="15"/>
  </r>
  <r>
    <x v="241"/>
    <x v="7"/>
    <x v="3"/>
    <x v="90"/>
    <n v="0.63"/>
    <n v="51"/>
    <n v="0.5"/>
    <n v="30"/>
    <n v="15"/>
  </r>
  <r>
    <x v="242"/>
    <x v="7"/>
    <x v="4"/>
    <x v="142"/>
    <n v="0.69"/>
    <n v="58"/>
    <n v="0.5"/>
    <n v="29"/>
    <n v="14.5"/>
  </r>
  <r>
    <x v="243"/>
    <x v="8"/>
    <x v="5"/>
    <x v="92"/>
    <n v="0.69"/>
    <n v="41"/>
    <n v="0.3"/>
    <n v="29"/>
    <n v="8.6999999999999993"/>
  </r>
  <r>
    <x v="244"/>
    <x v="8"/>
    <x v="6"/>
    <x v="147"/>
    <n v="0.69"/>
    <n v="53"/>
    <n v="0.3"/>
    <n v="28"/>
    <n v="8.4"/>
  </r>
  <r>
    <x v="245"/>
    <x v="8"/>
    <x v="0"/>
    <x v="70"/>
    <n v="0.69"/>
    <n v="50"/>
    <n v="0.3"/>
    <n v="27"/>
    <n v="8.1"/>
  </r>
  <r>
    <x v="246"/>
    <x v="8"/>
    <x v="1"/>
    <x v="66"/>
    <n v="0.74"/>
    <n v="54"/>
    <n v="0.3"/>
    <n v="26"/>
    <n v="7.8"/>
  </r>
  <r>
    <x v="247"/>
    <x v="8"/>
    <x v="2"/>
    <x v="148"/>
    <n v="0.71"/>
    <n v="39"/>
    <n v="0.3"/>
    <n v="26"/>
    <n v="7.8"/>
  </r>
  <r>
    <x v="248"/>
    <x v="8"/>
    <x v="3"/>
    <x v="92"/>
    <n v="0.69"/>
    <n v="60"/>
    <n v="0.3"/>
    <n v="29"/>
    <n v="8.6999999999999993"/>
  </r>
  <r>
    <x v="249"/>
    <x v="8"/>
    <x v="4"/>
    <x v="149"/>
    <n v="0.67"/>
    <n v="49"/>
    <n v="0.3"/>
    <n v="28"/>
    <n v="8.4"/>
  </r>
  <r>
    <x v="250"/>
    <x v="8"/>
    <x v="5"/>
    <x v="71"/>
    <n v="0.71"/>
    <n v="37"/>
    <n v="0.3"/>
    <n v="27"/>
    <n v="8.1"/>
  </r>
  <r>
    <x v="251"/>
    <x v="8"/>
    <x v="6"/>
    <x v="150"/>
    <n v="0.77"/>
    <n v="45"/>
    <n v="0.3"/>
    <n v="26"/>
    <n v="7.8"/>
  </r>
  <r>
    <x v="252"/>
    <x v="8"/>
    <x v="0"/>
    <x v="148"/>
    <n v="0.74"/>
    <n v="50"/>
    <n v="0.3"/>
    <n v="26"/>
    <n v="7.8"/>
  </r>
  <r>
    <x v="253"/>
    <x v="8"/>
    <x v="1"/>
    <x v="149"/>
    <n v="0.69"/>
    <n v="38"/>
    <n v="0.3"/>
    <n v="28"/>
    <n v="8.4"/>
  </r>
  <r>
    <x v="254"/>
    <x v="8"/>
    <x v="2"/>
    <x v="70"/>
    <n v="0.71"/>
    <n v="36"/>
    <n v="0.3"/>
    <n v="27"/>
    <n v="8.1"/>
  </r>
  <r>
    <x v="255"/>
    <x v="8"/>
    <x v="3"/>
    <x v="150"/>
    <n v="0.71"/>
    <n v="42"/>
    <n v="0.3"/>
    <n v="26"/>
    <n v="7.8"/>
  </r>
  <r>
    <x v="256"/>
    <x v="8"/>
    <x v="4"/>
    <x v="67"/>
    <n v="0.71"/>
    <n v="29"/>
    <n v="0.3"/>
    <n v="26"/>
    <n v="7.8"/>
  </r>
  <r>
    <x v="257"/>
    <x v="8"/>
    <x v="5"/>
    <x v="88"/>
    <n v="0.67"/>
    <n v="41"/>
    <n v="0.3"/>
    <n v="28"/>
    <n v="8.4"/>
  </r>
  <r>
    <x v="258"/>
    <x v="8"/>
    <x v="6"/>
    <x v="74"/>
    <n v="0.69"/>
    <n v="37"/>
    <n v="0.3"/>
    <n v="27"/>
    <n v="8.1"/>
  </r>
  <r>
    <x v="259"/>
    <x v="8"/>
    <x v="0"/>
    <x v="66"/>
    <n v="0.71"/>
    <n v="53"/>
    <n v="0.3"/>
    <n v="26"/>
    <n v="7.8"/>
  </r>
  <r>
    <x v="260"/>
    <x v="8"/>
    <x v="1"/>
    <x v="150"/>
    <n v="0.71"/>
    <n v="37"/>
    <n v="0.3"/>
    <n v="26"/>
    <n v="7.8"/>
  </r>
  <r>
    <x v="261"/>
    <x v="8"/>
    <x v="2"/>
    <x v="147"/>
    <n v="0.67"/>
    <n v="48"/>
    <n v="0.3"/>
    <n v="28"/>
    <n v="8.4"/>
  </r>
  <r>
    <x v="262"/>
    <x v="8"/>
    <x v="3"/>
    <x v="75"/>
    <n v="0.69"/>
    <n v="52"/>
    <n v="0.3"/>
    <n v="27"/>
    <n v="8.1"/>
  </r>
  <r>
    <x v="263"/>
    <x v="8"/>
    <x v="4"/>
    <x v="66"/>
    <n v="0.71"/>
    <n v="42"/>
    <n v="0.3"/>
    <n v="26"/>
    <n v="7.8"/>
  </r>
  <r>
    <x v="264"/>
    <x v="8"/>
    <x v="5"/>
    <x v="150"/>
    <n v="0.74"/>
    <n v="34"/>
    <n v="0.3"/>
    <n v="26"/>
    <n v="7.8"/>
  </r>
  <r>
    <x v="265"/>
    <x v="8"/>
    <x v="6"/>
    <x v="88"/>
    <n v="0.71"/>
    <n v="39"/>
    <n v="0.3"/>
    <n v="28"/>
    <n v="8.4"/>
  </r>
  <r>
    <x v="266"/>
    <x v="8"/>
    <x v="0"/>
    <x v="88"/>
    <n v="0.71"/>
    <n v="43"/>
    <n v="0.3"/>
    <n v="28"/>
    <n v="8.4"/>
  </r>
  <r>
    <x v="267"/>
    <x v="8"/>
    <x v="1"/>
    <x v="70"/>
    <n v="0.71"/>
    <n v="33"/>
    <n v="0.3"/>
    <n v="27"/>
    <n v="8.1"/>
  </r>
  <r>
    <x v="268"/>
    <x v="8"/>
    <x v="2"/>
    <x v="148"/>
    <n v="0.77"/>
    <n v="51"/>
    <n v="0.3"/>
    <n v="26"/>
    <n v="7.8"/>
  </r>
  <r>
    <x v="269"/>
    <x v="8"/>
    <x v="3"/>
    <x v="89"/>
    <n v="0.67"/>
    <n v="51"/>
    <n v="0.3"/>
    <n v="29"/>
    <n v="8.6999999999999993"/>
  </r>
  <r>
    <x v="270"/>
    <x v="8"/>
    <x v="4"/>
    <x v="147"/>
    <n v="0.69"/>
    <n v="38"/>
    <n v="0.3"/>
    <n v="28"/>
    <n v="8.4"/>
  </r>
  <r>
    <x v="271"/>
    <x v="8"/>
    <x v="5"/>
    <x v="69"/>
    <n v="0.71"/>
    <n v="48"/>
    <n v="0.3"/>
    <n v="27"/>
    <n v="8.1"/>
  </r>
  <r>
    <x v="272"/>
    <x v="8"/>
    <x v="6"/>
    <x v="150"/>
    <n v="0.74"/>
    <n v="29"/>
    <n v="0.3"/>
    <n v="26"/>
    <n v="7.8"/>
  </r>
  <r>
    <x v="273"/>
    <x v="9"/>
    <x v="0"/>
    <x v="56"/>
    <n v="0.8"/>
    <n v="43"/>
    <n v="0.3"/>
    <n v="25"/>
    <n v="7.5"/>
  </r>
  <r>
    <x v="274"/>
    <x v="9"/>
    <x v="1"/>
    <x v="49"/>
    <n v="0.74"/>
    <n v="32"/>
    <n v="0.3"/>
    <n v="25"/>
    <n v="7.5"/>
  </r>
  <r>
    <x v="275"/>
    <x v="9"/>
    <x v="2"/>
    <x v="51"/>
    <n v="0.8"/>
    <n v="34"/>
    <n v="0.3"/>
    <n v="24"/>
    <n v="7.1999999999999993"/>
  </r>
  <r>
    <x v="276"/>
    <x v="9"/>
    <x v="3"/>
    <x v="48"/>
    <n v="0.77"/>
    <n v="33"/>
    <n v="0.3"/>
    <n v="24"/>
    <n v="7.1999999999999993"/>
  </r>
  <r>
    <x v="277"/>
    <x v="9"/>
    <x v="4"/>
    <x v="59"/>
    <n v="0.8"/>
    <n v="33"/>
    <n v="0.3"/>
    <n v="25"/>
    <n v="7.5"/>
  </r>
  <r>
    <x v="278"/>
    <x v="9"/>
    <x v="5"/>
    <x v="73"/>
    <n v="0.74"/>
    <n v="42"/>
    <n v="0.3"/>
    <n v="25"/>
    <n v="7.5"/>
  </r>
  <r>
    <x v="279"/>
    <x v="9"/>
    <x v="6"/>
    <x v="76"/>
    <n v="0.8"/>
    <n v="31"/>
    <n v="0.3"/>
    <n v="25"/>
    <n v="7.5"/>
  </r>
  <r>
    <x v="280"/>
    <x v="9"/>
    <x v="0"/>
    <x v="45"/>
    <n v="0.8"/>
    <n v="47"/>
    <n v="0.3"/>
    <n v="24"/>
    <n v="7.1999999999999993"/>
  </r>
  <r>
    <x v="281"/>
    <x v="9"/>
    <x v="1"/>
    <x v="76"/>
    <n v="0.74"/>
    <n v="47"/>
    <n v="0.3"/>
    <n v="25"/>
    <n v="7.5"/>
  </r>
  <r>
    <x v="282"/>
    <x v="9"/>
    <x v="2"/>
    <x v="49"/>
    <n v="0.74"/>
    <n v="51"/>
    <n v="0.3"/>
    <n v="25"/>
    <n v="7.5"/>
  </r>
  <r>
    <x v="283"/>
    <x v="9"/>
    <x v="3"/>
    <x v="53"/>
    <n v="0.77"/>
    <n v="47"/>
    <n v="0.3"/>
    <n v="25"/>
    <n v="7.5"/>
  </r>
  <r>
    <x v="284"/>
    <x v="9"/>
    <x v="4"/>
    <x v="52"/>
    <n v="0.77"/>
    <n v="39"/>
    <n v="0.3"/>
    <n v="24"/>
    <n v="7.1999999999999993"/>
  </r>
  <r>
    <x v="285"/>
    <x v="9"/>
    <x v="5"/>
    <x v="53"/>
    <n v="0.8"/>
    <n v="28"/>
    <n v="0.3"/>
    <n v="25"/>
    <n v="7.5"/>
  </r>
  <r>
    <x v="286"/>
    <x v="9"/>
    <x v="6"/>
    <x v="46"/>
    <n v="0.74"/>
    <n v="28"/>
    <n v="0.3"/>
    <n v="25"/>
    <n v="7.5"/>
  </r>
  <r>
    <x v="287"/>
    <x v="9"/>
    <x v="0"/>
    <x v="53"/>
    <n v="0.74"/>
    <n v="36"/>
    <n v="0.3"/>
    <n v="25"/>
    <n v="7.5"/>
  </r>
  <r>
    <x v="288"/>
    <x v="9"/>
    <x v="1"/>
    <x v="52"/>
    <n v="0.8"/>
    <n v="28"/>
    <n v="0.3"/>
    <n v="24"/>
    <n v="7.1999999999999993"/>
  </r>
  <r>
    <x v="289"/>
    <x v="9"/>
    <x v="2"/>
    <x v="49"/>
    <n v="0.77"/>
    <n v="46"/>
    <n v="0.3"/>
    <n v="25"/>
    <n v="7.5"/>
  </r>
  <r>
    <x v="290"/>
    <x v="9"/>
    <x v="3"/>
    <x v="73"/>
    <n v="0.77"/>
    <n v="33"/>
    <n v="0.3"/>
    <n v="25"/>
    <n v="7.5"/>
  </r>
  <r>
    <x v="291"/>
    <x v="9"/>
    <x v="4"/>
    <x v="59"/>
    <n v="0.8"/>
    <n v="41"/>
    <n v="0.3"/>
    <n v="25"/>
    <n v="7.5"/>
  </r>
  <r>
    <x v="292"/>
    <x v="9"/>
    <x v="5"/>
    <x v="45"/>
    <n v="0.8"/>
    <n v="50"/>
    <n v="0.3"/>
    <n v="24"/>
    <n v="7.1999999999999993"/>
  </r>
  <r>
    <x v="293"/>
    <x v="9"/>
    <x v="6"/>
    <x v="55"/>
    <n v="0.83"/>
    <n v="28"/>
    <n v="0.3"/>
    <n v="24"/>
    <n v="7.1999999999999993"/>
  </r>
  <r>
    <x v="294"/>
    <x v="9"/>
    <x v="0"/>
    <x v="61"/>
    <n v="0.77"/>
    <n v="35"/>
    <n v="0.3"/>
    <n v="25"/>
    <n v="7.5"/>
  </r>
  <r>
    <x v="295"/>
    <x v="9"/>
    <x v="1"/>
    <x v="49"/>
    <n v="0.8"/>
    <n v="50"/>
    <n v="0.3"/>
    <n v="25"/>
    <n v="7.5"/>
  </r>
  <r>
    <x v="296"/>
    <x v="9"/>
    <x v="2"/>
    <x v="53"/>
    <n v="0.74"/>
    <n v="48"/>
    <n v="0.3"/>
    <n v="25"/>
    <n v="7.5"/>
  </r>
  <r>
    <x v="297"/>
    <x v="9"/>
    <x v="3"/>
    <x v="48"/>
    <n v="0.8"/>
    <n v="44"/>
    <n v="0.3"/>
    <n v="24"/>
    <n v="7.1999999999999993"/>
  </r>
  <r>
    <x v="298"/>
    <x v="9"/>
    <x v="4"/>
    <x v="151"/>
    <n v="0.77"/>
    <n v="47"/>
    <n v="0.3"/>
    <n v="24"/>
    <n v="7.1999999999999993"/>
  </r>
  <r>
    <x v="299"/>
    <x v="9"/>
    <x v="5"/>
    <x v="152"/>
    <n v="0.71"/>
    <n v="52"/>
    <n v="0.3"/>
    <n v="26"/>
    <n v="7.8"/>
  </r>
  <r>
    <x v="300"/>
    <x v="9"/>
    <x v="6"/>
    <x v="61"/>
    <n v="0.77"/>
    <n v="28"/>
    <n v="0.3"/>
    <n v="25"/>
    <n v="7.5"/>
  </r>
  <r>
    <x v="301"/>
    <x v="9"/>
    <x v="0"/>
    <x v="53"/>
    <n v="0.8"/>
    <n v="34"/>
    <n v="0.3"/>
    <n v="25"/>
    <n v="7.5"/>
  </r>
  <r>
    <x v="302"/>
    <x v="9"/>
    <x v="1"/>
    <x v="52"/>
    <n v="0.77"/>
    <n v="35"/>
    <n v="0.3"/>
    <n v="24"/>
    <n v="7.1999999999999993"/>
  </r>
  <r>
    <x v="303"/>
    <x v="9"/>
    <x v="2"/>
    <x v="151"/>
    <n v="0.77"/>
    <n v="38"/>
    <n v="0.3"/>
    <n v="24"/>
    <n v="7.1999999999999993"/>
  </r>
  <r>
    <x v="304"/>
    <x v="10"/>
    <x v="3"/>
    <x v="153"/>
    <n v="0.83"/>
    <n v="43"/>
    <n v="0.3"/>
    <n v="23"/>
    <n v="6.8999999999999995"/>
  </r>
  <r>
    <x v="305"/>
    <x v="10"/>
    <x v="4"/>
    <x v="154"/>
    <n v="0.91"/>
    <n v="46"/>
    <n v="0.3"/>
    <n v="22"/>
    <n v="6.6"/>
  </r>
  <r>
    <x v="306"/>
    <x v="10"/>
    <x v="5"/>
    <x v="35"/>
    <n v="0.87"/>
    <n v="38"/>
    <n v="0.3"/>
    <n v="21"/>
    <n v="6.3"/>
  </r>
  <r>
    <x v="307"/>
    <x v="10"/>
    <x v="6"/>
    <x v="41"/>
    <n v="0.95"/>
    <n v="39"/>
    <n v="0.3"/>
    <n v="19"/>
    <n v="5.7"/>
  </r>
  <r>
    <x v="308"/>
    <x v="10"/>
    <x v="0"/>
    <x v="47"/>
    <n v="0.87"/>
    <n v="45"/>
    <n v="0.3"/>
    <n v="23"/>
    <n v="6.8999999999999995"/>
  </r>
  <r>
    <x v="309"/>
    <x v="10"/>
    <x v="1"/>
    <x v="155"/>
    <n v="0.91"/>
    <n v="28"/>
    <n v="0.3"/>
    <n v="22"/>
    <n v="6.6"/>
  </r>
  <r>
    <x v="310"/>
    <x v="10"/>
    <x v="2"/>
    <x v="31"/>
    <n v="0.91"/>
    <n v="34"/>
    <n v="0.3"/>
    <n v="21"/>
    <n v="6.3"/>
  </r>
  <r>
    <x v="311"/>
    <x v="10"/>
    <x v="3"/>
    <x v="156"/>
    <n v="0.95"/>
    <n v="37"/>
    <n v="0.3"/>
    <n v="19"/>
    <n v="5.7"/>
  </r>
  <r>
    <x v="312"/>
    <x v="10"/>
    <x v="4"/>
    <x v="57"/>
    <n v="0.83"/>
    <n v="33"/>
    <n v="0.3"/>
    <n v="23"/>
    <n v="6.8999999999999995"/>
  </r>
  <r>
    <x v="313"/>
    <x v="10"/>
    <x v="5"/>
    <x v="157"/>
    <n v="0.87"/>
    <n v="28"/>
    <n v="0.3"/>
    <n v="22"/>
    <n v="6.6"/>
  </r>
  <r>
    <x v="314"/>
    <x v="10"/>
    <x v="6"/>
    <x v="39"/>
    <n v="0.91"/>
    <n v="33"/>
    <n v="0.3"/>
    <n v="21"/>
    <n v="6.3"/>
  </r>
  <r>
    <x v="315"/>
    <x v="10"/>
    <x v="0"/>
    <x v="158"/>
    <n v="1.05"/>
    <n v="38"/>
    <n v="0.3"/>
    <n v="19"/>
    <n v="5.7"/>
  </r>
  <r>
    <x v="316"/>
    <x v="10"/>
    <x v="1"/>
    <x v="156"/>
    <n v="1.05"/>
    <n v="26"/>
    <n v="0.3"/>
    <n v="19"/>
    <n v="5.7"/>
  </r>
  <r>
    <x v="317"/>
    <x v="10"/>
    <x v="2"/>
    <x v="47"/>
    <n v="0.8"/>
    <n v="28"/>
    <n v="0.3"/>
    <n v="23"/>
    <n v="6.8999999999999995"/>
  </r>
  <r>
    <x v="318"/>
    <x v="10"/>
    <x v="3"/>
    <x v="47"/>
    <n v="0.83"/>
    <n v="47"/>
    <n v="0.3"/>
    <n v="23"/>
    <n v="6.8999999999999995"/>
  </r>
  <r>
    <x v="319"/>
    <x v="10"/>
    <x v="4"/>
    <x v="39"/>
    <n v="0.87"/>
    <n v="28"/>
    <n v="0.3"/>
    <n v="21"/>
    <n v="6.3"/>
  </r>
  <r>
    <x v="320"/>
    <x v="10"/>
    <x v="5"/>
    <x v="159"/>
    <n v="1"/>
    <n v="31"/>
    <n v="0.3"/>
    <n v="20"/>
    <n v="6"/>
  </r>
  <r>
    <x v="321"/>
    <x v="10"/>
    <x v="6"/>
    <x v="41"/>
    <n v="1.05"/>
    <n v="37"/>
    <n v="0.3"/>
    <n v="19"/>
    <n v="5.7"/>
  </r>
  <r>
    <x v="322"/>
    <x v="10"/>
    <x v="0"/>
    <x v="47"/>
    <n v="0.87"/>
    <n v="34"/>
    <n v="0.3"/>
    <n v="23"/>
    <n v="6.8999999999999995"/>
  </r>
  <r>
    <x v="323"/>
    <x v="10"/>
    <x v="1"/>
    <x v="36"/>
    <n v="0.87"/>
    <n v="41"/>
    <n v="0.3"/>
    <n v="22"/>
    <n v="6.6"/>
  </r>
  <r>
    <x v="324"/>
    <x v="10"/>
    <x v="2"/>
    <x v="160"/>
    <n v="0.95"/>
    <n v="28"/>
    <n v="0.3"/>
    <n v="20"/>
    <n v="6"/>
  </r>
  <r>
    <x v="325"/>
    <x v="10"/>
    <x v="3"/>
    <x v="41"/>
    <n v="1"/>
    <n v="40"/>
    <n v="0.3"/>
    <n v="19"/>
    <n v="5.7"/>
  </r>
  <r>
    <x v="326"/>
    <x v="10"/>
    <x v="4"/>
    <x v="153"/>
    <n v="0.87"/>
    <n v="47"/>
    <n v="0.3"/>
    <n v="23"/>
    <n v="6.8999999999999995"/>
  </r>
  <r>
    <x v="327"/>
    <x v="10"/>
    <x v="5"/>
    <x v="154"/>
    <n v="0.83"/>
    <n v="46"/>
    <n v="0.3"/>
    <n v="22"/>
    <n v="6.6"/>
  </r>
  <r>
    <x v="328"/>
    <x v="10"/>
    <x v="6"/>
    <x v="161"/>
    <n v="0.91"/>
    <n v="32"/>
    <n v="0.3"/>
    <n v="20"/>
    <n v="6"/>
  </r>
  <r>
    <x v="329"/>
    <x v="10"/>
    <x v="0"/>
    <x v="158"/>
    <n v="1.05"/>
    <n v="30"/>
    <n v="0.3"/>
    <n v="19"/>
    <n v="5.7"/>
  </r>
  <r>
    <x v="330"/>
    <x v="10"/>
    <x v="1"/>
    <x v="57"/>
    <n v="0.87"/>
    <n v="30"/>
    <n v="0.3"/>
    <n v="23"/>
    <n v="6.8999999999999995"/>
  </r>
  <r>
    <x v="331"/>
    <x v="10"/>
    <x v="2"/>
    <x v="157"/>
    <n v="0.91"/>
    <n v="37"/>
    <n v="0.3"/>
    <n v="22"/>
    <n v="6.6"/>
  </r>
  <r>
    <x v="332"/>
    <x v="10"/>
    <x v="3"/>
    <x v="34"/>
    <n v="0.95"/>
    <n v="27"/>
    <n v="0.3"/>
    <n v="20"/>
    <n v="6"/>
  </r>
  <r>
    <x v="333"/>
    <x v="10"/>
    <x v="4"/>
    <x v="156"/>
    <n v="1.05"/>
    <n v="28"/>
    <n v="0.3"/>
    <n v="19"/>
    <n v="5.7"/>
  </r>
  <r>
    <x v="334"/>
    <x v="11"/>
    <x v="5"/>
    <x v="41"/>
    <n v="1"/>
    <n v="34"/>
    <n v="0.3"/>
    <n v="19"/>
    <n v="5.7"/>
  </r>
  <r>
    <x v="335"/>
    <x v="11"/>
    <x v="6"/>
    <x v="3"/>
    <n v="1.1100000000000001"/>
    <n v="35"/>
    <n v="0.3"/>
    <n v="17"/>
    <n v="5.0999999999999996"/>
  </r>
  <r>
    <x v="336"/>
    <x v="11"/>
    <x v="0"/>
    <x v="162"/>
    <n v="1.18"/>
    <n v="19"/>
    <n v="0.3"/>
    <n v="15"/>
    <n v="4.5"/>
  </r>
  <r>
    <x v="337"/>
    <x v="11"/>
    <x v="1"/>
    <x v="22"/>
    <n v="1.54"/>
    <n v="16"/>
    <n v="0.3"/>
    <n v="13"/>
    <n v="3.9"/>
  </r>
  <r>
    <x v="338"/>
    <x v="11"/>
    <x v="2"/>
    <x v="163"/>
    <n v="1.82"/>
    <n v="11"/>
    <n v="0.3"/>
    <n v="10"/>
    <n v="3"/>
  </r>
  <r>
    <x v="339"/>
    <x v="11"/>
    <x v="3"/>
    <x v="156"/>
    <n v="0.95"/>
    <n v="28"/>
    <n v="0.3"/>
    <n v="19"/>
    <n v="5.7"/>
  </r>
  <r>
    <x v="340"/>
    <x v="11"/>
    <x v="4"/>
    <x v="21"/>
    <n v="1.05"/>
    <n v="26"/>
    <n v="0.3"/>
    <n v="17"/>
    <n v="5.0999999999999996"/>
  </r>
  <r>
    <x v="341"/>
    <x v="11"/>
    <x v="5"/>
    <x v="164"/>
    <n v="1.25"/>
    <n v="30"/>
    <n v="0.3"/>
    <n v="15"/>
    <n v="4.5"/>
  </r>
  <r>
    <x v="342"/>
    <x v="11"/>
    <x v="6"/>
    <x v="165"/>
    <n v="1.43"/>
    <n v="19"/>
    <n v="0.3"/>
    <n v="14"/>
    <n v="4.2"/>
  </r>
  <r>
    <x v="343"/>
    <x v="11"/>
    <x v="0"/>
    <x v="166"/>
    <n v="1.82"/>
    <n v="15"/>
    <n v="0.3"/>
    <n v="11"/>
    <n v="3.3"/>
  </r>
  <r>
    <x v="344"/>
    <x v="11"/>
    <x v="1"/>
    <x v="167"/>
    <n v="1.1100000000000001"/>
    <n v="33"/>
    <n v="0.3"/>
    <n v="17"/>
    <n v="5.0999999999999996"/>
  </r>
  <r>
    <x v="345"/>
    <x v="11"/>
    <x v="2"/>
    <x v="162"/>
    <n v="1.33"/>
    <n v="22"/>
    <n v="0.3"/>
    <n v="15"/>
    <n v="4.5"/>
  </r>
  <r>
    <x v="346"/>
    <x v="11"/>
    <x v="3"/>
    <x v="13"/>
    <n v="1.43"/>
    <n v="26"/>
    <n v="0.3"/>
    <n v="14"/>
    <n v="4.2"/>
  </r>
  <r>
    <x v="347"/>
    <x v="11"/>
    <x v="4"/>
    <x v="168"/>
    <n v="1.54"/>
    <n v="24"/>
    <n v="0.3"/>
    <n v="13"/>
    <n v="3.9"/>
  </r>
  <r>
    <x v="348"/>
    <x v="11"/>
    <x v="5"/>
    <x v="21"/>
    <n v="1.05"/>
    <n v="30"/>
    <n v="0.3"/>
    <n v="17"/>
    <n v="5.0999999999999996"/>
  </r>
  <r>
    <x v="349"/>
    <x v="11"/>
    <x v="6"/>
    <x v="169"/>
    <n v="1.25"/>
    <n v="30"/>
    <n v="0.3"/>
    <n v="15"/>
    <n v="4.5"/>
  </r>
  <r>
    <x v="350"/>
    <x v="11"/>
    <x v="0"/>
    <x v="13"/>
    <n v="1.33"/>
    <n v="16"/>
    <n v="0.3"/>
    <n v="14"/>
    <n v="4.2"/>
  </r>
  <r>
    <x v="351"/>
    <x v="11"/>
    <x v="1"/>
    <x v="170"/>
    <n v="1.43"/>
    <n v="27"/>
    <n v="0.3"/>
    <n v="13"/>
    <n v="3.9"/>
  </r>
  <r>
    <x v="352"/>
    <x v="11"/>
    <x v="2"/>
    <x v="171"/>
    <n v="1"/>
    <n v="33"/>
    <n v="0.3"/>
    <n v="18"/>
    <n v="5.3999999999999995"/>
  </r>
  <r>
    <x v="353"/>
    <x v="11"/>
    <x v="3"/>
    <x v="172"/>
    <n v="1.25"/>
    <n v="20"/>
    <n v="0.3"/>
    <n v="16"/>
    <n v="4.8"/>
  </r>
  <r>
    <x v="354"/>
    <x v="11"/>
    <x v="4"/>
    <x v="164"/>
    <n v="1.33"/>
    <n v="23"/>
    <n v="0.3"/>
    <n v="15"/>
    <n v="4.5"/>
  </r>
  <r>
    <x v="355"/>
    <x v="11"/>
    <x v="5"/>
    <x v="170"/>
    <n v="1.54"/>
    <n v="17"/>
    <n v="0.3"/>
    <n v="13"/>
    <n v="3.9"/>
  </r>
  <r>
    <x v="356"/>
    <x v="11"/>
    <x v="6"/>
    <x v="4"/>
    <n v="1.1100000000000001"/>
    <n v="20"/>
    <n v="0.3"/>
    <n v="18"/>
    <n v="5.3999999999999995"/>
  </r>
  <r>
    <x v="357"/>
    <x v="11"/>
    <x v="0"/>
    <x v="20"/>
    <n v="1.25"/>
    <n v="26"/>
    <n v="0.3"/>
    <n v="16"/>
    <n v="4.8"/>
  </r>
  <r>
    <x v="358"/>
    <x v="11"/>
    <x v="1"/>
    <x v="169"/>
    <n v="1.25"/>
    <n v="19"/>
    <n v="0.3"/>
    <n v="15"/>
    <n v="4.5"/>
  </r>
  <r>
    <x v="359"/>
    <x v="11"/>
    <x v="2"/>
    <x v="1"/>
    <n v="1.43"/>
    <n v="23"/>
    <n v="0.3"/>
    <n v="13"/>
    <n v="3.9"/>
  </r>
  <r>
    <x v="360"/>
    <x v="11"/>
    <x v="3"/>
    <x v="33"/>
    <n v="1"/>
    <n v="33"/>
    <n v="0.3"/>
    <n v="19"/>
    <n v="5.7"/>
  </r>
  <r>
    <x v="361"/>
    <x v="11"/>
    <x v="4"/>
    <x v="173"/>
    <n v="1.25"/>
    <n v="32"/>
    <n v="0.3"/>
    <n v="16"/>
    <n v="4.8"/>
  </r>
  <r>
    <x v="362"/>
    <x v="11"/>
    <x v="5"/>
    <x v="174"/>
    <n v="1.25"/>
    <n v="17"/>
    <n v="0.3"/>
    <n v="15"/>
    <n v="4.5"/>
  </r>
  <r>
    <x v="363"/>
    <x v="11"/>
    <x v="6"/>
    <x v="170"/>
    <n v="1.43"/>
    <n v="22"/>
    <n v="0.3"/>
    <n v="13"/>
    <n v="3.9"/>
  </r>
  <r>
    <x v="364"/>
    <x v="11"/>
    <x v="0"/>
    <x v="175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B6916-D9D5-4653-99DE-D21B61819304}" name="PivotTable1" cacheId="499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>
      <items count="177">
        <item x="175"/>
        <item x="163"/>
        <item x="5"/>
        <item x="0"/>
        <item x="19"/>
        <item x="1"/>
        <item x="12"/>
        <item x="170"/>
        <item x="165"/>
        <item x="166"/>
        <item x="16"/>
        <item x="168"/>
        <item x="13"/>
        <item x="10"/>
        <item x="6"/>
        <item x="162"/>
        <item x="2"/>
        <item x="22"/>
        <item x="23"/>
        <item x="169"/>
        <item x="20"/>
        <item x="17"/>
        <item x="172"/>
        <item x="7"/>
        <item x="173"/>
        <item x="8"/>
        <item x="11"/>
        <item x="174"/>
        <item x="25"/>
        <item x="164"/>
        <item x="18"/>
        <item x="24"/>
        <item x="171"/>
        <item x="21"/>
        <item x="4"/>
        <item x="33"/>
        <item x="14"/>
        <item x="15"/>
        <item x="9"/>
        <item x="40"/>
        <item x="3"/>
        <item x="156"/>
        <item x="30"/>
        <item x="167"/>
        <item x="29"/>
        <item x="159"/>
        <item x="37"/>
        <item x="160"/>
        <item x="39"/>
        <item x="38"/>
        <item x="41"/>
        <item x="161"/>
        <item x="42"/>
        <item x="158"/>
        <item x="34"/>
        <item x="27"/>
        <item x="35"/>
        <item x="155"/>
        <item x="153"/>
        <item x="26"/>
        <item x="31"/>
        <item x="32"/>
        <item x="50"/>
        <item x="154"/>
        <item x="57"/>
        <item x="151"/>
        <item x="157"/>
        <item x="60"/>
        <item x="36"/>
        <item x="47"/>
        <item x="55"/>
        <item x="56"/>
        <item x="28"/>
        <item x="58"/>
        <item x="44"/>
        <item x="61"/>
        <item x="43"/>
        <item x="52"/>
        <item x="49"/>
        <item x="77"/>
        <item x="54"/>
        <item x="51"/>
        <item x="46"/>
        <item x="66"/>
        <item x="45"/>
        <item x="59"/>
        <item x="63"/>
        <item x="70"/>
        <item x="48"/>
        <item x="53"/>
        <item x="148"/>
        <item x="64"/>
        <item x="73"/>
        <item x="152"/>
        <item x="68"/>
        <item x="88"/>
        <item x="76"/>
        <item x="67"/>
        <item x="72"/>
        <item x="65"/>
        <item x="150"/>
        <item x="71"/>
        <item x="79"/>
        <item x="62"/>
        <item x="69"/>
        <item x="78"/>
        <item x="75"/>
        <item x="147"/>
        <item x="142"/>
        <item x="144"/>
        <item x="74"/>
        <item x="149"/>
        <item x="140"/>
        <item x="146"/>
        <item x="82"/>
        <item x="83"/>
        <item x="86"/>
        <item x="141"/>
        <item x="89"/>
        <item x="80"/>
        <item x="81"/>
        <item x="92"/>
        <item x="90"/>
        <item x="112"/>
        <item x="108"/>
        <item x="85"/>
        <item x="118"/>
        <item x="143"/>
        <item x="139"/>
        <item x="84"/>
        <item x="91"/>
        <item x="105"/>
        <item x="114"/>
        <item x="93"/>
        <item x="134"/>
        <item x="131"/>
        <item x="87"/>
        <item x="101"/>
        <item x="122"/>
        <item x="138"/>
        <item x="97"/>
        <item x="126"/>
        <item x="128"/>
        <item x="102"/>
        <item x="145"/>
        <item x="94"/>
        <item x="125"/>
        <item x="106"/>
        <item x="129"/>
        <item x="95"/>
        <item x="120"/>
        <item x="121"/>
        <item x="124"/>
        <item x="130"/>
        <item x="98"/>
        <item x="103"/>
        <item x="110"/>
        <item x="137"/>
        <item x="109"/>
        <item x="99"/>
        <item x="136"/>
        <item x="133"/>
        <item x="115"/>
        <item x="96"/>
        <item x="100"/>
        <item x="119"/>
        <item x="127"/>
        <item x="104"/>
        <item x="117"/>
        <item x="111"/>
        <item x="135"/>
        <item x="123"/>
        <item x="107"/>
        <item x="132"/>
        <item x="113"/>
        <item x="116"/>
        <item t="default"/>
      </items>
    </pivotField>
    <pivotField dataField="1" numFmtId="2" showAll="0"/>
    <pivotField showAll="0"/>
    <pivotField showAll="0"/>
    <pivotField dataField="1" showAll="0"/>
    <pivotField numFmtId="16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infall" fld="4" baseField="0" baseItem="0"/>
    <dataField name="Sum of Sales" fld="7" baseField="0" baseItem="0"/>
  </dataFields>
  <formats count="1"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35F201-36A9-408F-B539-8D9CFADE1A97}" name="Table1" displayName="Table1" ref="A1:I367" totalsRowCount="1">
  <autoFilter ref="A1:I366" xr:uid="{F403E8C3-0E9F-4CFC-AC88-EB0DCC459F23}"/>
  <sortState ref="A2:I366">
    <sortCondition ref="A1:A366"/>
  </sortState>
  <tableColumns count="9">
    <tableColumn id="1" xr3:uid="{8DC6EF10-A595-4061-8E5B-869B5180F085}" name="Date" dataDxfId="42" totalsRowDxfId="43"/>
    <tableColumn id="8" xr3:uid="{7027C072-5D55-45E3-B5AB-D5396E72DB40}" name="Month" dataDxfId="40" totalsRowDxfId="41">
      <calculatedColumnFormula>TEXT(A2, "mmmm")</calculatedColumnFormula>
    </tableColumn>
    <tableColumn id="2" xr3:uid="{189CAA6C-488E-4C99-B3A7-98D4E4DCA8DD}" name="Day"/>
    <tableColumn id="3" xr3:uid="{E09D2E47-DD33-46DD-AB47-A9DEA101001B}" name="Temperature"/>
    <tableColumn id="4" xr3:uid="{DF7E36B1-2501-4017-ABE1-8AD16C313B56}" name="Rainfall" dataDxfId="38" totalsRowDxfId="39"/>
    <tableColumn id="5" xr3:uid="{EEC05143-CF57-43CA-A0EE-4DE228DF64F6}" name="Flyers" totalsRowFunction="sum" totalsRowDxfId="37"/>
    <tableColumn id="6" xr3:uid="{CCC5EE05-B2D4-4962-B34D-46AF1A2F6CEF}" name="Price"/>
    <tableColumn id="7" xr3:uid="{E995AAB8-E916-44CF-8E68-B528B6634F78}" name="Sales"/>
    <tableColumn id="9" xr3:uid="{E54E5D95-575C-47BA-9D44-AC6C451681F1}" name="Revenue" totalsRowFunction="sum" dataDxfId="35" totalsRowDxfId="36">
      <calculatedColumnFormula>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651E05-798B-4C8A-AB99-1E9E223CE98A}" name="Table15" displayName="Table15" ref="A11:I377" totalsRowCount="1">
  <autoFilter ref="A11:I376" xr:uid="{D481E05A-FDF6-48BE-8C61-2512A4207212}"/>
  <sortState ref="A12:I376">
    <sortCondition ref="A1:A366"/>
  </sortState>
  <tableColumns count="9">
    <tableColumn id="1" xr3:uid="{9F51E372-C5E5-4532-B5F6-DB3E6961AC32}" name="Date" dataDxfId="31" totalsRowDxfId="32"/>
    <tableColumn id="8" xr3:uid="{F01ECD51-8DB8-427D-ADE7-A4E24BEB7A27}" name="Month" dataDxfId="29" totalsRowDxfId="30">
      <calculatedColumnFormula>TEXT(A12, "mmmm")</calculatedColumnFormula>
    </tableColumn>
    <tableColumn id="2" xr3:uid="{52EA4078-4135-447D-9D11-0BFA4979DCE5}" name="Day"/>
    <tableColumn id="3" xr3:uid="{4C0F2B30-3473-4E39-B375-C17EC269C724}" name="Temperature"/>
    <tableColumn id="4" xr3:uid="{E29181A2-E05A-4EB0-B747-614F525C6B30}" name="Rainfall" dataDxfId="27" totalsRowDxfId="28"/>
    <tableColumn id="5" xr3:uid="{B638973A-B08F-4240-A1F5-77A2652F2086}" name="Flyers" totalsRowFunction="sum" totalsRowDxfId="26"/>
    <tableColumn id="6" xr3:uid="{CEF045D7-66C2-4E69-9F25-FBFC21946B72}" name="Price"/>
    <tableColumn id="7" xr3:uid="{A58C6F45-48EF-49E4-A8ED-A6BCD9CA6F6E}" name="Sales"/>
    <tableColumn id="9" xr3:uid="{7359A419-0A84-446D-866C-77AD6C31F098}" name="Revenue" totalsRowFunction="sum" dataDxfId="24" totalsRowDxfId="25">
      <calculatedColumnFormula>G12*H12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A8E0A2-5DDE-41D1-A2B2-0C0294E0E832}" name="Table14" displayName="Table14" ref="A11:I377" totalsRowCount="1">
  <autoFilter ref="A11:I376" xr:uid="{F3AA5830-10A1-45E3-B5CF-7CD87E91CAED}"/>
  <sortState ref="A12:I376">
    <sortCondition ref="A1:A366"/>
  </sortState>
  <tableColumns count="9">
    <tableColumn id="1" xr3:uid="{D56270DB-2D8C-4D24-AB54-1777AA45B5A9}" name="Date" dataDxfId="20" totalsRowDxfId="21"/>
    <tableColumn id="8" xr3:uid="{70E0536A-8DF3-402C-9098-581FC15DE70B}" name="Month" dataDxfId="18" totalsRowDxfId="19">
      <calculatedColumnFormula>TEXT(A12, "mmmm")</calculatedColumnFormula>
    </tableColumn>
    <tableColumn id="2" xr3:uid="{2088E41C-0FA9-4099-8E23-4845B62CD76B}" name="Day"/>
    <tableColumn id="3" xr3:uid="{1F67BDA1-F816-4154-BA37-CCB80FD61630}" name="Temperature"/>
    <tableColumn id="4" xr3:uid="{1ED83AAD-B5DC-4611-AE38-33C3DE8FBB5F}" name="Rainfall" dataDxfId="16" totalsRowDxfId="17"/>
    <tableColumn id="5" xr3:uid="{E74C11A3-8970-472C-8A64-8317EE89999C}" name="Flyers" totalsRowFunction="sum" totalsRowDxfId="15"/>
    <tableColumn id="6" xr3:uid="{EF613D7E-14FB-482C-92DE-63C827D848F3}" name="Price"/>
    <tableColumn id="7" xr3:uid="{2A9F930C-22B2-4DF3-A419-12929F63D791}" name="Sales"/>
    <tableColumn id="9" xr3:uid="{AB3C614E-E280-4146-8819-A749D4DEE1DE}" name="Revenue" totalsRowFunction="sum" dataDxfId="13" totalsRowDxfId="14">
      <calculatedColumnFormula>G12*H12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A93127-671D-4A6C-B06F-23E530297156}" name="Table13" displayName="Table13" ref="A1:J367" totalsRowCount="1">
  <autoFilter ref="A1:J366" xr:uid="{CDEA6FEE-F814-41B4-AE6C-9544B698AC05}"/>
  <sortState ref="A2:J366">
    <sortCondition ref="A1:A366"/>
  </sortState>
  <tableColumns count="10">
    <tableColumn id="10" xr3:uid="{EE6CB7BA-47EE-4A0F-B9D6-6DDA92DFAC4B}" name="RandomID" dataDxfId="9" totalsRowDxfId="10">
      <calculatedColumnFormula>RAND()</calculatedColumnFormula>
    </tableColumn>
    <tableColumn id="1" xr3:uid="{034CFEF3-E965-49C2-8461-8B5EAEE0DA83}" name="Date" dataDxfId="7" totalsRowDxfId="8"/>
    <tableColumn id="8" xr3:uid="{747FDF54-ACCD-4405-91C2-0AC1D854F73E}" name="Month" dataDxfId="5" totalsRowDxfId="6">
      <calculatedColumnFormula>TEXT(B2, "mmmm")</calculatedColumnFormula>
    </tableColumn>
    <tableColumn id="2" xr3:uid="{D64B04C2-30D2-4EFD-8189-AF4A1A5B1172}" name="Day"/>
    <tableColumn id="3" xr3:uid="{FCC4AFCD-44EE-45CF-9D40-470AB97EF55D}" name="Temperature"/>
    <tableColumn id="4" xr3:uid="{525C5466-B431-494A-8CEB-84DF7DBE8D75}" name="Rainfall" dataDxfId="3" totalsRowDxfId="4"/>
    <tableColumn id="5" xr3:uid="{E81367B5-A900-41F2-936A-89AB088F24F0}" name="Flyers" totalsRowFunction="sum" totalsRowDxfId="2"/>
    <tableColumn id="6" xr3:uid="{428D95BB-F3CF-4CDB-A587-71F251E42F05}" name="Price"/>
    <tableColumn id="7" xr3:uid="{F0D06810-A06C-4E77-A6D4-D7E6789B9C0E}" name="Sales"/>
    <tableColumn id="9" xr3:uid="{A5BAD649-0841-4B37-9F4A-A261947C69BD}" name="Revenue" totalsRowFunction="sum" dataDxfId="0" totalsRowDxfId="1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3BCA6-7892-42FA-B667-7AE4CC70F895}">
  <dimension ref="A3:C369"/>
  <sheetViews>
    <sheetView topLeftCell="A366" workbookViewId="0" xr3:uid="{378F8A98-F7D0-509F-A63E-BA47707BE24A}">
      <selection activeCell="B368" sqref="B3:C368"/>
    </sheetView>
  </sheetViews>
  <sheetFormatPr defaultRowHeight="15"/>
  <cols>
    <col min="1" max="1" width="14.140625" bestFit="1" customWidth="1"/>
    <col min="2" max="2" width="14.5703125" bestFit="1" customWidth="1"/>
    <col min="3" max="3" width="12.28515625" bestFit="1" customWidth="1"/>
    <col min="4" max="4" width="11.7109375" bestFit="1" customWidth="1"/>
    <col min="5" max="5" width="9.140625" bestFit="1" customWidth="1"/>
    <col min="6" max="6" width="6.5703125" bestFit="1" customWidth="1"/>
    <col min="7" max="7" width="8.85546875" bestFit="1" customWidth="1"/>
    <col min="8" max="8" width="7.5703125" bestFit="1" customWidth="1"/>
    <col min="9" max="9" width="11.42578125" bestFit="1" customWidth="1"/>
    <col min="10" max="10" width="8.42578125" bestFit="1" customWidth="1"/>
    <col min="11" max="11" width="11.7109375" bestFit="1" customWidth="1"/>
    <col min="12" max="12" width="9.140625" bestFit="1" customWidth="1"/>
    <col min="13" max="13" width="6.5703125" bestFit="1" customWidth="1"/>
    <col min="14" max="14" width="8.85546875" bestFit="1" customWidth="1"/>
    <col min="15" max="15" width="7.5703125" bestFit="1" customWidth="1"/>
    <col min="16" max="16" width="20.7109375" bestFit="1" customWidth="1"/>
    <col min="17" max="17" width="24.5703125" bestFit="1" customWidth="1"/>
    <col min="18" max="18" width="11.7109375" bestFit="1" customWidth="1"/>
    <col min="19" max="19" width="9.140625" bestFit="1" customWidth="1"/>
    <col min="20" max="20" width="6.5703125" bestFit="1" customWidth="1"/>
    <col min="21" max="21" width="8.85546875" bestFit="1" customWidth="1"/>
    <col min="22" max="22" width="7.5703125" bestFit="1" customWidth="1"/>
    <col min="23" max="23" width="17.42578125" bestFit="1" customWidth="1"/>
    <col min="24" max="24" width="20.7109375" bestFit="1" customWidth="1"/>
    <col min="25" max="25" width="24.5703125" bestFit="1" customWidth="1"/>
    <col min="26" max="43" width="5.140625" bestFit="1" customWidth="1"/>
    <col min="44" max="44" width="3.140625" bestFit="1" customWidth="1"/>
    <col min="45" max="46" width="5.140625" bestFit="1" customWidth="1"/>
    <col min="47" max="47" width="3.140625" bestFit="1" customWidth="1"/>
    <col min="48" max="48" width="5.140625" bestFit="1" customWidth="1"/>
    <col min="49" max="49" width="3.140625" bestFit="1" customWidth="1"/>
    <col min="50" max="52" width="5.140625" bestFit="1" customWidth="1"/>
    <col min="53" max="53" width="3.140625" bestFit="1" customWidth="1"/>
    <col min="54" max="55" width="5.140625" bestFit="1" customWidth="1"/>
    <col min="56" max="56" width="3.140625" bestFit="1" customWidth="1"/>
    <col min="57" max="60" width="5.140625" bestFit="1" customWidth="1"/>
    <col min="61" max="61" width="3.140625" bestFit="1" customWidth="1"/>
    <col min="62" max="110" width="5.140625" bestFit="1" customWidth="1"/>
    <col min="111" max="111" width="3.140625" bestFit="1" customWidth="1"/>
    <col min="112" max="114" width="5.140625" bestFit="1" customWidth="1"/>
    <col min="115" max="115" width="3.140625" bestFit="1" customWidth="1"/>
    <col min="116" max="117" width="5.140625" bestFit="1" customWidth="1"/>
    <col min="118" max="118" width="3.140625" bestFit="1" customWidth="1"/>
    <col min="119" max="120" width="5.140625" bestFit="1" customWidth="1"/>
    <col min="121" max="121" width="4.140625" bestFit="1" customWidth="1"/>
    <col min="122" max="123" width="5.140625" bestFit="1" customWidth="1"/>
    <col min="124" max="124" width="3.140625" bestFit="1" customWidth="1"/>
    <col min="125" max="130" width="5.140625" bestFit="1" customWidth="1"/>
    <col min="131" max="131" width="4.140625" bestFit="1" customWidth="1"/>
    <col min="132" max="167" width="5.140625" bestFit="1" customWidth="1"/>
    <col min="168" max="169" width="3.140625" bestFit="1" customWidth="1"/>
    <col min="170" max="172" width="5.140625" bestFit="1" customWidth="1"/>
    <col min="173" max="173" width="3.140625" bestFit="1" customWidth="1"/>
    <col min="174" max="175" width="5.140625" bestFit="1" customWidth="1"/>
    <col min="176" max="177" width="6.140625" bestFit="1" customWidth="1"/>
    <col min="178" max="178" width="15.7109375" bestFit="1" customWidth="1"/>
    <col min="179" max="179" width="3.140625" bestFit="1" customWidth="1"/>
    <col min="180" max="180" width="5.140625" bestFit="1" customWidth="1"/>
    <col min="181" max="181" width="3.140625" bestFit="1" customWidth="1"/>
    <col min="182" max="219" width="5.140625" bestFit="1" customWidth="1"/>
    <col min="220" max="220" width="3.140625" bestFit="1" customWidth="1"/>
    <col min="221" max="222" width="5.140625" bestFit="1" customWidth="1"/>
    <col min="223" max="223" width="3.140625" bestFit="1" customWidth="1"/>
    <col min="224" max="224" width="5.140625" bestFit="1" customWidth="1"/>
    <col min="225" max="225" width="3.140625" bestFit="1" customWidth="1"/>
    <col min="226" max="228" width="5.140625" bestFit="1" customWidth="1"/>
    <col min="229" max="229" width="3.140625" bestFit="1" customWidth="1"/>
    <col min="230" max="231" width="5.140625" bestFit="1" customWidth="1"/>
    <col min="232" max="232" width="3.140625" bestFit="1" customWidth="1"/>
    <col min="233" max="236" width="5.140625" bestFit="1" customWidth="1"/>
    <col min="237" max="237" width="3.140625" bestFit="1" customWidth="1"/>
    <col min="238" max="286" width="5.140625" bestFit="1" customWidth="1"/>
    <col min="287" max="287" width="3.140625" bestFit="1" customWidth="1"/>
    <col min="288" max="290" width="5.140625" bestFit="1" customWidth="1"/>
    <col min="291" max="291" width="3.140625" bestFit="1" customWidth="1"/>
    <col min="292" max="293" width="5.140625" bestFit="1" customWidth="1"/>
    <col min="294" max="294" width="3.140625" bestFit="1" customWidth="1"/>
    <col min="295" max="296" width="5.140625" bestFit="1" customWidth="1"/>
    <col min="297" max="297" width="3.140625" bestFit="1" customWidth="1"/>
    <col min="298" max="299" width="5.140625" bestFit="1" customWidth="1"/>
    <col min="300" max="300" width="3.140625" bestFit="1" customWidth="1"/>
    <col min="301" max="306" width="5.140625" bestFit="1" customWidth="1"/>
    <col min="307" max="307" width="3.140625" bestFit="1" customWidth="1"/>
    <col min="308" max="343" width="5.140625" bestFit="1" customWidth="1"/>
    <col min="344" max="345" width="3.140625" bestFit="1" customWidth="1"/>
    <col min="346" max="348" width="5.140625" bestFit="1" customWidth="1"/>
    <col min="349" max="349" width="3.140625" bestFit="1" customWidth="1"/>
    <col min="350" max="351" width="5.140625" bestFit="1" customWidth="1"/>
    <col min="352" max="353" width="6.140625" bestFit="1" customWidth="1"/>
    <col min="354" max="354" width="17.42578125" bestFit="1" customWidth="1"/>
    <col min="355" max="355" width="20.7109375" bestFit="1" customWidth="1"/>
  </cols>
  <sheetData>
    <row r="3" spans="1:3">
      <c r="A3" s="5" t="s">
        <v>0</v>
      </c>
      <c r="B3" t="s">
        <v>1</v>
      </c>
      <c r="C3" t="s">
        <v>2</v>
      </c>
    </row>
    <row r="4" spans="1:3">
      <c r="A4" s="8">
        <v>42736</v>
      </c>
      <c r="B4" s="7">
        <v>2</v>
      </c>
      <c r="C4" s="7">
        <v>10</v>
      </c>
    </row>
    <row r="5" spans="1:3">
      <c r="A5" s="8">
        <v>42737</v>
      </c>
      <c r="B5" s="7">
        <v>1.33</v>
      </c>
      <c r="C5" s="7">
        <v>13</v>
      </c>
    </row>
    <row r="6" spans="1:3">
      <c r="A6" s="8">
        <v>42738</v>
      </c>
      <c r="B6" s="7">
        <v>1.33</v>
      </c>
      <c r="C6" s="7">
        <v>15</v>
      </c>
    </row>
    <row r="7" spans="1:3">
      <c r="A7" s="8">
        <v>42739</v>
      </c>
      <c r="B7" s="7">
        <v>1.05</v>
      </c>
      <c r="C7" s="7">
        <v>17</v>
      </c>
    </row>
    <row r="8" spans="1:3">
      <c r="A8" s="8">
        <v>42740</v>
      </c>
      <c r="B8" s="7">
        <v>1</v>
      </c>
      <c r="C8" s="7">
        <v>18</v>
      </c>
    </row>
    <row r="9" spans="1:3">
      <c r="A9" s="8">
        <v>42741</v>
      </c>
      <c r="B9" s="7">
        <v>1.54</v>
      </c>
      <c r="C9" s="7">
        <v>11</v>
      </c>
    </row>
    <row r="10" spans="1:3">
      <c r="A10" s="8">
        <v>42742</v>
      </c>
      <c r="B10" s="7">
        <v>1.54</v>
      </c>
      <c r="C10" s="7">
        <v>13</v>
      </c>
    </row>
    <row r="11" spans="1:3">
      <c r="A11" s="8">
        <v>42743</v>
      </c>
      <c r="B11" s="7">
        <v>1.18</v>
      </c>
      <c r="C11" s="7">
        <v>15</v>
      </c>
    </row>
    <row r="12" spans="1:3">
      <c r="A12" s="8">
        <v>42744</v>
      </c>
      <c r="B12" s="7">
        <v>1.18</v>
      </c>
      <c r="C12" s="7">
        <v>17</v>
      </c>
    </row>
    <row r="13" spans="1:3">
      <c r="A13" s="8">
        <v>42745</v>
      </c>
      <c r="B13" s="7">
        <v>1.05</v>
      </c>
      <c r="C13" s="7">
        <v>18</v>
      </c>
    </row>
    <row r="14" spans="1:3">
      <c r="A14" s="8">
        <v>42746</v>
      </c>
      <c r="B14" s="7">
        <v>1.54</v>
      </c>
      <c r="C14" s="7">
        <v>12</v>
      </c>
    </row>
    <row r="15" spans="1:3">
      <c r="A15" s="8">
        <v>42747</v>
      </c>
      <c r="B15" s="7">
        <v>1.33</v>
      </c>
      <c r="C15" s="7">
        <v>14</v>
      </c>
    </row>
    <row r="16" spans="1:3">
      <c r="A16" s="8">
        <v>42748</v>
      </c>
      <c r="B16" s="7">
        <v>1.33</v>
      </c>
      <c r="C16" s="7">
        <v>15</v>
      </c>
    </row>
    <row r="17" spans="1:3">
      <c r="A17" s="8">
        <v>42749</v>
      </c>
      <c r="B17" s="7">
        <v>1.05</v>
      </c>
      <c r="C17" s="7">
        <v>17</v>
      </c>
    </row>
    <row r="18" spans="1:3">
      <c r="A18" s="8">
        <v>42750</v>
      </c>
      <c r="B18" s="7">
        <v>1.1100000000000001</v>
      </c>
      <c r="C18" s="7">
        <v>18</v>
      </c>
    </row>
    <row r="19" spans="1:3">
      <c r="A19" s="8">
        <v>42751</v>
      </c>
      <c r="B19" s="7">
        <v>1.67</v>
      </c>
      <c r="C19" s="7">
        <v>12</v>
      </c>
    </row>
    <row r="20" spans="1:3">
      <c r="A20" s="8">
        <v>42752</v>
      </c>
      <c r="B20" s="7">
        <v>1.43</v>
      </c>
      <c r="C20" s="7">
        <v>14</v>
      </c>
    </row>
    <row r="21" spans="1:3">
      <c r="A21" s="8">
        <v>42753</v>
      </c>
      <c r="B21" s="7">
        <v>1.18</v>
      </c>
      <c r="C21" s="7">
        <v>16</v>
      </c>
    </row>
    <row r="22" spans="1:3">
      <c r="A22" s="8">
        <v>42754</v>
      </c>
      <c r="B22" s="7">
        <v>1.18</v>
      </c>
      <c r="C22" s="7">
        <v>17</v>
      </c>
    </row>
    <row r="23" spans="1:3">
      <c r="A23" s="8">
        <v>42755</v>
      </c>
      <c r="B23" s="7">
        <v>1.43</v>
      </c>
      <c r="C23" s="7">
        <v>12</v>
      </c>
    </row>
    <row r="24" spans="1:3">
      <c r="A24" s="8">
        <v>42756</v>
      </c>
      <c r="B24" s="7">
        <v>1.25</v>
      </c>
      <c r="C24" s="7">
        <v>14</v>
      </c>
    </row>
    <row r="25" spans="1:3">
      <c r="A25" s="8">
        <v>42757</v>
      </c>
      <c r="B25" s="7">
        <v>1.1100000000000001</v>
      </c>
      <c r="C25" s="7">
        <v>16</v>
      </c>
    </row>
    <row r="26" spans="1:3">
      <c r="A26" s="8">
        <v>42758</v>
      </c>
      <c r="B26" s="7">
        <v>1.05</v>
      </c>
      <c r="C26" s="7">
        <v>17</v>
      </c>
    </row>
    <row r="27" spans="1:3">
      <c r="A27" s="8">
        <v>42759</v>
      </c>
      <c r="B27" s="7">
        <v>1.54</v>
      </c>
      <c r="C27" s="7">
        <v>12</v>
      </c>
    </row>
    <row r="28" spans="1:3">
      <c r="A28" s="8">
        <v>42760</v>
      </c>
      <c r="B28" s="7">
        <v>1.25</v>
      </c>
      <c r="C28" s="7">
        <v>14</v>
      </c>
    </row>
    <row r="29" spans="1:3">
      <c r="A29" s="8">
        <v>42761</v>
      </c>
      <c r="B29" s="7">
        <v>1.25</v>
      </c>
      <c r="C29" s="7">
        <v>16</v>
      </c>
    </row>
    <row r="30" spans="1:3">
      <c r="A30" s="8">
        <v>42762</v>
      </c>
      <c r="B30" s="7">
        <v>1.05</v>
      </c>
      <c r="C30" s="7">
        <v>17</v>
      </c>
    </row>
    <row r="31" spans="1:3">
      <c r="A31" s="8">
        <v>42763</v>
      </c>
      <c r="B31" s="7">
        <v>1.33</v>
      </c>
      <c r="C31" s="7">
        <v>13</v>
      </c>
    </row>
    <row r="32" spans="1:3">
      <c r="A32" s="8">
        <v>42764</v>
      </c>
      <c r="B32" s="7">
        <v>1.33</v>
      </c>
      <c r="C32" s="7">
        <v>14</v>
      </c>
    </row>
    <row r="33" spans="1:3">
      <c r="A33" s="8">
        <v>42765</v>
      </c>
      <c r="B33" s="7">
        <v>1.05</v>
      </c>
      <c r="C33" s="7">
        <v>17</v>
      </c>
    </row>
    <row r="34" spans="1:3">
      <c r="A34" s="8">
        <v>42766</v>
      </c>
      <c r="B34" s="7">
        <v>1.05</v>
      </c>
      <c r="C34" s="7">
        <v>18</v>
      </c>
    </row>
    <row r="35" spans="1:3">
      <c r="A35" s="8">
        <v>42767</v>
      </c>
      <c r="B35" s="7">
        <v>1</v>
      </c>
      <c r="C35" s="7">
        <v>18</v>
      </c>
    </row>
    <row r="36" spans="1:3">
      <c r="A36" s="8">
        <v>42768</v>
      </c>
      <c r="B36" s="7">
        <v>1</v>
      </c>
      <c r="C36" s="7">
        <v>20</v>
      </c>
    </row>
    <row r="37" spans="1:3">
      <c r="A37" s="8">
        <v>42769</v>
      </c>
      <c r="B37" s="7">
        <v>0.87</v>
      </c>
      <c r="C37" s="7">
        <v>21</v>
      </c>
    </row>
    <row r="38" spans="1:3">
      <c r="A38" s="8">
        <v>42770</v>
      </c>
      <c r="B38" s="7">
        <v>0.83</v>
      </c>
      <c r="C38" s="7">
        <v>22</v>
      </c>
    </row>
    <row r="39" spans="1:3">
      <c r="A39" s="8">
        <v>42771</v>
      </c>
      <c r="B39" s="7">
        <v>1.1100000000000001</v>
      </c>
      <c r="C39" s="7">
        <v>18</v>
      </c>
    </row>
    <row r="40" spans="1:3">
      <c r="A40" s="8">
        <v>42772</v>
      </c>
      <c r="B40" s="7">
        <v>0.95</v>
      </c>
      <c r="C40" s="7">
        <v>20</v>
      </c>
    </row>
    <row r="41" spans="1:3">
      <c r="A41" s="8">
        <v>42773</v>
      </c>
      <c r="B41" s="7">
        <v>0.87</v>
      </c>
      <c r="C41" s="7">
        <v>21</v>
      </c>
    </row>
    <row r="42" spans="1:3">
      <c r="A42" s="8">
        <v>42774</v>
      </c>
      <c r="B42" s="7">
        <v>0.87</v>
      </c>
      <c r="C42" s="7">
        <v>22</v>
      </c>
    </row>
    <row r="43" spans="1:3">
      <c r="A43" s="8">
        <v>42775</v>
      </c>
      <c r="B43" s="7">
        <v>1</v>
      </c>
      <c r="C43" s="7">
        <v>19</v>
      </c>
    </row>
    <row r="44" spans="1:3">
      <c r="A44" s="8">
        <v>42776</v>
      </c>
      <c r="B44" s="7">
        <v>0.91</v>
      </c>
      <c r="C44" s="7">
        <v>20</v>
      </c>
    </row>
    <row r="45" spans="1:3">
      <c r="A45" s="8">
        <v>42777</v>
      </c>
      <c r="B45" s="7">
        <v>0.91</v>
      </c>
      <c r="C45" s="7">
        <v>21</v>
      </c>
    </row>
    <row r="46" spans="1:3">
      <c r="A46" s="8">
        <v>42778</v>
      </c>
      <c r="B46" s="7">
        <v>0.83</v>
      </c>
      <c r="C46" s="7">
        <v>22</v>
      </c>
    </row>
    <row r="47" spans="1:3">
      <c r="A47" s="8">
        <v>42779</v>
      </c>
      <c r="B47" s="7">
        <v>1.1100000000000001</v>
      </c>
      <c r="C47" s="7">
        <v>18</v>
      </c>
    </row>
    <row r="48" spans="1:3">
      <c r="A48" s="8">
        <v>42780</v>
      </c>
      <c r="B48" s="7">
        <v>0.95</v>
      </c>
      <c r="C48" s="7">
        <v>19</v>
      </c>
    </row>
    <row r="49" spans="1:3">
      <c r="A49" s="8">
        <v>42781</v>
      </c>
      <c r="B49" s="7">
        <v>0.91</v>
      </c>
      <c r="C49" s="7">
        <v>20</v>
      </c>
    </row>
    <row r="50" spans="1:3">
      <c r="A50" s="8">
        <v>42782</v>
      </c>
      <c r="B50" s="7">
        <v>0.87</v>
      </c>
      <c r="C50" s="7">
        <v>21</v>
      </c>
    </row>
    <row r="51" spans="1:3">
      <c r="A51" s="8">
        <v>42783</v>
      </c>
      <c r="B51" s="7">
        <v>1</v>
      </c>
      <c r="C51" s="7">
        <v>18</v>
      </c>
    </row>
    <row r="52" spans="1:3">
      <c r="A52" s="8">
        <v>42784</v>
      </c>
      <c r="B52" s="7">
        <v>0.95</v>
      </c>
      <c r="C52" s="7">
        <v>19</v>
      </c>
    </row>
    <row r="53" spans="1:3">
      <c r="A53" s="8">
        <v>42785</v>
      </c>
      <c r="B53" s="7">
        <v>0.95</v>
      </c>
      <c r="C53" s="7">
        <v>20</v>
      </c>
    </row>
    <row r="54" spans="1:3">
      <c r="A54" s="8">
        <v>42786</v>
      </c>
      <c r="B54" s="7">
        <v>0.95</v>
      </c>
      <c r="C54" s="7">
        <v>21</v>
      </c>
    </row>
    <row r="55" spans="1:3">
      <c r="A55" s="8">
        <v>42787</v>
      </c>
      <c r="B55" s="7">
        <v>1</v>
      </c>
      <c r="C55" s="7">
        <v>18</v>
      </c>
    </row>
    <row r="56" spans="1:3">
      <c r="A56" s="8">
        <v>42788</v>
      </c>
      <c r="B56" s="7">
        <v>0.95</v>
      </c>
      <c r="C56" s="7">
        <v>19</v>
      </c>
    </row>
    <row r="57" spans="1:3">
      <c r="A57" s="8">
        <v>42789</v>
      </c>
      <c r="B57" s="7">
        <v>1</v>
      </c>
      <c r="C57" s="7">
        <v>20</v>
      </c>
    </row>
    <row r="58" spans="1:3">
      <c r="A58" s="8">
        <v>42790</v>
      </c>
      <c r="B58" s="7">
        <v>0.87</v>
      </c>
      <c r="C58" s="7">
        <v>21</v>
      </c>
    </row>
    <row r="59" spans="1:3">
      <c r="A59" s="8">
        <v>42791</v>
      </c>
      <c r="B59" s="7">
        <v>1</v>
      </c>
      <c r="C59" s="7">
        <v>18</v>
      </c>
    </row>
    <row r="60" spans="1:3">
      <c r="A60" s="8">
        <v>42792</v>
      </c>
      <c r="B60" s="7">
        <v>1.05</v>
      </c>
      <c r="C60" s="7">
        <v>19</v>
      </c>
    </row>
    <row r="61" spans="1:3">
      <c r="A61" s="8">
        <v>42793</v>
      </c>
      <c r="B61" s="7">
        <v>1</v>
      </c>
      <c r="C61" s="7">
        <v>20</v>
      </c>
    </row>
    <row r="62" spans="1:3">
      <c r="A62" s="8">
        <v>42794</v>
      </c>
      <c r="B62" s="7">
        <v>0.91</v>
      </c>
      <c r="C62" s="7">
        <v>22</v>
      </c>
    </row>
    <row r="63" spans="1:3">
      <c r="A63" s="8">
        <v>42795</v>
      </c>
      <c r="B63" s="7">
        <v>0.87</v>
      </c>
      <c r="C63" s="7">
        <v>23</v>
      </c>
    </row>
    <row r="64" spans="1:3">
      <c r="A64" s="8">
        <v>42796</v>
      </c>
      <c r="B64" s="7">
        <v>0.8</v>
      </c>
      <c r="C64" s="7">
        <v>24</v>
      </c>
    </row>
    <row r="65" spans="1:3">
      <c r="A65" s="8">
        <v>42797</v>
      </c>
      <c r="B65" s="7">
        <v>0.77</v>
      </c>
      <c r="C65" s="7">
        <v>24</v>
      </c>
    </row>
    <row r="66" spans="1:3">
      <c r="A66" s="8">
        <v>42798</v>
      </c>
      <c r="B66" s="7">
        <v>0.77</v>
      </c>
      <c r="C66" s="7">
        <v>25</v>
      </c>
    </row>
    <row r="67" spans="1:3">
      <c r="A67" s="8">
        <v>42799</v>
      </c>
      <c r="B67" s="7">
        <v>0.87</v>
      </c>
      <c r="C67" s="7">
        <v>23</v>
      </c>
    </row>
    <row r="68" spans="1:3">
      <c r="A68" s="8">
        <v>42800</v>
      </c>
      <c r="B68" s="7">
        <v>0.77</v>
      </c>
      <c r="C68" s="7">
        <v>24</v>
      </c>
    </row>
    <row r="69" spans="1:3">
      <c r="A69" s="8">
        <v>42801</v>
      </c>
      <c r="B69" s="7">
        <v>0.77</v>
      </c>
      <c r="C69" s="7">
        <v>24</v>
      </c>
    </row>
    <row r="70" spans="1:3">
      <c r="A70" s="8">
        <v>42802</v>
      </c>
      <c r="B70" s="7">
        <v>0.77</v>
      </c>
      <c r="C70" s="7">
        <v>25</v>
      </c>
    </row>
    <row r="71" spans="1:3">
      <c r="A71" s="8">
        <v>42803</v>
      </c>
      <c r="B71" s="7">
        <v>0.8</v>
      </c>
      <c r="C71" s="7">
        <v>23</v>
      </c>
    </row>
    <row r="72" spans="1:3">
      <c r="A72" s="8">
        <v>42804</v>
      </c>
      <c r="B72" s="7">
        <v>0.83</v>
      </c>
      <c r="C72" s="7">
        <v>24</v>
      </c>
    </row>
    <row r="73" spans="1:3">
      <c r="A73" s="8">
        <v>42805</v>
      </c>
      <c r="B73" s="7">
        <v>0.83</v>
      </c>
      <c r="C73" s="7">
        <v>24</v>
      </c>
    </row>
    <row r="74" spans="1:3">
      <c r="A74" s="8">
        <v>42806</v>
      </c>
      <c r="B74" s="7">
        <v>0.74</v>
      </c>
      <c r="C74" s="7">
        <v>25</v>
      </c>
    </row>
    <row r="75" spans="1:3">
      <c r="A75" s="8">
        <v>42807</v>
      </c>
      <c r="B75" s="7">
        <v>0.87</v>
      </c>
      <c r="C75" s="7">
        <v>23</v>
      </c>
    </row>
    <row r="76" spans="1:3">
      <c r="A76" s="8">
        <v>42808</v>
      </c>
      <c r="B76" s="7">
        <v>0.87</v>
      </c>
      <c r="C76" s="7">
        <v>23</v>
      </c>
    </row>
    <row r="77" spans="1:3">
      <c r="A77" s="8">
        <v>42809</v>
      </c>
      <c r="B77" s="7">
        <v>0.83</v>
      </c>
      <c r="C77" s="7">
        <v>24</v>
      </c>
    </row>
    <row r="78" spans="1:3">
      <c r="A78" s="8">
        <v>42810</v>
      </c>
      <c r="B78" s="7">
        <v>0.83</v>
      </c>
      <c r="C78" s="7">
        <v>24</v>
      </c>
    </row>
    <row r="79" spans="1:3">
      <c r="A79" s="8">
        <v>42811</v>
      </c>
      <c r="B79" s="7">
        <v>0.77</v>
      </c>
      <c r="C79" s="7">
        <v>25</v>
      </c>
    </row>
    <row r="80" spans="1:3">
      <c r="A80" s="8">
        <v>42812</v>
      </c>
      <c r="B80" s="7">
        <v>0.83</v>
      </c>
      <c r="C80" s="7">
        <v>23</v>
      </c>
    </row>
    <row r="81" spans="1:3">
      <c r="A81" s="8">
        <v>42813</v>
      </c>
      <c r="B81" s="7">
        <v>0.83</v>
      </c>
      <c r="C81" s="7">
        <v>23</v>
      </c>
    </row>
    <row r="82" spans="1:3">
      <c r="A82" s="8">
        <v>42814</v>
      </c>
      <c r="B82" s="7">
        <v>0.77</v>
      </c>
      <c r="C82" s="7">
        <v>24</v>
      </c>
    </row>
    <row r="83" spans="1:3">
      <c r="A83" s="8">
        <v>42815</v>
      </c>
      <c r="B83" s="7">
        <v>0.83</v>
      </c>
      <c r="C83" s="7">
        <v>24</v>
      </c>
    </row>
    <row r="84" spans="1:3">
      <c r="A84" s="8">
        <v>42816</v>
      </c>
      <c r="B84" s="7">
        <v>0.74</v>
      </c>
      <c r="C84" s="7">
        <v>25</v>
      </c>
    </row>
    <row r="85" spans="1:3">
      <c r="A85" s="8">
        <v>42817</v>
      </c>
      <c r="B85" s="7">
        <v>0.87</v>
      </c>
      <c r="C85" s="7">
        <v>23</v>
      </c>
    </row>
    <row r="86" spans="1:3">
      <c r="A86" s="8">
        <v>42818</v>
      </c>
      <c r="B86" s="7">
        <v>0.83</v>
      </c>
      <c r="C86" s="7">
        <v>23</v>
      </c>
    </row>
    <row r="87" spans="1:3">
      <c r="A87" s="8">
        <v>42819</v>
      </c>
      <c r="B87" s="7">
        <v>0.8</v>
      </c>
      <c r="C87" s="7">
        <v>24</v>
      </c>
    </row>
    <row r="88" spans="1:3">
      <c r="A88" s="8">
        <v>42820</v>
      </c>
      <c r="B88" s="7">
        <v>0.77</v>
      </c>
      <c r="C88" s="7">
        <v>25</v>
      </c>
    </row>
    <row r="89" spans="1:3">
      <c r="A89" s="8">
        <v>42821</v>
      </c>
      <c r="B89" s="7">
        <v>0.74</v>
      </c>
      <c r="C89" s="7">
        <v>25</v>
      </c>
    </row>
    <row r="90" spans="1:3">
      <c r="A90" s="8">
        <v>42822</v>
      </c>
      <c r="B90" s="7">
        <v>0.83</v>
      </c>
      <c r="C90" s="7">
        <v>23</v>
      </c>
    </row>
    <row r="91" spans="1:3">
      <c r="A91" s="8">
        <v>42823</v>
      </c>
      <c r="B91" s="7">
        <v>0.83</v>
      </c>
      <c r="C91" s="7">
        <v>24</v>
      </c>
    </row>
    <row r="92" spans="1:3">
      <c r="A92" s="8">
        <v>42824</v>
      </c>
      <c r="B92" s="7">
        <v>0.8</v>
      </c>
      <c r="C92" s="7">
        <v>24</v>
      </c>
    </row>
    <row r="93" spans="1:3">
      <c r="A93" s="8">
        <v>42825</v>
      </c>
      <c r="B93" s="7">
        <v>0.77</v>
      </c>
      <c r="C93" s="7">
        <v>25</v>
      </c>
    </row>
    <row r="94" spans="1:3">
      <c r="A94" s="8">
        <v>42826</v>
      </c>
      <c r="B94" s="7">
        <v>0.8</v>
      </c>
      <c r="C94" s="7">
        <v>25</v>
      </c>
    </row>
    <row r="95" spans="1:3">
      <c r="A95" s="8">
        <v>42827</v>
      </c>
      <c r="B95" s="7">
        <v>0.74</v>
      </c>
      <c r="C95" s="7">
        <v>26</v>
      </c>
    </row>
    <row r="96" spans="1:3">
      <c r="A96" s="8">
        <v>42828</v>
      </c>
      <c r="B96" s="7">
        <v>0.74</v>
      </c>
      <c r="C96" s="7">
        <v>26</v>
      </c>
    </row>
    <row r="97" spans="1:3">
      <c r="A97" s="8">
        <v>42829</v>
      </c>
      <c r="B97" s="7">
        <v>0.71</v>
      </c>
      <c r="C97" s="7">
        <v>27</v>
      </c>
    </row>
    <row r="98" spans="1:3">
      <c r="A98" s="8">
        <v>42830</v>
      </c>
      <c r="B98" s="7">
        <v>0.71</v>
      </c>
      <c r="C98" s="7">
        <v>28</v>
      </c>
    </row>
    <row r="99" spans="1:3">
      <c r="A99" s="8">
        <v>42831</v>
      </c>
      <c r="B99" s="7">
        <v>0.8</v>
      </c>
      <c r="C99" s="7">
        <v>25</v>
      </c>
    </row>
    <row r="100" spans="1:3">
      <c r="A100" s="8">
        <v>42832</v>
      </c>
      <c r="B100" s="7">
        <v>0.74</v>
      </c>
      <c r="C100" s="7">
        <v>26</v>
      </c>
    </row>
    <row r="101" spans="1:3">
      <c r="A101" s="8">
        <v>42833</v>
      </c>
      <c r="B101" s="7">
        <v>0.74</v>
      </c>
      <c r="C101" s="7">
        <v>26</v>
      </c>
    </row>
    <row r="102" spans="1:3">
      <c r="A102" s="8">
        <v>42834</v>
      </c>
      <c r="B102" s="7">
        <v>0.69</v>
      </c>
      <c r="C102" s="7">
        <v>27</v>
      </c>
    </row>
    <row r="103" spans="1:3">
      <c r="A103" s="8">
        <v>42835</v>
      </c>
      <c r="B103" s="7">
        <v>0.74</v>
      </c>
      <c r="C103" s="7">
        <v>25</v>
      </c>
    </row>
    <row r="104" spans="1:3">
      <c r="A104" s="8">
        <v>42836</v>
      </c>
      <c r="B104" s="7">
        <v>0.74</v>
      </c>
      <c r="C104" s="7">
        <v>26</v>
      </c>
    </row>
    <row r="105" spans="1:3">
      <c r="A105" s="8">
        <v>42837</v>
      </c>
      <c r="B105" s="7">
        <v>0.74</v>
      </c>
      <c r="C105" s="7">
        <v>27</v>
      </c>
    </row>
    <row r="106" spans="1:3">
      <c r="A106" s="8">
        <v>42838</v>
      </c>
      <c r="B106" s="7">
        <v>0.69</v>
      </c>
      <c r="C106" s="7">
        <v>27</v>
      </c>
    </row>
    <row r="107" spans="1:3">
      <c r="A107" s="8">
        <v>42839</v>
      </c>
      <c r="B107" s="7">
        <v>0.77</v>
      </c>
      <c r="C107" s="7">
        <v>25</v>
      </c>
    </row>
    <row r="108" spans="1:3">
      <c r="A108" s="8">
        <v>42840</v>
      </c>
      <c r="B108" s="7">
        <v>0.74</v>
      </c>
      <c r="C108" s="7">
        <v>26</v>
      </c>
    </row>
    <row r="109" spans="1:3">
      <c r="A109" s="8">
        <v>42841</v>
      </c>
      <c r="B109" s="7">
        <v>0.69</v>
      </c>
      <c r="C109" s="7">
        <v>27</v>
      </c>
    </row>
    <row r="110" spans="1:3">
      <c r="A110" s="8">
        <v>42842</v>
      </c>
      <c r="B110" s="7">
        <v>0.71</v>
      </c>
      <c r="C110" s="7">
        <v>27</v>
      </c>
    </row>
    <row r="111" spans="1:3">
      <c r="A111" s="8">
        <v>42843</v>
      </c>
      <c r="B111" s="7">
        <v>0.74</v>
      </c>
      <c r="C111" s="7">
        <v>25</v>
      </c>
    </row>
    <row r="112" spans="1:3">
      <c r="A112" s="8">
        <v>42844</v>
      </c>
      <c r="B112" s="7">
        <v>0.77</v>
      </c>
      <c r="C112" s="7">
        <v>26</v>
      </c>
    </row>
    <row r="113" spans="1:3">
      <c r="A113" s="8">
        <v>42845</v>
      </c>
      <c r="B113" s="7">
        <v>0.69</v>
      </c>
      <c r="C113" s="7">
        <v>27</v>
      </c>
    </row>
    <row r="114" spans="1:3">
      <c r="A114" s="8">
        <v>42846</v>
      </c>
      <c r="B114" s="7">
        <v>0.74</v>
      </c>
      <c r="C114" s="7">
        <v>27</v>
      </c>
    </row>
    <row r="115" spans="1:3">
      <c r="A115" s="8">
        <v>42847</v>
      </c>
      <c r="B115" s="7">
        <v>0.77</v>
      </c>
      <c r="C115" s="7">
        <v>25</v>
      </c>
    </row>
    <row r="116" spans="1:3">
      <c r="A116" s="8">
        <v>42848</v>
      </c>
      <c r="B116" s="7">
        <v>0.77</v>
      </c>
      <c r="C116" s="7">
        <v>26</v>
      </c>
    </row>
    <row r="117" spans="1:3">
      <c r="A117" s="8">
        <v>42849</v>
      </c>
      <c r="B117" s="7">
        <v>0.69</v>
      </c>
      <c r="C117" s="7">
        <v>27</v>
      </c>
    </row>
    <row r="118" spans="1:3">
      <c r="A118" s="8">
        <v>42850</v>
      </c>
      <c r="B118" s="7">
        <v>0.71</v>
      </c>
      <c r="C118" s="7">
        <v>27</v>
      </c>
    </row>
    <row r="119" spans="1:3">
      <c r="A119" s="8">
        <v>42851</v>
      </c>
      <c r="B119" s="7">
        <v>0.8</v>
      </c>
      <c r="C119" s="7">
        <v>25</v>
      </c>
    </row>
    <row r="120" spans="1:3">
      <c r="A120" s="8">
        <v>42852</v>
      </c>
      <c r="B120" s="7">
        <v>0.77</v>
      </c>
      <c r="C120" s="7">
        <v>25</v>
      </c>
    </row>
    <row r="121" spans="1:3">
      <c r="A121" s="8">
        <v>42853</v>
      </c>
      <c r="B121" s="7">
        <v>0.74</v>
      </c>
      <c r="C121" s="7">
        <v>26</v>
      </c>
    </row>
    <row r="122" spans="1:3">
      <c r="A122" s="8">
        <v>42854</v>
      </c>
      <c r="B122" s="7">
        <v>0.71</v>
      </c>
      <c r="C122" s="7">
        <v>27</v>
      </c>
    </row>
    <row r="123" spans="1:3">
      <c r="A123" s="8">
        <v>42855</v>
      </c>
      <c r="B123" s="7">
        <v>0.74</v>
      </c>
      <c r="C123" s="7">
        <v>27</v>
      </c>
    </row>
    <row r="124" spans="1:3">
      <c r="A124" s="8">
        <v>42856</v>
      </c>
      <c r="B124" s="7">
        <v>0.65</v>
      </c>
      <c r="C124" s="7">
        <v>29</v>
      </c>
    </row>
    <row r="125" spans="1:3">
      <c r="A125" s="8">
        <v>42857</v>
      </c>
      <c r="B125" s="7">
        <v>0.69</v>
      </c>
      <c r="C125" s="7">
        <v>29</v>
      </c>
    </row>
    <row r="126" spans="1:3">
      <c r="A126" s="8">
        <v>42858</v>
      </c>
      <c r="B126" s="7">
        <v>0.63</v>
      </c>
      <c r="C126" s="7">
        <v>30</v>
      </c>
    </row>
    <row r="127" spans="1:3">
      <c r="A127" s="8">
        <v>42859</v>
      </c>
      <c r="B127" s="7">
        <v>0.63</v>
      </c>
      <c r="C127" s="7">
        <v>31</v>
      </c>
    </row>
    <row r="128" spans="1:3">
      <c r="A128" s="8">
        <v>42860</v>
      </c>
      <c r="B128" s="7">
        <v>0.71</v>
      </c>
      <c r="C128" s="7">
        <v>28</v>
      </c>
    </row>
    <row r="129" spans="1:3">
      <c r="A129" s="8">
        <v>42861</v>
      </c>
      <c r="B129" s="7">
        <v>0.67</v>
      </c>
      <c r="C129" s="7">
        <v>29</v>
      </c>
    </row>
    <row r="130" spans="1:3">
      <c r="A130" s="8">
        <v>42862</v>
      </c>
      <c r="B130" s="7">
        <v>0.65</v>
      </c>
      <c r="C130" s="7">
        <v>29</v>
      </c>
    </row>
    <row r="131" spans="1:3">
      <c r="A131" s="8">
        <v>42863</v>
      </c>
      <c r="B131" s="7">
        <v>0.67</v>
      </c>
      <c r="C131" s="7">
        <v>30</v>
      </c>
    </row>
    <row r="132" spans="1:3">
      <c r="A132" s="8">
        <v>42864</v>
      </c>
      <c r="B132" s="7">
        <v>0.63</v>
      </c>
      <c r="C132" s="7">
        <v>31</v>
      </c>
    </row>
    <row r="133" spans="1:3">
      <c r="A133" s="8">
        <v>42865</v>
      </c>
      <c r="B133" s="7">
        <v>0.69</v>
      </c>
      <c r="C133" s="7">
        <v>28</v>
      </c>
    </row>
    <row r="134" spans="1:3">
      <c r="A134" s="8">
        <v>42866</v>
      </c>
      <c r="B134" s="7">
        <v>0.67</v>
      </c>
      <c r="C134" s="7">
        <v>29</v>
      </c>
    </row>
    <row r="135" spans="1:3">
      <c r="A135" s="8">
        <v>42867</v>
      </c>
      <c r="B135" s="7">
        <v>0.67</v>
      </c>
      <c r="C135" s="7">
        <v>29</v>
      </c>
    </row>
    <row r="136" spans="1:3">
      <c r="A136" s="8">
        <v>42868</v>
      </c>
      <c r="B136" s="7">
        <v>0.65</v>
      </c>
      <c r="C136" s="7">
        <v>30</v>
      </c>
    </row>
    <row r="137" spans="1:3">
      <c r="A137" s="8">
        <v>42869</v>
      </c>
      <c r="B137" s="7">
        <v>0.63</v>
      </c>
      <c r="C137" s="7">
        <v>31</v>
      </c>
    </row>
    <row r="138" spans="1:3">
      <c r="A138" s="8">
        <v>42870</v>
      </c>
      <c r="B138" s="7">
        <v>0.69</v>
      </c>
      <c r="C138" s="7">
        <v>28</v>
      </c>
    </row>
    <row r="139" spans="1:3">
      <c r="A139" s="8">
        <v>42871</v>
      </c>
      <c r="B139" s="7">
        <v>0.67</v>
      </c>
      <c r="C139" s="7">
        <v>29</v>
      </c>
    </row>
    <row r="140" spans="1:3">
      <c r="A140" s="8">
        <v>42872</v>
      </c>
      <c r="B140" s="7">
        <v>0.67</v>
      </c>
      <c r="C140" s="7">
        <v>29</v>
      </c>
    </row>
    <row r="141" spans="1:3">
      <c r="A141" s="8">
        <v>42873</v>
      </c>
      <c r="B141" s="7">
        <v>0.67</v>
      </c>
      <c r="C141" s="7">
        <v>30</v>
      </c>
    </row>
    <row r="142" spans="1:3">
      <c r="A142" s="8">
        <v>42874</v>
      </c>
      <c r="B142" s="7">
        <v>0.61</v>
      </c>
      <c r="C142" s="7">
        <v>31</v>
      </c>
    </row>
    <row r="143" spans="1:3">
      <c r="A143" s="8">
        <v>42875</v>
      </c>
      <c r="B143" s="7">
        <v>0.67</v>
      </c>
      <c r="C143" s="7">
        <v>28</v>
      </c>
    </row>
    <row r="144" spans="1:3">
      <c r="A144" s="8">
        <v>42876</v>
      </c>
      <c r="B144" s="7">
        <v>0.69</v>
      </c>
      <c r="C144" s="7">
        <v>29</v>
      </c>
    </row>
    <row r="145" spans="1:3">
      <c r="A145" s="8">
        <v>42877</v>
      </c>
      <c r="B145" s="7">
        <v>0.67</v>
      </c>
      <c r="C145" s="7">
        <v>30</v>
      </c>
    </row>
    <row r="146" spans="1:3">
      <c r="A146" s="8">
        <v>42878</v>
      </c>
      <c r="B146" s="7">
        <v>0.63</v>
      </c>
      <c r="C146" s="7">
        <v>31</v>
      </c>
    </row>
    <row r="147" spans="1:3">
      <c r="A147" s="8">
        <v>42879</v>
      </c>
      <c r="B147" s="7">
        <v>0.69</v>
      </c>
      <c r="C147" s="7">
        <v>28</v>
      </c>
    </row>
    <row r="148" spans="1:3">
      <c r="A148" s="8">
        <v>42880</v>
      </c>
      <c r="B148" s="7">
        <v>0.69</v>
      </c>
      <c r="C148" s="7">
        <v>29</v>
      </c>
    </row>
    <row r="149" spans="1:3">
      <c r="A149" s="8">
        <v>42881</v>
      </c>
      <c r="B149" s="7">
        <v>0.67</v>
      </c>
      <c r="C149" s="7">
        <v>30</v>
      </c>
    </row>
    <row r="150" spans="1:3">
      <c r="A150" s="8">
        <v>42882</v>
      </c>
      <c r="B150" s="7">
        <v>0.63</v>
      </c>
      <c r="C150" s="7">
        <v>31</v>
      </c>
    </row>
    <row r="151" spans="1:3">
      <c r="A151" s="8">
        <v>42883</v>
      </c>
      <c r="B151" s="7">
        <v>0.65</v>
      </c>
      <c r="C151" s="7">
        <v>29</v>
      </c>
    </row>
    <row r="152" spans="1:3">
      <c r="A152" s="8">
        <v>42884</v>
      </c>
      <c r="B152" s="7">
        <v>0.65</v>
      </c>
      <c r="C152" s="7">
        <v>29</v>
      </c>
    </row>
    <row r="153" spans="1:3">
      <c r="A153" s="8">
        <v>42885</v>
      </c>
      <c r="B153" s="7">
        <v>0.67</v>
      </c>
      <c r="C153" s="7">
        <v>30</v>
      </c>
    </row>
    <row r="154" spans="1:3">
      <c r="A154" s="8">
        <v>42886</v>
      </c>
      <c r="B154" s="7">
        <v>0.65</v>
      </c>
      <c r="C154" s="7">
        <v>31</v>
      </c>
    </row>
    <row r="155" spans="1:3">
      <c r="A155" s="8">
        <v>42887</v>
      </c>
      <c r="B155" s="7">
        <v>0.65</v>
      </c>
      <c r="C155" s="7">
        <v>31</v>
      </c>
    </row>
    <row r="156" spans="1:3">
      <c r="A156" s="8">
        <v>42888</v>
      </c>
      <c r="B156" s="7">
        <v>0.59</v>
      </c>
      <c r="C156" s="7">
        <v>33</v>
      </c>
    </row>
    <row r="157" spans="1:3">
      <c r="A157" s="8">
        <v>42889</v>
      </c>
      <c r="B157" s="7">
        <v>0.56000000000000005</v>
      </c>
      <c r="C157" s="7">
        <v>35</v>
      </c>
    </row>
    <row r="158" spans="1:3">
      <c r="A158" s="8">
        <v>42890</v>
      </c>
      <c r="B158" s="7">
        <v>0.51</v>
      </c>
      <c r="C158" s="7">
        <v>38</v>
      </c>
    </row>
    <row r="159" spans="1:3">
      <c r="A159" s="8">
        <v>42891</v>
      </c>
      <c r="B159" s="7">
        <v>0.59</v>
      </c>
      <c r="C159" s="7">
        <v>32</v>
      </c>
    </row>
    <row r="160" spans="1:3">
      <c r="A160" s="8">
        <v>42892</v>
      </c>
      <c r="B160" s="7">
        <v>0.56000000000000005</v>
      </c>
      <c r="C160" s="7">
        <v>34</v>
      </c>
    </row>
    <row r="161" spans="1:3">
      <c r="A161" s="8">
        <v>42893</v>
      </c>
      <c r="B161" s="7">
        <v>0.56000000000000005</v>
      </c>
      <c r="C161" s="7">
        <v>36</v>
      </c>
    </row>
    <row r="162" spans="1:3">
      <c r="A162" s="8">
        <v>42894</v>
      </c>
      <c r="B162" s="7">
        <v>0.5</v>
      </c>
      <c r="C162" s="7">
        <v>39</v>
      </c>
    </row>
    <row r="163" spans="1:3">
      <c r="A163" s="8">
        <v>42895</v>
      </c>
      <c r="B163" s="7">
        <v>0.61</v>
      </c>
      <c r="C163" s="7">
        <v>32</v>
      </c>
    </row>
    <row r="164" spans="1:3">
      <c r="A164" s="8">
        <v>42896</v>
      </c>
      <c r="B164" s="7">
        <v>0.54</v>
      </c>
      <c r="C164" s="7">
        <v>35</v>
      </c>
    </row>
    <row r="165" spans="1:3">
      <c r="A165" s="8">
        <v>42897</v>
      </c>
      <c r="B165" s="7">
        <v>0.53</v>
      </c>
      <c r="C165" s="7">
        <v>36</v>
      </c>
    </row>
    <row r="166" spans="1:3">
      <c r="A166" s="8">
        <v>42898</v>
      </c>
      <c r="B166" s="7">
        <v>0.5</v>
      </c>
      <c r="C166" s="7">
        <v>40</v>
      </c>
    </row>
    <row r="167" spans="1:3">
      <c r="A167" s="8">
        <v>42899</v>
      </c>
      <c r="B167" s="7">
        <v>0.59</v>
      </c>
      <c r="C167" s="7">
        <v>32</v>
      </c>
    </row>
    <row r="168" spans="1:3">
      <c r="A168" s="8">
        <v>42900</v>
      </c>
      <c r="B168" s="7">
        <v>0.56999999999999995</v>
      </c>
      <c r="C168" s="7">
        <v>35</v>
      </c>
    </row>
    <row r="169" spans="1:3">
      <c r="A169" s="8">
        <v>42901</v>
      </c>
      <c r="B169" s="7">
        <v>0.56000000000000005</v>
      </c>
      <c r="C169" s="7">
        <v>36</v>
      </c>
    </row>
    <row r="170" spans="1:3">
      <c r="A170" s="8">
        <v>42902</v>
      </c>
      <c r="B170" s="7">
        <v>0.47</v>
      </c>
      <c r="C170" s="7">
        <v>41</v>
      </c>
    </row>
    <row r="171" spans="1:3">
      <c r="A171" s="8">
        <v>42903</v>
      </c>
      <c r="B171" s="7">
        <v>0.65</v>
      </c>
      <c r="C171" s="7">
        <v>31</v>
      </c>
    </row>
    <row r="172" spans="1:3">
      <c r="A172" s="8">
        <v>42904</v>
      </c>
      <c r="B172" s="7">
        <v>0.59</v>
      </c>
      <c r="C172" s="7">
        <v>32</v>
      </c>
    </row>
    <row r="173" spans="1:3">
      <c r="A173" s="8">
        <v>42905</v>
      </c>
      <c r="B173" s="7">
        <v>0.56000000000000005</v>
      </c>
      <c r="C173" s="7">
        <v>35</v>
      </c>
    </row>
    <row r="174" spans="1:3">
      <c r="A174" s="8">
        <v>42906</v>
      </c>
      <c r="B174" s="7">
        <v>0.54</v>
      </c>
      <c r="C174" s="7">
        <v>37</v>
      </c>
    </row>
    <row r="175" spans="1:3">
      <c r="A175" s="8">
        <v>42907</v>
      </c>
      <c r="B175" s="7">
        <v>0.47</v>
      </c>
      <c r="C175" s="7">
        <v>41</v>
      </c>
    </row>
    <row r="176" spans="1:3">
      <c r="A176" s="8">
        <v>42908</v>
      </c>
      <c r="B176" s="7">
        <v>0.65</v>
      </c>
      <c r="C176" s="7">
        <v>31</v>
      </c>
    </row>
    <row r="177" spans="1:3">
      <c r="A177" s="8">
        <v>42909</v>
      </c>
      <c r="B177" s="7">
        <v>0.61</v>
      </c>
      <c r="C177" s="7">
        <v>33</v>
      </c>
    </row>
    <row r="178" spans="1:3">
      <c r="A178" s="8">
        <v>42910</v>
      </c>
      <c r="B178" s="7">
        <v>0.56999999999999995</v>
      </c>
      <c r="C178" s="7">
        <v>35</v>
      </c>
    </row>
    <row r="179" spans="1:3">
      <c r="A179" s="8">
        <v>42911</v>
      </c>
      <c r="B179" s="7">
        <v>0.51</v>
      </c>
      <c r="C179" s="7">
        <v>37</v>
      </c>
    </row>
    <row r="180" spans="1:3">
      <c r="A180" s="8">
        <v>42912</v>
      </c>
      <c r="B180" s="7">
        <v>0.47</v>
      </c>
      <c r="C180" s="7">
        <v>42</v>
      </c>
    </row>
    <row r="181" spans="1:3">
      <c r="A181" s="8">
        <v>42913</v>
      </c>
      <c r="B181" s="7">
        <v>0.63</v>
      </c>
      <c r="C181" s="7">
        <v>31</v>
      </c>
    </row>
    <row r="182" spans="1:3">
      <c r="A182" s="8">
        <v>42914</v>
      </c>
      <c r="B182" s="7">
        <v>0.59</v>
      </c>
      <c r="C182" s="7">
        <v>33</v>
      </c>
    </row>
    <row r="183" spans="1:3">
      <c r="A183" s="8">
        <v>42915</v>
      </c>
      <c r="B183" s="7">
        <v>0.54</v>
      </c>
      <c r="C183" s="7">
        <v>35</v>
      </c>
    </row>
    <row r="184" spans="1:3">
      <c r="A184" s="8">
        <v>42916</v>
      </c>
      <c r="B184" s="7">
        <v>0.53</v>
      </c>
      <c r="C184" s="7">
        <v>38</v>
      </c>
    </row>
    <row r="185" spans="1:3">
      <c r="A185" s="8">
        <v>42917</v>
      </c>
      <c r="B185" s="7">
        <v>0.47</v>
      </c>
      <c r="C185" s="7">
        <v>43</v>
      </c>
    </row>
    <row r="186" spans="1:3">
      <c r="A186" s="8">
        <v>42918</v>
      </c>
      <c r="B186" s="7">
        <v>0.51</v>
      </c>
      <c r="C186" s="7">
        <v>38</v>
      </c>
    </row>
    <row r="187" spans="1:3">
      <c r="A187" s="8">
        <v>42919</v>
      </c>
      <c r="B187" s="7">
        <v>0.54</v>
      </c>
      <c r="C187" s="7">
        <v>35</v>
      </c>
    </row>
    <row r="188" spans="1:3">
      <c r="A188" s="8">
        <v>42920</v>
      </c>
      <c r="B188" s="7">
        <v>0.59</v>
      </c>
      <c r="C188" s="7">
        <v>34</v>
      </c>
    </row>
    <row r="189" spans="1:3">
      <c r="A189" s="8">
        <v>42921</v>
      </c>
      <c r="B189" s="7">
        <v>0.63</v>
      </c>
      <c r="C189" s="7">
        <v>32</v>
      </c>
    </row>
    <row r="190" spans="1:3">
      <c r="A190" s="8">
        <v>42922</v>
      </c>
      <c r="B190" s="7">
        <v>0.51</v>
      </c>
      <c r="C190" s="7">
        <v>39</v>
      </c>
    </row>
    <row r="191" spans="1:3">
      <c r="A191" s="8">
        <v>42923</v>
      </c>
      <c r="B191" s="7">
        <v>0.56999999999999995</v>
      </c>
      <c r="C191" s="7">
        <v>35</v>
      </c>
    </row>
    <row r="192" spans="1:3">
      <c r="A192" s="8">
        <v>42924</v>
      </c>
      <c r="B192" s="7">
        <v>0.56999999999999995</v>
      </c>
      <c r="C192" s="7">
        <v>34</v>
      </c>
    </row>
    <row r="193" spans="1:3">
      <c r="A193" s="8">
        <v>42925</v>
      </c>
      <c r="B193" s="7">
        <v>0.59</v>
      </c>
      <c r="C193" s="7">
        <v>33</v>
      </c>
    </row>
    <row r="194" spans="1:3">
      <c r="A194" s="8">
        <v>42926</v>
      </c>
      <c r="B194" s="7">
        <v>0.49</v>
      </c>
      <c r="C194" s="7">
        <v>40</v>
      </c>
    </row>
    <row r="195" spans="1:3">
      <c r="A195" s="8">
        <v>42927</v>
      </c>
      <c r="B195" s="7">
        <v>0.54</v>
      </c>
      <c r="C195" s="7">
        <v>35</v>
      </c>
    </row>
    <row r="196" spans="1:3">
      <c r="A196" s="8">
        <v>42928</v>
      </c>
      <c r="B196" s="7">
        <v>0.56000000000000005</v>
      </c>
      <c r="C196" s="7">
        <v>34</v>
      </c>
    </row>
    <row r="197" spans="1:3">
      <c r="A197" s="8">
        <v>42929</v>
      </c>
      <c r="B197" s="7">
        <v>0.61</v>
      </c>
      <c r="C197" s="7">
        <v>33</v>
      </c>
    </row>
    <row r="198" spans="1:3">
      <c r="A198" s="8">
        <v>42930</v>
      </c>
      <c r="B198" s="7">
        <v>0.5</v>
      </c>
      <c r="C198" s="7">
        <v>40</v>
      </c>
    </row>
    <row r="199" spans="1:3">
      <c r="A199" s="8">
        <v>42931</v>
      </c>
      <c r="B199" s="7">
        <v>0.54</v>
      </c>
      <c r="C199" s="7">
        <v>35</v>
      </c>
    </row>
    <row r="200" spans="1:3">
      <c r="A200" s="8">
        <v>42932</v>
      </c>
      <c r="B200" s="7">
        <v>0.59</v>
      </c>
      <c r="C200" s="7">
        <v>34</v>
      </c>
    </row>
    <row r="201" spans="1:3">
      <c r="A201" s="8">
        <v>42933</v>
      </c>
      <c r="B201" s="7">
        <v>0.56999999999999995</v>
      </c>
      <c r="C201" s="7">
        <v>33</v>
      </c>
    </row>
    <row r="202" spans="1:3">
      <c r="A202" s="8">
        <v>42934</v>
      </c>
      <c r="B202" s="7">
        <v>0.47</v>
      </c>
      <c r="C202" s="7">
        <v>41</v>
      </c>
    </row>
    <row r="203" spans="1:3">
      <c r="A203" s="8">
        <v>42935</v>
      </c>
      <c r="B203" s="7">
        <v>0.56000000000000005</v>
      </c>
      <c r="C203" s="7">
        <v>36</v>
      </c>
    </row>
    <row r="204" spans="1:3">
      <c r="A204" s="8">
        <v>42936</v>
      </c>
      <c r="B204" s="7">
        <v>0.56999999999999995</v>
      </c>
      <c r="C204" s="7">
        <v>35</v>
      </c>
    </row>
    <row r="205" spans="1:3">
      <c r="A205" s="8">
        <v>42937</v>
      </c>
      <c r="B205" s="7">
        <v>0.56999999999999995</v>
      </c>
      <c r="C205" s="7">
        <v>33</v>
      </c>
    </row>
    <row r="206" spans="1:3">
      <c r="A206" s="8">
        <v>42938</v>
      </c>
      <c r="B206" s="7">
        <v>0.47</v>
      </c>
      <c r="C206" s="7">
        <v>42</v>
      </c>
    </row>
    <row r="207" spans="1:3">
      <c r="A207" s="8">
        <v>42939</v>
      </c>
      <c r="B207" s="7">
        <v>0.51</v>
      </c>
      <c r="C207" s="7">
        <v>37</v>
      </c>
    </row>
    <row r="208" spans="1:3">
      <c r="A208" s="8">
        <v>42940</v>
      </c>
      <c r="B208" s="7">
        <v>0.56999999999999995</v>
      </c>
      <c r="C208" s="7">
        <v>35</v>
      </c>
    </row>
    <row r="209" spans="1:3">
      <c r="A209" s="8">
        <v>42941</v>
      </c>
      <c r="B209" s="7">
        <v>0.56999999999999995</v>
      </c>
      <c r="C209" s="7">
        <v>33</v>
      </c>
    </row>
    <row r="210" spans="1:3">
      <c r="A210" s="8">
        <v>42942</v>
      </c>
      <c r="B210" s="7">
        <v>0.59</v>
      </c>
      <c r="C210" s="7">
        <v>32</v>
      </c>
    </row>
    <row r="211" spans="1:3">
      <c r="A211" s="8">
        <v>42943</v>
      </c>
      <c r="B211" s="7">
        <v>0.47</v>
      </c>
      <c r="C211" s="7">
        <v>43</v>
      </c>
    </row>
    <row r="212" spans="1:3">
      <c r="A212" s="8">
        <v>42944</v>
      </c>
      <c r="B212" s="7">
        <v>0.51</v>
      </c>
      <c r="C212" s="7">
        <v>38</v>
      </c>
    </row>
    <row r="213" spans="1:3">
      <c r="A213" s="8">
        <v>42945</v>
      </c>
      <c r="B213" s="7">
        <v>0.56999999999999995</v>
      </c>
      <c r="C213" s="7">
        <v>35</v>
      </c>
    </row>
    <row r="214" spans="1:3">
      <c r="A214" s="8">
        <v>42946</v>
      </c>
      <c r="B214" s="7">
        <v>0.59</v>
      </c>
      <c r="C214" s="7">
        <v>34</v>
      </c>
    </row>
    <row r="215" spans="1:3">
      <c r="A215" s="8">
        <v>42947</v>
      </c>
      <c r="B215" s="7">
        <v>0.61</v>
      </c>
      <c r="C215" s="7">
        <v>32</v>
      </c>
    </row>
    <row r="216" spans="1:3">
      <c r="A216" s="8">
        <v>42948</v>
      </c>
      <c r="B216" s="7">
        <v>0.63</v>
      </c>
      <c r="C216" s="7">
        <v>32</v>
      </c>
    </row>
    <row r="217" spans="1:3">
      <c r="A217" s="8">
        <v>42949</v>
      </c>
      <c r="B217" s="7">
        <v>0.63</v>
      </c>
      <c r="C217" s="7">
        <v>31</v>
      </c>
    </row>
    <row r="218" spans="1:3">
      <c r="A218" s="8">
        <v>42950</v>
      </c>
      <c r="B218" s="7">
        <v>0.63</v>
      </c>
      <c r="C218" s="7">
        <v>30</v>
      </c>
    </row>
    <row r="219" spans="1:3">
      <c r="A219" s="8">
        <v>42951</v>
      </c>
      <c r="B219" s="7">
        <v>0.69</v>
      </c>
      <c r="C219" s="7">
        <v>29</v>
      </c>
    </row>
    <row r="220" spans="1:3">
      <c r="A220" s="8">
        <v>42952</v>
      </c>
      <c r="B220" s="7">
        <v>0.61</v>
      </c>
      <c r="C220" s="7">
        <v>32</v>
      </c>
    </row>
    <row r="221" spans="1:3">
      <c r="A221" s="8">
        <v>42953</v>
      </c>
      <c r="B221" s="7">
        <v>0.61</v>
      </c>
      <c r="C221" s="7">
        <v>31</v>
      </c>
    </row>
    <row r="222" spans="1:3">
      <c r="A222" s="8">
        <v>42954</v>
      </c>
      <c r="B222" s="7">
        <v>0.67</v>
      </c>
      <c r="C222" s="7">
        <v>30</v>
      </c>
    </row>
    <row r="223" spans="1:3">
      <c r="A223" s="8">
        <v>42955</v>
      </c>
      <c r="B223" s="7">
        <v>0.65</v>
      </c>
      <c r="C223" s="7">
        <v>29</v>
      </c>
    </row>
    <row r="224" spans="1:3">
      <c r="A224" s="8">
        <v>42956</v>
      </c>
      <c r="B224" s="7">
        <v>0.63</v>
      </c>
      <c r="C224" s="7">
        <v>32</v>
      </c>
    </row>
    <row r="225" spans="1:3">
      <c r="A225" s="8">
        <v>42957</v>
      </c>
      <c r="B225" s="7">
        <v>0.65</v>
      </c>
      <c r="C225" s="7">
        <v>31</v>
      </c>
    </row>
    <row r="226" spans="1:3">
      <c r="A226" s="8">
        <v>42958</v>
      </c>
      <c r="B226" s="7">
        <v>0.67</v>
      </c>
      <c r="C226" s="7">
        <v>30</v>
      </c>
    </row>
    <row r="227" spans="1:3">
      <c r="A227" s="8">
        <v>42959</v>
      </c>
      <c r="B227" s="7">
        <v>0.65</v>
      </c>
      <c r="C227" s="7">
        <v>29</v>
      </c>
    </row>
    <row r="228" spans="1:3">
      <c r="A228" s="8">
        <v>42960</v>
      </c>
      <c r="B228" s="7">
        <v>0.65</v>
      </c>
      <c r="C228" s="7">
        <v>29</v>
      </c>
    </row>
    <row r="229" spans="1:3">
      <c r="A229" s="8">
        <v>42961</v>
      </c>
      <c r="B229" s="7">
        <v>0.59</v>
      </c>
      <c r="C229" s="7">
        <v>32</v>
      </c>
    </row>
    <row r="230" spans="1:3">
      <c r="A230" s="8">
        <v>42962</v>
      </c>
      <c r="B230" s="7">
        <v>0.63</v>
      </c>
      <c r="C230" s="7">
        <v>31</v>
      </c>
    </row>
    <row r="231" spans="1:3">
      <c r="A231" s="8">
        <v>42963</v>
      </c>
      <c r="B231" s="7">
        <v>0.63</v>
      </c>
      <c r="C231" s="7">
        <v>30</v>
      </c>
    </row>
    <row r="232" spans="1:3">
      <c r="A232" s="8">
        <v>42964</v>
      </c>
      <c r="B232" s="7">
        <v>0.67</v>
      </c>
      <c r="C232" s="7">
        <v>30</v>
      </c>
    </row>
    <row r="233" spans="1:3">
      <c r="A233" s="8">
        <v>42965</v>
      </c>
      <c r="B233" s="7">
        <v>0.69</v>
      </c>
      <c r="C233" s="7">
        <v>29</v>
      </c>
    </row>
    <row r="234" spans="1:3">
      <c r="A234" s="8">
        <v>42966</v>
      </c>
      <c r="B234" s="7">
        <v>0.61</v>
      </c>
      <c r="C234" s="7">
        <v>32</v>
      </c>
    </row>
    <row r="235" spans="1:3">
      <c r="A235" s="8">
        <v>42967</v>
      </c>
      <c r="B235" s="7">
        <v>0.65</v>
      </c>
      <c r="C235" s="7">
        <v>31</v>
      </c>
    </row>
    <row r="236" spans="1:3">
      <c r="A236" s="8">
        <v>42968</v>
      </c>
      <c r="B236" s="7">
        <v>0.65</v>
      </c>
      <c r="C236" s="7">
        <v>30</v>
      </c>
    </row>
    <row r="237" spans="1:3">
      <c r="A237" s="8">
        <v>42969</v>
      </c>
      <c r="B237" s="7">
        <v>0.63</v>
      </c>
      <c r="C237" s="7">
        <v>30</v>
      </c>
    </row>
    <row r="238" spans="1:3">
      <c r="A238" s="8">
        <v>42970</v>
      </c>
      <c r="B238" s="7">
        <v>0.67</v>
      </c>
      <c r="C238" s="7">
        <v>29</v>
      </c>
    </row>
    <row r="239" spans="1:3">
      <c r="A239" s="8">
        <v>42971</v>
      </c>
      <c r="B239" s="7">
        <v>0.59</v>
      </c>
      <c r="C239" s="7">
        <v>32</v>
      </c>
    </row>
    <row r="240" spans="1:3">
      <c r="A240" s="8">
        <v>42972</v>
      </c>
      <c r="B240" s="7">
        <v>0.63</v>
      </c>
      <c r="C240" s="7">
        <v>30</v>
      </c>
    </row>
    <row r="241" spans="1:3">
      <c r="A241" s="8">
        <v>42973</v>
      </c>
      <c r="B241" s="7">
        <v>0.63</v>
      </c>
      <c r="C241" s="7">
        <v>30</v>
      </c>
    </row>
    <row r="242" spans="1:3">
      <c r="A242" s="8">
        <v>42974</v>
      </c>
      <c r="B242" s="7">
        <v>0.65</v>
      </c>
      <c r="C242" s="7">
        <v>29</v>
      </c>
    </row>
    <row r="243" spans="1:3">
      <c r="A243" s="8">
        <v>42975</v>
      </c>
      <c r="B243" s="7">
        <v>0.63</v>
      </c>
      <c r="C243" s="7">
        <v>32</v>
      </c>
    </row>
    <row r="244" spans="1:3">
      <c r="A244" s="8">
        <v>42976</v>
      </c>
      <c r="B244" s="7">
        <v>0.65</v>
      </c>
      <c r="C244" s="7">
        <v>30</v>
      </c>
    </row>
    <row r="245" spans="1:3">
      <c r="A245" s="8">
        <v>42977</v>
      </c>
      <c r="B245" s="7">
        <v>0.63</v>
      </c>
      <c r="C245" s="7">
        <v>30</v>
      </c>
    </row>
    <row r="246" spans="1:3">
      <c r="A246" s="8">
        <v>42978</v>
      </c>
      <c r="B246" s="7">
        <v>0.69</v>
      </c>
      <c r="C246" s="7">
        <v>29</v>
      </c>
    </row>
    <row r="247" spans="1:3">
      <c r="A247" s="8">
        <v>42979</v>
      </c>
      <c r="B247" s="7">
        <v>0.69</v>
      </c>
      <c r="C247" s="7">
        <v>29</v>
      </c>
    </row>
    <row r="248" spans="1:3">
      <c r="A248" s="8">
        <v>42980</v>
      </c>
      <c r="B248" s="7">
        <v>0.69</v>
      </c>
      <c r="C248" s="7">
        <v>28</v>
      </c>
    </row>
    <row r="249" spans="1:3">
      <c r="A249" s="8">
        <v>42981</v>
      </c>
      <c r="B249" s="7">
        <v>0.69</v>
      </c>
      <c r="C249" s="7">
        <v>27</v>
      </c>
    </row>
    <row r="250" spans="1:3">
      <c r="A250" s="8">
        <v>42982</v>
      </c>
      <c r="B250" s="7">
        <v>0.74</v>
      </c>
      <c r="C250" s="7">
        <v>26</v>
      </c>
    </row>
    <row r="251" spans="1:3">
      <c r="A251" s="8">
        <v>42983</v>
      </c>
      <c r="B251" s="7">
        <v>0.71</v>
      </c>
      <c r="C251" s="7">
        <v>26</v>
      </c>
    </row>
    <row r="252" spans="1:3">
      <c r="A252" s="8">
        <v>42984</v>
      </c>
      <c r="B252" s="7">
        <v>0.69</v>
      </c>
      <c r="C252" s="7">
        <v>29</v>
      </c>
    </row>
    <row r="253" spans="1:3">
      <c r="A253" s="8">
        <v>42985</v>
      </c>
      <c r="B253" s="7">
        <v>0.67</v>
      </c>
      <c r="C253" s="7">
        <v>28</v>
      </c>
    </row>
    <row r="254" spans="1:3">
      <c r="A254" s="8">
        <v>42986</v>
      </c>
      <c r="B254" s="7">
        <v>0.71</v>
      </c>
      <c r="C254" s="7">
        <v>27</v>
      </c>
    </row>
    <row r="255" spans="1:3">
      <c r="A255" s="8">
        <v>42987</v>
      </c>
      <c r="B255" s="7">
        <v>0.77</v>
      </c>
      <c r="C255" s="7">
        <v>26</v>
      </c>
    </row>
    <row r="256" spans="1:3">
      <c r="A256" s="8">
        <v>42988</v>
      </c>
      <c r="B256" s="7">
        <v>0.74</v>
      </c>
      <c r="C256" s="7">
        <v>26</v>
      </c>
    </row>
    <row r="257" spans="1:3">
      <c r="A257" s="8">
        <v>42989</v>
      </c>
      <c r="B257" s="7">
        <v>0.69</v>
      </c>
      <c r="C257" s="7">
        <v>28</v>
      </c>
    </row>
    <row r="258" spans="1:3">
      <c r="A258" s="8">
        <v>42990</v>
      </c>
      <c r="B258" s="7">
        <v>0.71</v>
      </c>
      <c r="C258" s="7">
        <v>27</v>
      </c>
    </row>
    <row r="259" spans="1:3">
      <c r="A259" s="8">
        <v>42991</v>
      </c>
      <c r="B259" s="7">
        <v>0.71</v>
      </c>
      <c r="C259" s="7">
        <v>26</v>
      </c>
    </row>
    <row r="260" spans="1:3">
      <c r="A260" s="8">
        <v>42992</v>
      </c>
      <c r="B260" s="7">
        <v>0.71</v>
      </c>
      <c r="C260" s="7">
        <v>26</v>
      </c>
    </row>
    <row r="261" spans="1:3">
      <c r="A261" s="8">
        <v>42993</v>
      </c>
      <c r="B261" s="7">
        <v>0.67</v>
      </c>
      <c r="C261" s="7">
        <v>28</v>
      </c>
    </row>
    <row r="262" spans="1:3">
      <c r="A262" s="8">
        <v>42994</v>
      </c>
      <c r="B262" s="7">
        <v>0.69</v>
      </c>
      <c r="C262" s="7">
        <v>27</v>
      </c>
    </row>
    <row r="263" spans="1:3">
      <c r="A263" s="8">
        <v>42995</v>
      </c>
      <c r="B263" s="7">
        <v>0.71</v>
      </c>
      <c r="C263" s="7">
        <v>26</v>
      </c>
    </row>
    <row r="264" spans="1:3">
      <c r="A264" s="8">
        <v>42996</v>
      </c>
      <c r="B264" s="7">
        <v>0.71</v>
      </c>
      <c r="C264" s="7">
        <v>26</v>
      </c>
    </row>
    <row r="265" spans="1:3">
      <c r="A265" s="8">
        <v>42997</v>
      </c>
      <c r="B265" s="7">
        <v>0.67</v>
      </c>
      <c r="C265" s="7">
        <v>28</v>
      </c>
    </row>
    <row r="266" spans="1:3">
      <c r="A266" s="8">
        <v>42998</v>
      </c>
      <c r="B266" s="7">
        <v>0.69</v>
      </c>
      <c r="C266" s="7">
        <v>27</v>
      </c>
    </row>
    <row r="267" spans="1:3">
      <c r="A267" s="8">
        <v>42999</v>
      </c>
      <c r="B267" s="7">
        <v>0.71</v>
      </c>
      <c r="C267" s="7">
        <v>26</v>
      </c>
    </row>
    <row r="268" spans="1:3">
      <c r="A268" s="8">
        <v>43000</v>
      </c>
      <c r="B268" s="7">
        <v>0.74</v>
      </c>
      <c r="C268" s="7">
        <v>26</v>
      </c>
    </row>
    <row r="269" spans="1:3">
      <c r="A269" s="8">
        <v>43001</v>
      </c>
      <c r="B269" s="7">
        <v>0.71</v>
      </c>
      <c r="C269" s="7">
        <v>28</v>
      </c>
    </row>
    <row r="270" spans="1:3">
      <c r="A270" s="8">
        <v>43002</v>
      </c>
      <c r="B270" s="7">
        <v>0.71</v>
      </c>
      <c r="C270" s="7">
        <v>28</v>
      </c>
    </row>
    <row r="271" spans="1:3">
      <c r="A271" s="8">
        <v>43003</v>
      </c>
      <c r="B271" s="7">
        <v>0.71</v>
      </c>
      <c r="C271" s="7">
        <v>27</v>
      </c>
    </row>
    <row r="272" spans="1:3">
      <c r="A272" s="8">
        <v>43004</v>
      </c>
      <c r="B272" s="7">
        <v>0.77</v>
      </c>
      <c r="C272" s="7">
        <v>26</v>
      </c>
    </row>
    <row r="273" spans="1:3">
      <c r="A273" s="8">
        <v>43005</v>
      </c>
      <c r="B273" s="7">
        <v>0.67</v>
      </c>
      <c r="C273" s="7">
        <v>29</v>
      </c>
    </row>
    <row r="274" spans="1:3">
      <c r="A274" s="8">
        <v>43006</v>
      </c>
      <c r="B274" s="7">
        <v>0.69</v>
      </c>
      <c r="C274" s="7">
        <v>28</v>
      </c>
    </row>
    <row r="275" spans="1:3">
      <c r="A275" s="8">
        <v>43007</v>
      </c>
      <c r="B275" s="7">
        <v>0.71</v>
      </c>
      <c r="C275" s="7">
        <v>27</v>
      </c>
    </row>
    <row r="276" spans="1:3">
      <c r="A276" s="8">
        <v>43008</v>
      </c>
      <c r="B276" s="7">
        <v>0.74</v>
      </c>
      <c r="C276" s="7">
        <v>26</v>
      </c>
    </row>
    <row r="277" spans="1:3">
      <c r="A277" s="8">
        <v>43009</v>
      </c>
      <c r="B277" s="7">
        <v>0.8</v>
      </c>
      <c r="C277" s="7">
        <v>25</v>
      </c>
    </row>
    <row r="278" spans="1:3">
      <c r="A278" s="8">
        <v>43010</v>
      </c>
      <c r="B278" s="7">
        <v>0.74</v>
      </c>
      <c r="C278" s="7">
        <v>25</v>
      </c>
    </row>
    <row r="279" spans="1:3">
      <c r="A279" s="8">
        <v>43011</v>
      </c>
      <c r="B279" s="7">
        <v>0.8</v>
      </c>
      <c r="C279" s="7">
        <v>24</v>
      </c>
    </row>
    <row r="280" spans="1:3">
      <c r="A280" s="8">
        <v>43012</v>
      </c>
      <c r="B280" s="7">
        <v>0.77</v>
      </c>
      <c r="C280" s="7">
        <v>24</v>
      </c>
    </row>
    <row r="281" spans="1:3">
      <c r="A281" s="8">
        <v>43013</v>
      </c>
      <c r="B281" s="7">
        <v>0.8</v>
      </c>
      <c r="C281" s="7">
        <v>25</v>
      </c>
    </row>
    <row r="282" spans="1:3">
      <c r="A282" s="8">
        <v>43014</v>
      </c>
      <c r="B282" s="7">
        <v>0.74</v>
      </c>
      <c r="C282" s="7">
        <v>25</v>
      </c>
    </row>
    <row r="283" spans="1:3">
      <c r="A283" s="8">
        <v>43015</v>
      </c>
      <c r="B283" s="7">
        <v>0.8</v>
      </c>
      <c r="C283" s="7">
        <v>25</v>
      </c>
    </row>
    <row r="284" spans="1:3">
      <c r="A284" s="8">
        <v>43016</v>
      </c>
      <c r="B284" s="7">
        <v>0.8</v>
      </c>
      <c r="C284" s="7">
        <v>24</v>
      </c>
    </row>
    <row r="285" spans="1:3">
      <c r="A285" s="8">
        <v>43017</v>
      </c>
      <c r="B285" s="7">
        <v>0.74</v>
      </c>
      <c r="C285" s="7">
        <v>25</v>
      </c>
    </row>
    <row r="286" spans="1:3">
      <c r="A286" s="8">
        <v>43018</v>
      </c>
      <c r="B286" s="7">
        <v>0.74</v>
      </c>
      <c r="C286" s="7">
        <v>25</v>
      </c>
    </row>
    <row r="287" spans="1:3">
      <c r="A287" s="8">
        <v>43019</v>
      </c>
      <c r="B287" s="7">
        <v>0.77</v>
      </c>
      <c r="C287" s="7">
        <v>25</v>
      </c>
    </row>
    <row r="288" spans="1:3">
      <c r="A288" s="8">
        <v>43020</v>
      </c>
      <c r="B288" s="7">
        <v>0.77</v>
      </c>
      <c r="C288" s="7">
        <v>24</v>
      </c>
    </row>
    <row r="289" spans="1:3">
      <c r="A289" s="8">
        <v>43021</v>
      </c>
      <c r="B289" s="7">
        <v>0.8</v>
      </c>
      <c r="C289" s="7">
        <v>25</v>
      </c>
    </row>
    <row r="290" spans="1:3">
      <c r="A290" s="8">
        <v>43022</v>
      </c>
      <c r="B290" s="7">
        <v>0.74</v>
      </c>
      <c r="C290" s="7">
        <v>25</v>
      </c>
    </row>
    <row r="291" spans="1:3">
      <c r="A291" s="8">
        <v>43023</v>
      </c>
      <c r="B291" s="7">
        <v>0.74</v>
      </c>
      <c r="C291" s="7">
        <v>25</v>
      </c>
    </row>
    <row r="292" spans="1:3">
      <c r="A292" s="8">
        <v>43024</v>
      </c>
      <c r="B292" s="7">
        <v>0.8</v>
      </c>
      <c r="C292" s="7">
        <v>24</v>
      </c>
    </row>
    <row r="293" spans="1:3">
      <c r="A293" s="8">
        <v>43025</v>
      </c>
      <c r="B293" s="7">
        <v>0.77</v>
      </c>
      <c r="C293" s="7">
        <v>25</v>
      </c>
    </row>
    <row r="294" spans="1:3">
      <c r="A294" s="8">
        <v>43026</v>
      </c>
      <c r="B294" s="7">
        <v>0.77</v>
      </c>
      <c r="C294" s="7">
        <v>25</v>
      </c>
    </row>
    <row r="295" spans="1:3">
      <c r="A295" s="8">
        <v>43027</v>
      </c>
      <c r="B295" s="7">
        <v>0.8</v>
      </c>
      <c r="C295" s="7">
        <v>25</v>
      </c>
    </row>
    <row r="296" spans="1:3">
      <c r="A296" s="8">
        <v>43028</v>
      </c>
      <c r="B296" s="7">
        <v>0.8</v>
      </c>
      <c r="C296" s="7">
        <v>24</v>
      </c>
    </row>
    <row r="297" spans="1:3">
      <c r="A297" s="8">
        <v>43029</v>
      </c>
      <c r="B297" s="7">
        <v>0.83</v>
      </c>
      <c r="C297" s="7">
        <v>24</v>
      </c>
    </row>
    <row r="298" spans="1:3">
      <c r="A298" s="8">
        <v>43030</v>
      </c>
      <c r="B298" s="7">
        <v>0.77</v>
      </c>
      <c r="C298" s="7">
        <v>25</v>
      </c>
    </row>
    <row r="299" spans="1:3">
      <c r="A299" s="8">
        <v>43031</v>
      </c>
      <c r="B299" s="7">
        <v>0.8</v>
      </c>
      <c r="C299" s="7">
        <v>25</v>
      </c>
    </row>
    <row r="300" spans="1:3">
      <c r="A300" s="8">
        <v>43032</v>
      </c>
      <c r="B300" s="7">
        <v>0.74</v>
      </c>
      <c r="C300" s="7">
        <v>25</v>
      </c>
    </row>
    <row r="301" spans="1:3">
      <c r="A301" s="8">
        <v>43033</v>
      </c>
      <c r="B301" s="7">
        <v>0.8</v>
      </c>
      <c r="C301" s="7">
        <v>24</v>
      </c>
    </row>
    <row r="302" spans="1:3">
      <c r="A302" s="8">
        <v>43034</v>
      </c>
      <c r="B302" s="7">
        <v>0.77</v>
      </c>
      <c r="C302" s="7">
        <v>24</v>
      </c>
    </row>
    <row r="303" spans="1:3">
      <c r="A303" s="8">
        <v>43035</v>
      </c>
      <c r="B303" s="7">
        <v>0.71</v>
      </c>
      <c r="C303" s="7">
        <v>26</v>
      </c>
    </row>
    <row r="304" spans="1:3">
      <c r="A304" s="8">
        <v>43036</v>
      </c>
      <c r="B304" s="7">
        <v>0.77</v>
      </c>
      <c r="C304" s="7">
        <v>25</v>
      </c>
    </row>
    <row r="305" spans="1:3">
      <c r="A305" s="8">
        <v>43037</v>
      </c>
      <c r="B305" s="7">
        <v>0.8</v>
      </c>
      <c r="C305" s="7">
        <v>25</v>
      </c>
    </row>
    <row r="306" spans="1:3">
      <c r="A306" s="8">
        <v>43038</v>
      </c>
      <c r="B306" s="7">
        <v>0.77</v>
      </c>
      <c r="C306" s="7">
        <v>24</v>
      </c>
    </row>
    <row r="307" spans="1:3">
      <c r="A307" s="8">
        <v>43039</v>
      </c>
      <c r="B307" s="7">
        <v>0.77</v>
      </c>
      <c r="C307" s="7">
        <v>24</v>
      </c>
    </row>
    <row r="308" spans="1:3">
      <c r="A308" s="8">
        <v>43040</v>
      </c>
      <c r="B308" s="7">
        <v>0.83</v>
      </c>
      <c r="C308" s="7">
        <v>23</v>
      </c>
    </row>
    <row r="309" spans="1:3">
      <c r="A309" s="8">
        <v>43041</v>
      </c>
      <c r="B309" s="7">
        <v>0.91</v>
      </c>
      <c r="C309" s="7">
        <v>22</v>
      </c>
    </row>
    <row r="310" spans="1:3">
      <c r="A310" s="8">
        <v>43042</v>
      </c>
      <c r="B310" s="7">
        <v>0.87</v>
      </c>
      <c r="C310" s="7">
        <v>21</v>
      </c>
    </row>
    <row r="311" spans="1:3">
      <c r="A311" s="8">
        <v>43043</v>
      </c>
      <c r="B311" s="7">
        <v>0.95</v>
      </c>
      <c r="C311" s="7">
        <v>19</v>
      </c>
    </row>
    <row r="312" spans="1:3">
      <c r="A312" s="8">
        <v>43044</v>
      </c>
      <c r="B312" s="7">
        <v>0.87</v>
      </c>
      <c r="C312" s="7">
        <v>23</v>
      </c>
    </row>
    <row r="313" spans="1:3">
      <c r="A313" s="8">
        <v>43045</v>
      </c>
      <c r="B313" s="7">
        <v>0.91</v>
      </c>
      <c r="C313" s="7">
        <v>22</v>
      </c>
    </row>
    <row r="314" spans="1:3">
      <c r="A314" s="8">
        <v>43046</v>
      </c>
      <c r="B314" s="7">
        <v>0.91</v>
      </c>
      <c r="C314" s="7">
        <v>21</v>
      </c>
    </row>
    <row r="315" spans="1:3">
      <c r="A315" s="8">
        <v>43047</v>
      </c>
      <c r="B315" s="7">
        <v>0.95</v>
      </c>
      <c r="C315" s="7">
        <v>19</v>
      </c>
    </row>
    <row r="316" spans="1:3">
      <c r="A316" s="8">
        <v>43048</v>
      </c>
      <c r="B316" s="7">
        <v>0.83</v>
      </c>
      <c r="C316" s="7">
        <v>23</v>
      </c>
    </row>
    <row r="317" spans="1:3">
      <c r="A317" s="8">
        <v>43049</v>
      </c>
      <c r="B317" s="7">
        <v>0.87</v>
      </c>
      <c r="C317" s="7">
        <v>22</v>
      </c>
    </row>
    <row r="318" spans="1:3">
      <c r="A318" s="8">
        <v>43050</v>
      </c>
      <c r="B318" s="7">
        <v>0.91</v>
      </c>
      <c r="C318" s="7">
        <v>21</v>
      </c>
    </row>
    <row r="319" spans="1:3">
      <c r="A319" s="8">
        <v>43051</v>
      </c>
      <c r="B319" s="7">
        <v>1.05</v>
      </c>
      <c r="C319" s="7">
        <v>19</v>
      </c>
    </row>
    <row r="320" spans="1:3">
      <c r="A320" s="8">
        <v>43052</v>
      </c>
      <c r="B320" s="7">
        <v>1.05</v>
      </c>
      <c r="C320" s="7">
        <v>19</v>
      </c>
    </row>
    <row r="321" spans="1:3">
      <c r="A321" s="8">
        <v>43053</v>
      </c>
      <c r="B321" s="7">
        <v>0.8</v>
      </c>
      <c r="C321" s="7">
        <v>23</v>
      </c>
    </row>
    <row r="322" spans="1:3">
      <c r="A322" s="8">
        <v>43054</v>
      </c>
      <c r="B322" s="7">
        <v>0.83</v>
      </c>
      <c r="C322" s="7">
        <v>23</v>
      </c>
    </row>
    <row r="323" spans="1:3">
      <c r="A323" s="8">
        <v>43055</v>
      </c>
      <c r="B323" s="7">
        <v>0.87</v>
      </c>
      <c r="C323" s="7">
        <v>21</v>
      </c>
    </row>
    <row r="324" spans="1:3">
      <c r="A324" s="8">
        <v>43056</v>
      </c>
      <c r="B324" s="7">
        <v>1</v>
      </c>
      <c r="C324" s="7">
        <v>20</v>
      </c>
    </row>
    <row r="325" spans="1:3">
      <c r="A325" s="8">
        <v>43057</v>
      </c>
      <c r="B325" s="7">
        <v>1.05</v>
      </c>
      <c r="C325" s="7">
        <v>19</v>
      </c>
    </row>
    <row r="326" spans="1:3">
      <c r="A326" s="8">
        <v>43058</v>
      </c>
      <c r="B326" s="7">
        <v>0.87</v>
      </c>
      <c r="C326" s="7">
        <v>23</v>
      </c>
    </row>
    <row r="327" spans="1:3">
      <c r="A327" s="8">
        <v>43059</v>
      </c>
      <c r="B327" s="7">
        <v>0.87</v>
      </c>
      <c r="C327" s="7">
        <v>22</v>
      </c>
    </row>
    <row r="328" spans="1:3">
      <c r="A328" s="8">
        <v>43060</v>
      </c>
      <c r="B328" s="7">
        <v>0.95</v>
      </c>
      <c r="C328" s="7">
        <v>20</v>
      </c>
    </row>
    <row r="329" spans="1:3">
      <c r="A329" s="8">
        <v>43061</v>
      </c>
      <c r="B329" s="7">
        <v>1</v>
      </c>
      <c r="C329" s="7">
        <v>19</v>
      </c>
    </row>
    <row r="330" spans="1:3">
      <c r="A330" s="8">
        <v>43062</v>
      </c>
      <c r="B330" s="7">
        <v>0.87</v>
      </c>
      <c r="C330" s="7">
        <v>23</v>
      </c>
    </row>
    <row r="331" spans="1:3">
      <c r="A331" s="8">
        <v>43063</v>
      </c>
      <c r="B331" s="7">
        <v>0.83</v>
      </c>
      <c r="C331" s="7">
        <v>22</v>
      </c>
    </row>
    <row r="332" spans="1:3">
      <c r="A332" s="8">
        <v>43064</v>
      </c>
      <c r="B332" s="7">
        <v>0.91</v>
      </c>
      <c r="C332" s="7">
        <v>20</v>
      </c>
    </row>
    <row r="333" spans="1:3">
      <c r="A333" s="8">
        <v>43065</v>
      </c>
      <c r="B333" s="7">
        <v>1.05</v>
      </c>
      <c r="C333" s="7">
        <v>19</v>
      </c>
    </row>
    <row r="334" spans="1:3">
      <c r="A334" s="8">
        <v>43066</v>
      </c>
      <c r="B334" s="7">
        <v>0.87</v>
      </c>
      <c r="C334" s="7">
        <v>23</v>
      </c>
    </row>
    <row r="335" spans="1:3">
      <c r="A335" s="8">
        <v>43067</v>
      </c>
      <c r="B335" s="7">
        <v>0.91</v>
      </c>
      <c r="C335" s="7">
        <v>22</v>
      </c>
    </row>
    <row r="336" spans="1:3">
      <c r="A336" s="8">
        <v>43068</v>
      </c>
      <c r="B336" s="7">
        <v>0.95</v>
      </c>
      <c r="C336" s="7">
        <v>20</v>
      </c>
    </row>
    <row r="337" spans="1:3">
      <c r="A337" s="8">
        <v>43069</v>
      </c>
      <c r="B337" s="7">
        <v>1.05</v>
      </c>
      <c r="C337" s="7">
        <v>19</v>
      </c>
    </row>
    <row r="338" spans="1:3">
      <c r="A338" s="8">
        <v>43070</v>
      </c>
      <c r="B338" s="7">
        <v>1</v>
      </c>
      <c r="C338" s="7">
        <v>19</v>
      </c>
    </row>
    <row r="339" spans="1:3">
      <c r="A339" s="8">
        <v>43071</v>
      </c>
      <c r="B339" s="7">
        <v>1.1100000000000001</v>
      </c>
      <c r="C339" s="7">
        <v>17</v>
      </c>
    </row>
    <row r="340" spans="1:3">
      <c r="A340" s="8">
        <v>43072</v>
      </c>
      <c r="B340" s="7">
        <v>1.18</v>
      </c>
      <c r="C340" s="7">
        <v>15</v>
      </c>
    </row>
    <row r="341" spans="1:3">
      <c r="A341" s="8">
        <v>43073</v>
      </c>
      <c r="B341" s="7">
        <v>1.54</v>
      </c>
      <c r="C341" s="7">
        <v>13</v>
      </c>
    </row>
    <row r="342" spans="1:3">
      <c r="A342" s="8">
        <v>43074</v>
      </c>
      <c r="B342" s="7">
        <v>1.82</v>
      </c>
      <c r="C342" s="7">
        <v>10</v>
      </c>
    </row>
    <row r="343" spans="1:3">
      <c r="A343" s="8">
        <v>43075</v>
      </c>
      <c r="B343" s="7">
        <v>0.95</v>
      </c>
      <c r="C343" s="7">
        <v>19</v>
      </c>
    </row>
    <row r="344" spans="1:3">
      <c r="A344" s="8">
        <v>43076</v>
      </c>
      <c r="B344" s="7">
        <v>1.05</v>
      </c>
      <c r="C344" s="7">
        <v>17</v>
      </c>
    </row>
    <row r="345" spans="1:3">
      <c r="A345" s="8">
        <v>43077</v>
      </c>
      <c r="B345" s="7">
        <v>1.25</v>
      </c>
      <c r="C345" s="7">
        <v>15</v>
      </c>
    </row>
    <row r="346" spans="1:3">
      <c r="A346" s="8">
        <v>43078</v>
      </c>
      <c r="B346" s="7">
        <v>1.43</v>
      </c>
      <c r="C346" s="7">
        <v>14</v>
      </c>
    </row>
    <row r="347" spans="1:3">
      <c r="A347" s="8">
        <v>43079</v>
      </c>
      <c r="B347" s="7">
        <v>1.82</v>
      </c>
      <c r="C347" s="7">
        <v>11</v>
      </c>
    </row>
    <row r="348" spans="1:3">
      <c r="A348" s="8">
        <v>43080</v>
      </c>
      <c r="B348" s="7">
        <v>1.1100000000000001</v>
      </c>
      <c r="C348" s="7">
        <v>17</v>
      </c>
    </row>
    <row r="349" spans="1:3">
      <c r="A349" s="8">
        <v>43081</v>
      </c>
      <c r="B349" s="7">
        <v>1.33</v>
      </c>
      <c r="C349" s="7">
        <v>15</v>
      </c>
    </row>
    <row r="350" spans="1:3">
      <c r="A350" s="8">
        <v>43082</v>
      </c>
      <c r="B350" s="7">
        <v>1.43</v>
      </c>
      <c r="C350" s="7">
        <v>14</v>
      </c>
    </row>
    <row r="351" spans="1:3">
      <c r="A351" s="8">
        <v>43083</v>
      </c>
      <c r="B351" s="7">
        <v>1.54</v>
      </c>
      <c r="C351" s="7">
        <v>13</v>
      </c>
    </row>
    <row r="352" spans="1:3">
      <c r="A352" s="8">
        <v>43084</v>
      </c>
      <c r="B352" s="7">
        <v>1.05</v>
      </c>
      <c r="C352" s="7">
        <v>17</v>
      </c>
    </row>
    <row r="353" spans="1:3">
      <c r="A353" s="8">
        <v>43085</v>
      </c>
      <c r="B353" s="7">
        <v>1.25</v>
      </c>
      <c r="C353" s="7">
        <v>15</v>
      </c>
    </row>
    <row r="354" spans="1:3">
      <c r="A354" s="8">
        <v>43086</v>
      </c>
      <c r="B354" s="7">
        <v>1.33</v>
      </c>
      <c r="C354" s="7">
        <v>14</v>
      </c>
    </row>
    <row r="355" spans="1:3">
      <c r="A355" s="8">
        <v>43087</v>
      </c>
      <c r="B355" s="7">
        <v>1.43</v>
      </c>
      <c r="C355" s="7">
        <v>13</v>
      </c>
    </row>
    <row r="356" spans="1:3">
      <c r="A356" s="8">
        <v>43088</v>
      </c>
      <c r="B356" s="7">
        <v>1</v>
      </c>
      <c r="C356" s="7">
        <v>18</v>
      </c>
    </row>
    <row r="357" spans="1:3">
      <c r="A357" s="8">
        <v>43089</v>
      </c>
      <c r="B357" s="7">
        <v>1.25</v>
      </c>
      <c r="C357" s="7">
        <v>16</v>
      </c>
    </row>
    <row r="358" spans="1:3">
      <c r="A358" s="8">
        <v>43090</v>
      </c>
      <c r="B358" s="7">
        <v>1.33</v>
      </c>
      <c r="C358" s="7">
        <v>15</v>
      </c>
    </row>
    <row r="359" spans="1:3">
      <c r="A359" s="8">
        <v>43091</v>
      </c>
      <c r="B359" s="7">
        <v>1.54</v>
      </c>
      <c r="C359" s="7">
        <v>13</v>
      </c>
    </row>
    <row r="360" spans="1:3">
      <c r="A360" s="8">
        <v>43092</v>
      </c>
      <c r="B360" s="7">
        <v>1.1100000000000001</v>
      </c>
      <c r="C360" s="7">
        <v>18</v>
      </c>
    </row>
    <row r="361" spans="1:3">
      <c r="A361" s="8">
        <v>43093</v>
      </c>
      <c r="B361" s="7">
        <v>1.25</v>
      </c>
      <c r="C361" s="7">
        <v>16</v>
      </c>
    </row>
    <row r="362" spans="1:3">
      <c r="A362" s="8">
        <v>43094</v>
      </c>
      <c r="B362" s="7">
        <v>1.25</v>
      </c>
      <c r="C362" s="7">
        <v>15</v>
      </c>
    </row>
    <row r="363" spans="1:3">
      <c r="A363" s="8">
        <v>43095</v>
      </c>
      <c r="B363" s="7">
        <v>1.43</v>
      </c>
      <c r="C363" s="7">
        <v>13</v>
      </c>
    </row>
    <row r="364" spans="1:3">
      <c r="A364" s="8">
        <v>43096</v>
      </c>
      <c r="B364" s="7">
        <v>1</v>
      </c>
      <c r="C364" s="7">
        <v>19</v>
      </c>
    </row>
    <row r="365" spans="1:3">
      <c r="A365" s="8">
        <v>43097</v>
      </c>
      <c r="B365" s="7">
        <v>1.25</v>
      </c>
      <c r="C365" s="7">
        <v>16</v>
      </c>
    </row>
    <row r="366" spans="1:3">
      <c r="A366" s="8">
        <v>43098</v>
      </c>
      <c r="B366" s="7">
        <v>1.25</v>
      </c>
      <c r="C366" s="7">
        <v>15</v>
      </c>
    </row>
    <row r="367" spans="1:3">
      <c r="A367" s="8">
        <v>43099</v>
      </c>
      <c r="B367" s="7">
        <v>1.43</v>
      </c>
      <c r="C367" s="7">
        <v>13</v>
      </c>
    </row>
    <row r="368" spans="1:3">
      <c r="A368" s="8">
        <v>43100</v>
      </c>
      <c r="B368" s="7">
        <v>2.5</v>
      </c>
      <c r="C368" s="7">
        <v>7</v>
      </c>
    </row>
    <row r="369" spans="1:3">
      <c r="A369" s="8" t="s">
        <v>3</v>
      </c>
      <c r="B369" s="7">
        <v>301.71000000000026</v>
      </c>
      <c r="C369" s="7">
        <v>9243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workbookViewId="0" xr3:uid="{99FC09E5-4A8C-533B-A422-0EB99E9EAECF}">
      <selection sqref="A1:I367"/>
    </sheetView>
  </sheetViews>
  <sheetFormatPr defaultRowHeight="14.25"/>
  <cols>
    <col min="1" max="1" width="10.5703125" style="1" bestFit="1" customWidth="1"/>
    <col min="2" max="2" width="11.5703125" style="1" customWidth="1"/>
    <col min="3" max="3" width="11.5703125" bestFit="1" customWidth="1"/>
    <col min="4" max="4" width="15" bestFit="1" customWidth="1"/>
    <col min="5" max="5" width="10.140625" style="2" bestFit="1" customWidth="1"/>
    <col min="6" max="6" width="10.140625" bestFit="1" customWidth="1"/>
    <col min="9" max="9" width="10.140625" style="3" bestFit="1" customWidth="1"/>
    <col min="11" max="11" width="16.85546875" customWidth="1"/>
    <col min="12" max="12" width="18.28515625" customWidth="1"/>
  </cols>
  <sheetData>
    <row r="1" spans="1:12" ht="15">
      <c r="A1" s="1" t="s">
        <v>8</v>
      </c>
      <c r="B1" s="1" t="s">
        <v>22</v>
      </c>
      <c r="C1" t="s">
        <v>11</v>
      </c>
      <c r="D1" t="s">
        <v>7</v>
      </c>
      <c r="E1" s="2" t="s">
        <v>4</v>
      </c>
      <c r="F1" t="s">
        <v>12</v>
      </c>
      <c r="G1" t="s">
        <v>23</v>
      </c>
      <c r="H1" t="s">
        <v>5</v>
      </c>
      <c r="I1" s="3" t="s">
        <v>24</v>
      </c>
      <c r="K1" s="12" t="s">
        <v>25</v>
      </c>
      <c r="L1" s="12"/>
    </row>
    <row r="2" spans="1:12" ht="15">
      <c r="A2" s="1">
        <v>42736</v>
      </c>
      <c r="B2" s="1" t="str">
        <f>TEXT(A2, "mmmm")</f>
        <v>January</v>
      </c>
      <c r="C2" t="s">
        <v>19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>G2*H2</f>
        <v>3</v>
      </c>
      <c r="K2" t="s">
        <v>26</v>
      </c>
      <c r="L2">
        <f>AVERAGE(H2:H366)</f>
        <v>25.323287671232876</v>
      </c>
    </row>
    <row r="3" spans="1:12" ht="15">
      <c r="A3" s="1">
        <v>42737</v>
      </c>
      <c r="B3" s="1" t="str">
        <f>TEXT(A3, "mmmm")</f>
        <v>January</v>
      </c>
      <c r="C3" t="s">
        <v>13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>G3*H3</f>
        <v>3.9</v>
      </c>
      <c r="K3" s="2" t="s">
        <v>27</v>
      </c>
      <c r="L3">
        <f>MEDIAN(H2:H366)</f>
        <v>25</v>
      </c>
    </row>
    <row r="4" spans="1:12" ht="15">
      <c r="A4" s="1">
        <v>42738</v>
      </c>
      <c r="B4" s="1" t="str">
        <f>TEXT(A4, "mmmm")</f>
        <v>January</v>
      </c>
      <c r="C4" t="s">
        <v>14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>G4*H4</f>
        <v>4.5</v>
      </c>
      <c r="K4" t="s">
        <v>28</v>
      </c>
      <c r="L4">
        <f>_xlfn.MODE.SNGL(H2:H366)</f>
        <v>25</v>
      </c>
    </row>
    <row r="5" spans="1:12" ht="15">
      <c r="A5" s="1">
        <v>42739</v>
      </c>
      <c r="B5" s="1" t="str">
        <f>TEXT(A5, "mmmm")</f>
        <v>January</v>
      </c>
      <c r="C5" t="s">
        <v>15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>G5*H5</f>
        <v>5.0999999999999996</v>
      </c>
      <c r="K5" t="s">
        <v>29</v>
      </c>
      <c r="L5">
        <f>_xlfn.VAR.P(H2:H366)</f>
        <v>47.391375492587727</v>
      </c>
    </row>
    <row r="6" spans="1:12" ht="15">
      <c r="A6" s="1">
        <v>42740</v>
      </c>
      <c r="B6" s="1" t="str">
        <f>TEXT(A6, "mmmm")</f>
        <v>January</v>
      </c>
      <c r="C6" t="s">
        <v>16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>G6*H6</f>
        <v>5.3999999999999995</v>
      </c>
      <c r="K6" t="s">
        <v>30</v>
      </c>
      <c r="L6">
        <f>_xlfn.STDEV.P(H2:H366)</f>
        <v>6.8841394155397326</v>
      </c>
    </row>
    <row r="7" spans="1:12" ht="15">
      <c r="A7" s="1">
        <v>42741</v>
      </c>
      <c r="B7" s="1" t="str">
        <f>TEXT(A7, "mmmm")</f>
        <v>January</v>
      </c>
      <c r="C7" t="s">
        <v>17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>G7*H7</f>
        <v>3.3</v>
      </c>
    </row>
    <row r="8" spans="1:12" ht="15">
      <c r="A8" s="1">
        <v>42742</v>
      </c>
      <c r="B8" s="1" t="str">
        <f>TEXT(A8, "mmmm")</f>
        <v>January</v>
      </c>
      <c r="C8" t="s">
        <v>18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>G8*H8</f>
        <v>3.9</v>
      </c>
    </row>
    <row r="9" spans="1:12" ht="15">
      <c r="A9" s="1">
        <v>42743</v>
      </c>
      <c r="B9" s="1" t="str">
        <f>TEXT(A9, "mmmm")</f>
        <v>January</v>
      </c>
      <c r="C9" t="s">
        <v>19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>G9*H9</f>
        <v>4.5</v>
      </c>
    </row>
    <row r="10" spans="1:12" ht="15">
      <c r="A10" s="1">
        <v>42744</v>
      </c>
      <c r="B10" s="1" t="str">
        <f>TEXT(A10, "mmmm")</f>
        <v>January</v>
      </c>
      <c r="C10" t="s">
        <v>13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>G10*H10</f>
        <v>5.0999999999999996</v>
      </c>
    </row>
    <row r="11" spans="1:12" ht="15">
      <c r="A11" s="1">
        <v>42745</v>
      </c>
      <c r="B11" s="1" t="str">
        <f>TEXT(A11, "mmmm")</f>
        <v>January</v>
      </c>
      <c r="C11" t="s">
        <v>14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>G11*H11</f>
        <v>5.3999999999999995</v>
      </c>
    </row>
    <row r="12" spans="1:12" ht="15">
      <c r="A12" s="1">
        <v>42746</v>
      </c>
      <c r="B12" s="1" t="str">
        <f>TEXT(A12, "mmmm")</f>
        <v>January</v>
      </c>
      <c r="C12" t="s">
        <v>15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>G12*H12</f>
        <v>3.5999999999999996</v>
      </c>
    </row>
    <row r="13" spans="1:12" ht="15">
      <c r="A13" s="1">
        <v>42747</v>
      </c>
      <c r="B13" s="1" t="str">
        <f>TEXT(A13, "mmmm")</f>
        <v>January</v>
      </c>
      <c r="C13" t="s">
        <v>16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>G13*H13</f>
        <v>4.2</v>
      </c>
    </row>
    <row r="14" spans="1:12" ht="15">
      <c r="A14" s="1">
        <v>42748</v>
      </c>
      <c r="B14" s="1" t="str">
        <f>TEXT(A14, "mmmm")</f>
        <v>January</v>
      </c>
      <c r="C14" t="s">
        <v>17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>G14*H14</f>
        <v>4.5</v>
      </c>
    </row>
    <row r="15" spans="1:12" ht="15">
      <c r="A15" s="1">
        <v>42749</v>
      </c>
      <c r="B15" s="1" t="str">
        <f>TEXT(A15, "mmmm")</f>
        <v>January</v>
      </c>
      <c r="C15" t="s">
        <v>18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>G15*H15</f>
        <v>5.0999999999999996</v>
      </c>
    </row>
    <row r="16" spans="1:12" ht="15">
      <c r="A16" s="1">
        <v>42750</v>
      </c>
      <c r="B16" s="1" t="str">
        <f>TEXT(A16, "mmmm")</f>
        <v>January</v>
      </c>
      <c r="C16" t="s">
        <v>19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>G16*H16</f>
        <v>5.3999999999999995</v>
      </c>
    </row>
    <row r="17" spans="1:12" ht="15">
      <c r="A17" s="1">
        <v>42751</v>
      </c>
      <c r="B17" s="1" t="str">
        <f>TEXT(A17, "mmmm")</f>
        <v>January</v>
      </c>
      <c r="C17" t="s">
        <v>13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>G17*H17</f>
        <v>3.5999999999999996</v>
      </c>
      <c r="K17" s="12" t="s">
        <v>31</v>
      </c>
      <c r="L17" s="12"/>
    </row>
    <row r="18" spans="1:12" ht="15">
      <c r="A18" s="1">
        <v>42752</v>
      </c>
      <c r="B18" s="1" t="str">
        <f>TEXT(A18, "mmmm")</f>
        <v>January</v>
      </c>
      <c r="C18" t="s">
        <v>14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>G18*H18</f>
        <v>4.2</v>
      </c>
      <c r="K18" t="s">
        <v>26</v>
      </c>
      <c r="L18" s="2">
        <f>AVERAGE(E2:E366)</f>
        <v>0.82660273972602816</v>
      </c>
    </row>
    <row r="19" spans="1:12" ht="15">
      <c r="A19" s="1">
        <v>42753</v>
      </c>
      <c r="B19" s="1" t="str">
        <f>TEXT(A19, "mmmm")</f>
        <v>January</v>
      </c>
      <c r="C19" t="s">
        <v>15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>G19*H19</f>
        <v>4.8</v>
      </c>
      <c r="K19" t="s">
        <v>27</v>
      </c>
      <c r="L19" s="2">
        <f>MEDIAN(E2:E366)</f>
        <v>0.74</v>
      </c>
    </row>
    <row r="20" spans="1:12" ht="15">
      <c r="A20" s="1">
        <v>42754</v>
      </c>
      <c r="B20" s="1" t="str">
        <f>TEXT(A20, "mmmm")</f>
        <v>January</v>
      </c>
      <c r="C20" t="s">
        <v>16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>G20*H20</f>
        <v>5.0999999999999996</v>
      </c>
      <c r="K20" t="s">
        <v>28</v>
      </c>
      <c r="L20">
        <f>_xlfn.MODE.SNGL(E2:E366)</f>
        <v>0.77</v>
      </c>
    </row>
    <row r="21" spans="1:12" ht="15">
      <c r="A21" s="1">
        <v>42755</v>
      </c>
      <c r="B21" s="1" t="str">
        <f>TEXT(A21, "mmmm")</f>
        <v>January</v>
      </c>
      <c r="C21" t="s">
        <v>17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>G21*H21</f>
        <v>3.5999999999999996</v>
      </c>
      <c r="K21" t="s">
        <v>29</v>
      </c>
      <c r="L21">
        <f>_xlfn.VAR.P(E2:E366)</f>
        <v>7.4418047663724063E-2</v>
      </c>
    </row>
    <row r="22" spans="1:12" ht="15">
      <c r="A22" s="1">
        <v>42756</v>
      </c>
      <c r="B22" s="1" t="str">
        <f>TEXT(A22, "mmmm")</f>
        <v>January</v>
      </c>
      <c r="C22" t="s">
        <v>18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>G22*H22</f>
        <v>4.2</v>
      </c>
      <c r="K22" t="s">
        <v>30</v>
      </c>
      <c r="L22">
        <f>_xlfn.STDEV.P(E2:E366)</f>
        <v>0.27279671490640073</v>
      </c>
    </row>
    <row r="23" spans="1:12" ht="15">
      <c r="A23" s="1">
        <v>42757</v>
      </c>
      <c r="B23" s="1" t="str">
        <f>TEXT(A23, "mmmm")</f>
        <v>January</v>
      </c>
      <c r="C23" t="s">
        <v>19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>G23*H23</f>
        <v>4.8</v>
      </c>
    </row>
    <row r="24" spans="1:12" ht="15">
      <c r="A24" s="1">
        <v>42758</v>
      </c>
      <c r="B24" s="1" t="str">
        <f>TEXT(A24, "mmmm")</f>
        <v>January</v>
      </c>
      <c r="C24" t="s">
        <v>13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>G24*H24</f>
        <v>5.0999999999999996</v>
      </c>
    </row>
    <row r="25" spans="1:12" ht="15">
      <c r="A25" s="1">
        <v>42759</v>
      </c>
      <c r="B25" s="1" t="str">
        <f>TEXT(A25, "mmmm")</f>
        <v>January</v>
      </c>
      <c r="C25" t="s">
        <v>14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>G25*H25</f>
        <v>3.5999999999999996</v>
      </c>
    </row>
    <row r="26" spans="1:12" ht="15">
      <c r="A26" s="1">
        <v>42760</v>
      </c>
      <c r="B26" s="1" t="str">
        <f>TEXT(A26, "mmmm")</f>
        <v>January</v>
      </c>
      <c r="C26" t="s">
        <v>15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>G26*H26</f>
        <v>4.2</v>
      </c>
    </row>
    <row r="27" spans="1:12" ht="15">
      <c r="A27" s="1">
        <v>42761</v>
      </c>
      <c r="B27" s="1" t="str">
        <f>TEXT(A27, "mmmm")</f>
        <v>January</v>
      </c>
      <c r="C27" t="s">
        <v>16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>G27*H27</f>
        <v>4.8</v>
      </c>
    </row>
    <row r="28" spans="1:12" ht="15">
      <c r="A28" s="1">
        <v>42762</v>
      </c>
      <c r="B28" s="1" t="str">
        <f>TEXT(A28, "mmmm")</f>
        <v>January</v>
      </c>
      <c r="C28" t="s">
        <v>17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>G28*H28</f>
        <v>5.0999999999999996</v>
      </c>
    </row>
    <row r="29" spans="1:12" ht="15">
      <c r="A29" s="1">
        <v>42763</v>
      </c>
      <c r="B29" s="1" t="str">
        <f>TEXT(A29, "mmmm")</f>
        <v>January</v>
      </c>
      <c r="C29" t="s">
        <v>18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>G29*H29</f>
        <v>3.9</v>
      </c>
    </row>
    <row r="30" spans="1:12" ht="15">
      <c r="A30" s="1">
        <v>42764</v>
      </c>
      <c r="B30" s="1" t="str">
        <f>TEXT(A30, "mmmm")</f>
        <v>January</v>
      </c>
      <c r="C30" t="s">
        <v>19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>G30*H30</f>
        <v>4.2</v>
      </c>
    </row>
    <row r="31" spans="1:12" ht="15">
      <c r="A31" s="1">
        <v>42765</v>
      </c>
      <c r="B31" s="1" t="str">
        <f>TEXT(A31, "mmmm")</f>
        <v>January</v>
      </c>
      <c r="C31" t="s">
        <v>13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>G31*H31</f>
        <v>5.0999999999999996</v>
      </c>
    </row>
    <row r="32" spans="1:12" ht="15">
      <c r="A32" s="1">
        <v>42766</v>
      </c>
      <c r="B32" s="1" t="str">
        <f>TEXT(A32, "mmmm")</f>
        <v>January</v>
      </c>
      <c r="C32" t="s">
        <v>14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>G32*H32</f>
        <v>5.3999999999999995</v>
      </c>
    </row>
    <row r="33" spans="1:12" ht="15">
      <c r="A33" s="1">
        <v>42767</v>
      </c>
      <c r="B33" s="1" t="str">
        <f>TEXT(A33, "mmmm")</f>
        <v>February</v>
      </c>
      <c r="C33" t="s">
        <v>15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>G33*H33</f>
        <v>5.3999999999999995</v>
      </c>
    </row>
    <row r="34" spans="1:12" ht="15">
      <c r="A34" s="1">
        <v>42768</v>
      </c>
      <c r="B34" s="1" t="str">
        <f>TEXT(A34, "mmmm")</f>
        <v>February</v>
      </c>
      <c r="C34" t="s">
        <v>16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>G34*H34</f>
        <v>6</v>
      </c>
      <c r="K34" s="12" t="s">
        <v>32</v>
      </c>
      <c r="L34" s="12"/>
    </row>
    <row r="35" spans="1:12" ht="15">
      <c r="A35" s="1">
        <v>42769</v>
      </c>
      <c r="B35" s="1" t="str">
        <f>TEXT(A35, "mmmm")</f>
        <v>February</v>
      </c>
      <c r="C35" t="s">
        <v>17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>G35*H35</f>
        <v>6.3</v>
      </c>
      <c r="K35" t="s">
        <v>26</v>
      </c>
      <c r="L35">
        <f>AVERAGE(D2:D366)</f>
        <v>60.731232876712376</v>
      </c>
    </row>
    <row r="36" spans="1:12" ht="15">
      <c r="A36" s="1">
        <v>42770</v>
      </c>
      <c r="B36" s="1" t="str">
        <f>TEXT(A36, "mmmm")</f>
        <v>February</v>
      </c>
      <c r="C36" t="s">
        <v>18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>G36*H36</f>
        <v>6.6</v>
      </c>
      <c r="K36" t="s">
        <v>27</v>
      </c>
      <c r="L36">
        <f>MEDIAN(D2:D366)</f>
        <v>61.099999999999994</v>
      </c>
    </row>
    <row r="37" spans="1:12" ht="15">
      <c r="A37" s="1">
        <v>42771</v>
      </c>
      <c r="B37" s="1" t="str">
        <f>TEXT(A37, "mmmm")</f>
        <v>February</v>
      </c>
      <c r="C37" t="s">
        <v>19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>G37*H37</f>
        <v>5.3999999999999995</v>
      </c>
      <c r="K37" t="s">
        <v>28</v>
      </c>
      <c r="L37">
        <f>_xlfn.MODE.SNGL(D2:D366)</f>
        <v>55.9</v>
      </c>
    </row>
    <row r="38" spans="1:12" ht="15">
      <c r="A38" s="1">
        <v>42772</v>
      </c>
      <c r="B38" s="1" t="str">
        <f>TEXT(A38, "mmmm")</f>
        <v>February</v>
      </c>
      <c r="C38" t="s">
        <v>13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>G38*H38</f>
        <v>6</v>
      </c>
      <c r="K38" t="s">
        <v>29</v>
      </c>
      <c r="L38">
        <f>_xlfn.VAR.P(D2:D366)</f>
        <v>261.60033957590281</v>
      </c>
    </row>
    <row r="39" spans="1:12" ht="15">
      <c r="A39" s="1">
        <v>42773</v>
      </c>
      <c r="B39" s="1" t="str">
        <f>TEXT(A39, "mmmm")</f>
        <v>February</v>
      </c>
      <c r="C39" t="s">
        <v>14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>G39*H39</f>
        <v>6.3</v>
      </c>
      <c r="K39" t="s">
        <v>30</v>
      </c>
      <c r="L39">
        <f>_xlfn.STDEV.P(D2:D366)</f>
        <v>16.174063792872303</v>
      </c>
    </row>
    <row r="40" spans="1:12" ht="15">
      <c r="A40" s="1">
        <v>42774</v>
      </c>
      <c r="B40" s="1" t="str">
        <f>TEXT(A40, "mmmm")</f>
        <v>February</v>
      </c>
      <c r="C40" t="s">
        <v>15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>G40*H40</f>
        <v>6.6</v>
      </c>
    </row>
    <row r="41" spans="1:12" ht="15">
      <c r="A41" s="1">
        <v>42775</v>
      </c>
      <c r="B41" s="1" t="str">
        <f>TEXT(A41, "mmmm")</f>
        <v>February</v>
      </c>
      <c r="C41" t="s">
        <v>16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>G41*H41</f>
        <v>5.7</v>
      </c>
    </row>
    <row r="42" spans="1:12" ht="15">
      <c r="A42" s="1">
        <v>42776</v>
      </c>
      <c r="B42" s="1" t="str">
        <f>TEXT(A42, "mmmm")</f>
        <v>February</v>
      </c>
      <c r="C42" t="s">
        <v>17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>G42*H42</f>
        <v>6</v>
      </c>
    </row>
    <row r="43" spans="1:12" ht="15">
      <c r="A43" s="1">
        <v>42777</v>
      </c>
      <c r="B43" s="1" t="str">
        <f>TEXT(A43, "mmmm")</f>
        <v>February</v>
      </c>
      <c r="C43" t="s">
        <v>18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>G43*H43</f>
        <v>6.3</v>
      </c>
    </row>
    <row r="44" spans="1:12" ht="15">
      <c r="A44" s="1">
        <v>42778</v>
      </c>
      <c r="B44" s="1" t="str">
        <f>TEXT(A44, "mmmm")</f>
        <v>February</v>
      </c>
      <c r="C44" t="s">
        <v>19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>G44*H44</f>
        <v>6.6</v>
      </c>
    </row>
    <row r="45" spans="1:12" ht="15">
      <c r="A45" s="1">
        <v>42779</v>
      </c>
      <c r="B45" s="1" t="str">
        <f>TEXT(A45, "mmmm")</f>
        <v>February</v>
      </c>
      <c r="C45" t="s">
        <v>13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>G45*H45</f>
        <v>5.3999999999999995</v>
      </c>
    </row>
    <row r="46" spans="1:12" ht="15">
      <c r="A46" s="1">
        <v>42780</v>
      </c>
      <c r="B46" s="1" t="str">
        <f>TEXT(A46, "mmmm")</f>
        <v>February</v>
      </c>
      <c r="C46" t="s">
        <v>14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>G46*H46</f>
        <v>5.7</v>
      </c>
    </row>
    <row r="47" spans="1:12" ht="15">
      <c r="A47" s="1">
        <v>42781</v>
      </c>
      <c r="B47" s="1" t="str">
        <f>TEXT(A47, "mmmm")</f>
        <v>February</v>
      </c>
      <c r="C47" t="s">
        <v>15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>G47*H47</f>
        <v>6</v>
      </c>
    </row>
    <row r="48" spans="1:12" ht="15">
      <c r="A48" s="1">
        <v>42782</v>
      </c>
      <c r="B48" s="1" t="str">
        <f>TEXT(A48, "mmmm")</f>
        <v>February</v>
      </c>
      <c r="C48" t="s">
        <v>16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>G48*H48</f>
        <v>6.3</v>
      </c>
    </row>
    <row r="49" spans="1:9" ht="15">
      <c r="A49" s="1">
        <v>42783</v>
      </c>
      <c r="B49" s="1" t="str">
        <f>TEXT(A49, "mmmm")</f>
        <v>February</v>
      </c>
      <c r="C49" t="s">
        <v>17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>G49*H49</f>
        <v>5.3999999999999995</v>
      </c>
    </row>
    <row r="50" spans="1:9" ht="15">
      <c r="A50" s="1">
        <v>42784</v>
      </c>
      <c r="B50" s="1" t="str">
        <f>TEXT(A50, "mmmm")</f>
        <v>February</v>
      </c>
      <c r="C50" t="s">
        <v>18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>G50*H50</f>
        <v>5.7</v>
      </c>
    </row>
    <row r="51" spans="1:9" ht="15">
      <c r="A51" s="1">
        <v>42785</v>
      </c>
      <c r="B51" s="1" t="str">
        <f>TEXT(A51, "mmmm")</f>
        <v>February</v>
      </c>
      <c r="C51" t="s">
        <v>19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>G51*H51</f>
        <v>6</v>
      </c>
    </row>
    <row r="52" spans="1:9" ht="15">
      <c r="A52" s="1">
        <v>42786</v>
      </c>
      <c r="B52" s="1" t="str">
        <f>TEXT(A52, "mmmm")</f>
        <v>February</v>
      </c>
      <c r="C52" t="s">
        <v>13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>G52*H52</f>
        <v>6.3</v>
      </c>
    </row>
    <row r="53" spans="1:9" ht="15">
      <c r="A53" s="1">
        <v>42787</v>
      </c>
      <c r="B53" s="1" t="str">
        <f>TEXT(A53, "mmmm")</f>
        <v>February</v>
      </c>
      <c r="C53" t="s">
        <v>14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>G53*H53</f>
        <v>5.3999999999999995</v>
      </c>
    </row>
    <row r="54" spans="1:9" ht="15">
      <c r="A54" s="1">
        <v>42788</v>
      </c>
      <c r="B54" s="1" t="str">
        <f>TEXT(A54, "mmmm")</f>
        <v>February</v>
      </c>
      <c r="C54" t="s">
        <v>15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>G54*H54</f>
        <v>5.7</v>
      </c>
    </row>
    <row r="55" spans="1:9" ht="15">
      <c r="A55" s="1">
        <v>42789</v>
      </c>
      <c r="B55" s="1" t="str">
        <f>TEXT(A55, "mmmm")</f>
        <v>February</v>
      </c>
      <c r="C55" t="s">
        <v>16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>G55*H55</f>
        <v>6</v>
      </c>
    </row>
    <row r="56" spans="1:9" ht="15">
      <c r="A56" s="1">
        <v>42790</v>
      </c>
      <c r="B56" s="1" t="str">
        <f>TEXT(A56, "mmmm")</f>
        <v>February</v>
      </c>
      <c r="C56" t="s">
        <v>17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>G56*H56</f>
        <v>6.3</v>
      </c>
    </row>
    <row r="57" spans="1:9" ht="15">
      <c r="A57" s="1">
        <v>42791</v>
      </c>
      <c r="B57" s="1" t="str">
        <f>TEXT(A57, "mmmm")</f>
        <v>February</v>
      </c>
      <c r="C57" t="s">
        <v>18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>G57*H57</f>
        <v>5.3999999999999995</v>
      </c>
    </row>
    <row r="58" spans="1:9" ht="15">
      <c r="A58" s="1">
        <v>42792</v>
      </c>
      <c r="B58" s="1" t="str">
        <f>TEXT(A58, "mmmm")</f>
        <v>February</v>
      </c>
      <c r="C58" t="s">
        <v>19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>G58*H58</f>
        <v>5.7</v>
      </c>
    </row>
    <row r="59" spans="1:9" ht="15">
      <c r="A59" s="1">
        <v>42793</v>
      </c>
      <c r="B59" s="1" t="str">
        <f>TEXT(A59, "mmmm")</f>
        <v>February</v>
      </c>
      <c r="C59" t="s">
        <v>13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>G59*H59</f>
        <v>6</v>
      </c>
    </row>
    <row r="60" spans="1:9" ht="15">
      <c r="A60" s="1">
        <v>42794</v>
      </c>
      <c r="B60" s="1" t="str">
        <f>TEXT(A60, "mmmm")</f>
        <v>February</v>
      </c>
      <c r="C60" t="s">
        <v>14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>G60*H60</f>
        <v>6.6</v>
      </c>
    </row>
    <row r="61" spans="1:9" ht="15">
      <c r="A61" s="1">
        <v>42795</v>
      </c>
      <c r="B61" s="1" t="str">
        <f>TEXT(A61, "mmmm")</f>
        <v>March</v>
      </c>
      <c r="C61" t="s">
        <v>15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>G61*H61</f>
        <v>6.8999999999999995</v>
      </c>
    </row>
    <row r="62" spans="1:9" ht="15">
      <c r="A62" s="1">
        <v>42796</v>
      </c>
      <c r="B62" s="1" t="str">
        <f>TEXT(A62, "mmmm")</f>
        <v>March</v>
      </c>
      <c r="C62" t="s">
        <v>16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>G62*H62</f>
        <v>7.1999999999999993</v>
      </c>
    </row>
    <row r="63" spans="1:9" ht="15">
      <c r="A63" s="1">
        <v>42797</v>
      </c>
      <c r="B63" s="1" t="str">
        <f>TEXT(A63, "mmmm")</f>
        <v>March</v>
      </c>
      <c r="C63" t="s">
        <v>17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>G63*H63</f>
        <v>7.1999999999999993</v>
      </c>
    </row>
    <row r="64" spans="1:9" ht="15">
      <c r="A64" s="1">
        <v>42798</v>
      </c>
      <c r="B64" s="1" t="str">
        <f>TEXT(A64, "mmmm")</f>
        <v>March</v>
      </c>
      <c r="C64" t="s">
        <v>18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>G64*H64</f>
        <v>7.5</v>
      </c>
    </row>
    <row r="65" spans="1:9" ht="15">
      <c r="A65" s="1">
        <v>42799</v>
      </c>
      <c r="B65" s="1" t="str">
        <f>TEXT(A65, "mmmm")</f>
        <v>March</v>
      </c>
      <c r="C65" t="s">
        <v>19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>G65*H65</f>
        <v>6.8999999999999995</v>
      </c>
    </row>
    <row r="66" spans="1:9" ht="15">
      <c r="A66" s="1">
        <v>42800</v>
      </c>
      <c r="B66" s="1" t="str">
        <f>TEXT(A66, "mmmm")</f>
        <v>March</v>
      </c>
      <c r="C66" t="s">
        <v>13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>G66*H66</f>
        <v>7.1999999999999993</v>
      </c>
    </row>
    <row r="67" spans="1:9" ht="15">
      <c r="A67" s="1">
        <v>42801</v>
      </c>
      <c r="B67" s="1" t="str">
        <f>TEXT(A67, "mmmm")</f>
        <v>March</v>
      </c>
      <c r="C67" t="s">
        <v>14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>G67*H67</f>
        <v>7.1999999999999993</v>
      </c>
    </row>
    <row r="68" spans="1:9" ht="15">
      <c r="A68" s="1">
        <v>42802</v>
      </c>
      <c r="B68" s="1" t="str">
        <f>TEXT(A68, "mmmm")</f>
        <v>March</v>
      </c>
      <c r="C68" t="s">
        <v>15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>G68*H68</f>
        <v>7.5</v>
      </c>
    </row>
    <row r="69" spans="1:9" ht="15">
      <c r="A69" s="1">
        <v>42803</v>
      </c>
      <c r="B69" s="1" t="str">
        <f>TEXT(A69, "mmmm")</f>
        <v>March</v>
      </c>
      <c r="C69" t="s">
        <v>16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>G69*H69</f>
        <v>6.8999999999999995</v>
      </c>
    </row>
    <row r="70" spans="1:9" ht="15">
      <c r="A70" s="1">
        <v>42804</v>
      </c>
      <c r="B70" s="1" t="str">
        <f>TEXT(A70, "mmmm")</f>
        <v>March</v>
      </c>
      <c r="C70" t="s">
        <v>17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>G70*H70</f>
        <v>7.1999999999999993</v>
      </c>
    </row>
    <row r="71" spans="1:9" ht="15">
      <c r="A71" s="1">
        <v>42805</v>
      </c>
      <c r="B71" s="1" t="str">
        <f>TEXT(A71, "mmmm")</f>
        <v>March</v>
      </c>
      <c r="C71" t="s">
        <v>18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>G71*H71</f>
        <v>7.1999999999999993</v>
      </c>
    </row>
    <row r="72" spans="1:9" ht="15">
      <c r="A72" s="1">
        <v>42806</v>
      </c>
      <c r="B72" s="1" t="str">
        <f>TEXT(A72, "mmmm")</f>
        <v>March</v>
      </c>
      <c r="C72" t="s">
        <v>19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>G72*H72</f>
        <v>7.5</v>
      </c>
    </row>
    <row r="73" spans="1:9" ht="15">
      <c r="A73" s="1">
        <v>42807</v>
      </c>
      <c r="B73" s="1" t="str">
        <f>TEXT(A73, "mmmm")</f>
        <v>March</v>
      </c>
      <c r="C73" t="s">
        <v>13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>G73*H73</f>
        <v>6.8999999999999995</v>
      </c>
    </row>
    <row r="74" spans="1:9" ht="15">
      <c r="A74" s="1">
        <v>42808</v>
      </c>
      <c r="B74" s="1" t="str">
        <f>TEXT(A74, "mmmm")</f>
        <v>March</v>
      </c>
      <c r="C74" t="s">
        <v>14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>G74*H74</f>
        <v>6.8999999999999995</v>
      </c>
    </row>
    <row r="75" spans="1:9" ht="15">
      <c r="A75" s="1">
        <v>42809</v>
      </c>
      <c r="B75" s="1" t="str">
        <f>TEXT(A75, "mmmm")</f>
        <v>March</v>
      </c>
      <c r="C75" t="s">
        <v>15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>G75*H75</f>
        <v>7.1999999999999993</v>
      </c>
    </row>
    <row r="76" spans="1:9" ht="15">
      <c r="A76" s="1">
        <v>42810</v>
      </c>
      <c r="B76" s="1" t="str">
        <f>TEXT(A76, "mmmm")</f>
        <v>March</v>
      </c>
      <c r="C76" t="s">
        <v>16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>G76*H76</f>
        <v>7.1999999999999993</v>
      </c>
    </row>
    <row r="77" spans="1:9" ht="15">
      <c r="A77" s="1">
        <v>42811</v>
      </c>
      <c r="B77" s="1" t="str">
        <f>TEXT(A77, "mmmm")</f>
        <v>March</v>
      </c>
      <c r="C77" t="s">
        <v>17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>G77*H77</f>
        <v>7.5</v>
      </c>
    </row>
    <row r="78" spans="1:9" ht="15">
      <c r="A78" s="1">
        <v>42812</v>
      </c>
      <c r="B78" s="1" t="str">
        <f>TEXT(A78, "mmmm")</f>
        <v>March</v>
      </c>
      <c r="C78" t="s">
        <v>18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>G78*H78</f>
        <v>6.8999999999999995</v>
      </c>
    </row>
    <row r="79" spans="1:9" ht="15">
      <c r="A79" s="1">
        <v>42813</v>
      </c>
      <c r="B79" s="1" t="str">
        <f>TEXT(A79, "mmmm")</f>
        <v>March</v>
      </c>
      <c r="C79" t="s">
        <v>19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>G79*H79</f>
        <v>6.8999999999999995</v>
      </c>
    </row>
    <row r="80" spans="1:9" ht="15">
      <c r="A80" s="1">
        <v>42814</v>
      </c>
      <c r="B80" s="1" t="str">
        <f>TEXT(A80, "mmmm")</f>
        <v>March</v>
      </c>
      <c r="C80" t="s">
        <v>13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>G80*H80</f>
        <v>7.1999999999999993</v>
      </c>
    </row>
    <row r="81" spans="1:9" ht="15">
      <c r="A81" s="1">
        <v>42815</v>
      </c>
      <c r="B81" s="1" t="str">
        <f>TEXT(A81, "mmmm")</f>
        <v>March</v>
      </c>
      <c r="C81" t="s">
        <v>14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>G81*H81</f>
        <v>7.1999999999999993</v>
      </c>
    </row>
    <row r="82" spans="1:9" ht="15">
      <c r="A82" s="1">
        <v>42816</v>
      </c>
      <c r="B82" s="1" t="str">
        <f>TEXT(A82, "mmmm")</f>
        <v>March</v>
      </c>
      <c r="C82" t="s">
        <v>15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>G82*H82</f>
        <v>7.5</v>
      </c>
    </row>
    <row r="83" spans="1:9" ht="15">
      <c r="A83" s="1">
        <v>42817</v>
      </c>
      <c r="B83" s="1" t="str">
        <f>TEXT(A83, "mmmm")</f>
        <v>March</v>
      </c>
      <c r="C83" t="s">
        <v>16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>G83*H83</f>
        <v>6.8999999999999995</v>
      </c>
    </row>
    <row r="84" spans="1:9" ht="15">
      <c r="A84" s="1">
        <v>42818</v>
      </c>
      <c r="B84" s="1" t="str">
        <f>TEXT(A84, "mmmm")</f>
        <v>March</v>
      </c>
      <c r="C84" t="s">
        <v>17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>G84*H84</f>
        <v>6.8999999999999995</v>
      </c>
    </row>
    <row r="85" spans="1:9" ht="15">
      <c r="A85" s="1">
        <v>42819</v>
      </c>
      <c r="B85" s="1" t="str">
        <f>TEXT(A85, "mmmm")</f>
        <v>March</v>
      </c>
      <c r="C85" t="s">
        <v>18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>G85*H85</f>
        <v>7.1999999999999993</v>
      </c>
    </row>
    <row r="86" spans="1:9" ht="15">
      <c r="A86" s="1">
        <v>42820</v>
      </c>
      <c r="B86" s="1" t="str">
        <f>TEXT(A86, "mmmm")</f>
        <v>March</v>
      </c>
      <c r="C86" t="s">
        <v>19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>G86*H86</f>
        <v>7.5</v>
      </c>
    </row>
    <row r="87" spans="1:9" ht="15">
      <c r="A87" s="1">
        <v>42821</v>
      </c>
      <c r="B87" s="1" t="str">
        <f>TEXT(A87, "mmmm")</f>
        <v>March</v>
      </c>
      <c r="C87" t="s">
        <v>13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>G87*H87</f>
        <v>7.5</v>
      </c>
    </row>
    <row r="88" spans="1:9" ht="15">
      <c r="A88" s="1">
        <v>42822</v>
      </c>
      <c r="B88" s="1" t="str">
        <f>TEXT(A88, "mmmm")</f>
        <v>March</v>
      </c>
      <c r="C88" t="s">
        <v>14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>G88*H88</f>
        <v>6.8999999999999995</v>
      </c>
    </row>
    <row r="89" spans="1:9" ht="15">
      <c r="A89" s="1">
        <v>42823</v>
      </c>
      <c r="B89" s="1" t="str">
        <f>TEXT(A89, "mmmm")</f>
        <v>March</v>
      </c>
      <c r="C89" t="s">
        <v>15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>G89*H89</f>
        <v>7.1999999999999993</v>
      </c>
    </row>
    <row r="90" spans="1:9" ht="15">
      <c r="A90" s="1">
        <v>42824</v>
      </c>
      <c r="B90" s="1" t="str">
        <f>TEXT(A90, "mmmm")</f>
        <v>March</v>
      </c>
      <c r="C90" t="s">
        <v>16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>G90*H90</f>
        <v>7.1999999999999993</v>
      </c>
    </row>
    <row r="91" spans="1:9" ht="15">
      <c r="A91" s="1">
        <v>42825</v>
      </c>
      <c r="B91" s="1" t="str">
        <f>TEXT(A91, "mmmm")</f>
        <v>March</v>
      </c>
      <c r="C91" t="s">
        <v>17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>G91*H91</f>
        <v>7.5</v>
      </c>
    </row>
    <row r="92" spans="1:9" ht="15">
      <c r="A92" s="1">
        <v>42826</v>
      </c>
      <c r="B92" s="1" t="str">
        <f>TEXT(A92, "mmmm")</f>
        <v>April</v>
      </c>
      <c r="C92" t="s">
        <v>18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>G92*H92</f>
        <v>7.5</v>
      </c>
    </row>
    <row r="93" spans="1:9" ht="15">
      <c r="A93" s="1">
        <v>42827</v>
      </c>
      <c r="B93" s="1" t="str">
        <f>TEXT(A93, "mmmm")</f>
        <v>April</v>
      </c>
      <c r="C93" t="s">
        <v>19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>G93*H93</f>
        <v>7.8</v>
      </c>
    </row>
    <row r="94" spans="1:9" ht="15">
      <c r="A94" s="1">
        <v>42828</v>
      </c>
      <c r="B94" s="1" t="str">
        <f>TEXT(A94, "mmmm")</f>
        <v>April</v>
      </c>
      <c r="C94" t="s">
        <v>13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>G94*H94</f>
        <v>7.8</v>
      </c>
    </row>
    <row r="95" spans="1:9" ht="15">
      <c r="A95" s="1">
        <v>42829</v>
      </c>
      <c r="B95" s="1" t="str">
        <f>TEXT(A95, "mmmm")</f>
        <v>April</v>
      </c>
      <c r="C95" t="s">
        <v>14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>G95*H95</f>
        <v>8.1</v>
      </c>
    </row>
    <row r="96" spans="1:9" ht="15">
      <c r="A96" s="1">
        <v>42830</v>
      </c>
      <c r="B96" s="1" t="str">
        <f>TEXT(A96, "mmmm")</f>
        <v>April</v>
      </c>
      <c r="C96" t="s">
        <v>15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>G96*H96</f>
        <v>8.4</v>
      </c>
    </row>
    <row r="97" spans="1:9" ht="15">
      <c r="A97" s="1">
        <v>42831</v>
      </c>
      <c r="B97" s="1" t="str">
        <f>TEXT(A97, "mmmm")</f>
        <v>April</v>
      </c>
      <c r="C97" t="s">
        <v>16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>G97*H97</f>
        <v>7.5</v>
      </c>
    </row>
    <row r="98" spans="1:9" ht="15">
      <c r="A98" s="1">
        <v>42832</v>
      </c>
      <c r="B98" s="1" t="str">
        <f>TEXT(A98, "mmmm")</f>
        <v>April</v>
      </c>
      <c r="C98" t="s">
        <v>17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>G98*H98</f>
        <v>7.8</v>
      </c>
    </row>
    <row r="99" spans="1:9" ht="15">
      <c r="A99" s="1">
        <v>42833</v>
      </c>
      <c r="B99" s="1" t="str">
        <f>TEXT(A99, "mmmm")</f>
        <v>April</v>
      </c>
      <c r="C99" t="s">
        <v>18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>G99*H99</f>
        <v>7.8</v>
      </c>
    </row>
    <row r="100" spans="1:9" ht="15">
      <c r="A100" s="1">
        <v>42834</v>
      </c>
      <c r="B100" s="1" t="str">
        <f>TEXT(A100, "mmmm")</f>
        <v>April</v>
      </c>
      <c r="C100" t="s">
        <v>19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>G100*H100</f>
        <v>8.1</v>
      </c>
    </row>
    <row r="101" spans="1:9" ht="15">
      <c r="A101" s="1">
        <v>42835</v>
      </c>
      <c r="B101" s="1" t="str">
        <f>TEXT(A101, "mmmm")</f>
        <v>April</v>
      </c>
      <c r="C101" t="s">
        <v>13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>G101*H101</f>
        <v>7.5</v>
      </c>
    </row>
    <row r="102" spans="1:9" ht="15">
      <c r="A102" s="1">
        <v>42836</v>
      </c>
      <c r="B102" s="1" t="str">
        <f>TEXT(A102, "mmmm")</f>
        <v>April</v>
      </c>
      <c r="C102" t="s">
        <v>14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>G102*H102</f>
        <v>7.8</v>
      </c>
    </row>
    <row r="103" spans="1:9" ht="15">
      <c r="A103" s="1">
        <v>42837</v>
      </c>
      <c r="B103" s="1" t="str">
        <f>TEXT(A103, "mmmm")</f>
        <v>April</v>
      </c>
      <c r="C103" t="s">
        <v>15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>G103*H103</f>
        <v>8.1</v>
      </c>
    </row>
    <row r="104" spans="1:9" ht="15">
      <c r="A104" s="1">
        <v>42838</v>
      </c>
      <c r="B104" s="1" t="str">
        <f>TEXT(A104, "mmmm")</f>
        <v>April</v>
      </c>
      <c r="C104" t="s">
        <v>16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>G104*H104</f>
        <v>8.1</v>
      </c>
    </row>
    <row r="105" spans="1:9" ht="15">
      <c r="A105" s="1">
        <v>42839</v>
      </c>
      <c r="B105" s="1" t="str">
        <f>TEXT(A105, "mmmm")</f>
        <v>April</v>
      </c>
      <c r="C105" t="s">
        <v>17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>G105*H105</f>
        <v>7.5</v>
      </c>
    </row>
    <row r="106" spans="1:9" ht="15">
      <c r="A106" s="1">
        <v>42840</v>
      </c>
      <c r="B106" s="1" t="str">
        <f>TEXT(A106, "mmmm")</f>
        <v>April</v>
      </c>
      <c r="C106" t="s">
        <v>18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>G106*H106</f>
        <v>7.8</v>
      </c>
    </row>
    <row r="107" spans="1:9" ht="15">
      <c r="A107" s="1">
        <v>42841</v>
      </c>
      <c r="B107" s="1" t="str">
        <f>TEXT(A107, "mmmm")</f>
        <v>April</v>
      </c>
      <c r="C107" t="s">
        <v>19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>G107*H107</f>
        <v>8.1</v>
      </c>
    </row>
    <row r="108" spans="1:9" ht="15">
      <c r="A108" s="1">
        <v>42842</v>
      </c>
      <c r="B108" s="1" t="str">
        <f>TEXT(A108, "mmmm")</f>
        <v>April</v>
      </c>
      <c r="C108" t="s">
        <v>13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>G108*H108</f>
        <v>8.1</v>
      </c>
    </row>
    <row r="109" spans="1:9" ht="15">
      <c r="A109" s="1">
        <v>42843</v>
      </c>
      <c r="B109" s="1" t="str">
        <f>TEXT(A109, "mmmm")</f>
        <v>April</v>
      </c>
      <c r="C109" t="s">
        <v>14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>G109*H109</f>
        <v>7.5</v>
      </c>
    </row>
    <row r="110" spans="1:9" ht="15">
      <c r="A110" s="1">
        <v>42844</v>
      </c>
      <c r="B110" s="1" t="str">
        <f>TEXT(A110, "mmmm")</f>
        <v>April</v>
      </c>
      <c r="C110" t="s">
        <v>15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>G110*H110</f>
        <v>7.8</v>
      </c>
    </row>
    <row r="111" spans="1:9" ht="15">
      <c r="A111" s="1">
        <v>42845</v>
      </c>
      <c r="B111" s="1" t="str">
        <f>TEXT(A111, "mmmm")</f>
        <v>April</v>
      </c>
      <c r="C111" t="s">
        <v>16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>G111*H111</f>
        <v>8.1</v>
      </c>
    </row>
    <row r="112" spans="1:9" ht="15">
      <c r="A112" s="1">
        <v>42846</v>
      </c>
      <c r="B112" s="1" t="str">
        <f>TEXT(A112, "mmmm")</f>
        <v>April</v>
      </c>
      <c r="C112" t="s">
        <v>17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>G112*H112</f>
        <v>8.1</v>
      </c>
    </row>
    <row r="113" spans="1:9" ht="15">
      <c r="A113" s="1">
        <v>42847</v>
      </c>
      <c r="B113" s="1" t="str">
        <f>TEXT(A113, "mmmm")</f>
        <v>April</v>
      </c>
      <c r="C113" t="s">
        <v>18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>G113*H113</f>
        <v>7.5</v>
      </c>
    </row>
    <row r="114" spans="1:9" ht="15">
      <c r="A114" s="1">
        <v>42848</v>
      </c>
      <c r="B114" s="1" t="str">
        <f>TEXT(A114, "mmmm")</f>
        <v>April</v>
      </c>
      <c r="C114" t="s">
        <v>19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>G114*H114</f>
        <v>7.8</v>
      </c>
    </row>
    <row r="115" spans="1:9" ht="15">
      <c r="A115" s="1">
        <v>42849</v>
      </c>
      <c r="B115" s="1" t="str">
        <f>TEXT(A115, "mmmm")</f>
        <v>April</v>
      </c>
      <c r="C115" t="s">
        <v>13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>G115*H115</f>
        <v>8.1</v>
      </c>
    </row>
    <row r="116" spans="1:9" ht="15">
      <c r="A116" s="1">
        <v>42850</v>
      </c>
      <c r="B116" s="1" t="str">
        <f>TEXT(A116, "mmmm")</f>
        <v>April</v>
      </c>
      <c r="C116" t="s">
        <v>14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>G116*H116</f>
        <v>8.1</v>
      </c>
    </row>
    <row r="117" spans="1:9" ht="15">
      <c r="A117" s="1">
        <v>42851</v>
      </c>
      <c r="B117" s="1" t="str">
        <f>TEXT(A117, "mmmm")</f>
        <v>April</v>
      </c>
      <c r="C117" t="s">
        <v>15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>G117*H117</f>
        <v>7.5</v>
      </c>
    </row>
    <row r="118" spans="1:9" ht="15">
      <c r="A118" s="1">
        <v>42852</v>
      </c>
      <c r="B118" s="1" t="str">
        <f>TEXT(A118, "mmmm")</f>
        <v>April</v>
      </c>
      <c r="C118" t="s">
        <v>16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>G118*H118</f>
        <v>7.5</v>
      </c>
    </row>
    <row r="119" spans="1:9" ht="15">
      <c r="A119" s="1">
        <v>42853</v>
      </c>
      <c r="B119" s="1" t="str">
        <f>TEXT(A119, "mmmm")</f>
        <v>April</v>
      </c>
      <c r="C119" t="s">
        <v>17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>G119*H119</f>
        <v>7.8</v>
      </c>
    </row>
    <row r="120" spans="1:9" ht="15">
      <c r="A120" s="1">
        <v>42854</v>
      </c>
      <c r="B120" s="1" t="str">
        <f>TEXT(A120, "mmmm")</f>
        <v>April</v>
      </c>
      <c r="C120" t="s">
        <v>18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>G120*H120</f>
        <v>8.1</v>
      </c>
    </row>
    <row r="121" spans="1:9" ht="15">
      <c r="A121" s="1">
        <v>42855</v>
      </c>
      <c r="B121" s="1" t="str">
        <f>TEXT(A121, "mmmm")</f>
        <v>April</v>
      </c>
      <c r="C121" t="s">
        <v>19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>G121*H121</f>
        <v>8.1</v>
      </c>
    </row>
    <row r="122" spans="1:9" ht="15">
      <c r="A122" s="1">
        <v>42856</v>
      </c>
      <c r="B122" s="1" t="str">
        <f>TEXT(A122, "mmmm")</f>
        <v>May</v>
      </c>
      <c r="C122" t="s">
        <v>13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>G122*H122</f>
        <v>8.6999999999999993</v>
      </c>
    </row>
    <row r="123" spans="1:9" ht="15">
      <c r="A123" s="1">
        <v>42857</v>
      </c>
      <c r="B123" s="1" t="str">
        <f>TEXT(A123, "mmmm")</f>
        <v>May</v>
      </c>
      <c r="C123" t="s">
        <v>14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>G123*H123</f>
        <v>8.6999999999999993</v>
      </c>
    </row>
    <row r="124" spans="1:9" ht="15">
      <c r="A124" s="1">
        <v>42858</v>
      </c>
      <c r="B124" s="1" t="str">
        <f>TEXT(A124, "mmmm")</f>
        <v>May</v>
      </c>
      <c r="C124" t="s">
        <v>15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>G124*H124</f>
        <v>9</v>
      </c>
    </row>
    <row r="125" spans="1:9" ht="15">
      <c r="A125" s="1">
        <v>42859</v>
      </c>
      <c r="B125" s="1" t="str">
        <f>TEXT(A125, "mmmm")</f>
        <v>May</v>
      </c>
      <c r="C125" t="s">
        <v>16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>G125*H125</f>
        <v>9.2999999999999989</v>
      </c>
    </row>
    <row r="126" spans="1:9" ht="15">
      <c r="A126" s="1">
        <v>42860</v>
      </c>
      <c r="B126" s="1" t="str">
        <f>TEXT(A126, "mmmm")</f>
        <v>May</v>
      </c>
      <c r="C126" t="s">
        <v>17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>G126*H126</f>
        <v>8.4</v>
      </c>
    </row>
    <row r="127" spans="1:9" ht="15">
      <c r="A127" s="1">
        <v>42861</v>
      </c>
      <c r="B127" s="1" t="str">
        <f>TEXT(A127, "mmmm")</f>
        <v>May</v>
      </c>
      <c r="C127" t="s">
        <v>18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>G127*H127</f>
        <v>8.6999999999999993</v>
      </c>
    </row>
    <row r="128" spans="1:9" ht="15">
      <c r="A128" s="1">
        <v>42862</v>
      </c>
      <c r="B128" s="1" t="str">
        <f>TEXT(A128, "mmmm")</f>
        <v>May</v>
      </c>
      <c r="C128" t="s">
        <v>19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>G128*H128</f>
        <v>8.6999999999999993</v>
      </c>
    </row>
    <row r="129" spans="1:9" ht="15">
      <c r="A129" s="1">
        <v>42863</v>
      </c>
      <c r="B129" s="1" t="str">
        <f>TEXT(A129, "mmmm")</f>
        <v>May</v>
      </c>
      <c r="C129" t="s">
        <v>13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>G129*H129</f>
        <v>9</v>
      </c>
    </row>
    <row r="130" spans="1:9" ht="15">
      <c r="A130" s="1">
        <v>42864</v>
      </c>
      <c r="B130" s="1" t="str">
        <f>TEXT(A130, "mmmm")</f>
        <v>May</v>
      </c>
      <c r="C130" t="s">
        <v>14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>G130*H130</f>
        <v>9.2999999999999989</v>
      </c>
    </row>
    <row r="131" spans="1:9" ht="15">
      <c r="A131" s="1">
        <v>42865</v>
      </c>
      <c r="B131" s="1" t="str">
        <f>TEXT(A131, "mmmm")</f>
        <v>May</v>
      </c>
      <c r="C131" t="s">
        <v>15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>G131*H131</f>
        <v>8.4</v>
      </c>
    </row>
    <row r="132" spans="1:9" ht="15">
      <c r="A132" s="1">
        <v>42866</v>
      </c>
      <c r="B132" s="1" t="str">
        <f>TEXT(A132, "mmmm")</f>
        <v>May</v>
      </c>
      <c r="C132" t="s">
        <v>16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>G132*H132</f>
        <v>8.6999999999999993</v>
      </c>
    </row>
    <row r="133" spans="1:9" ht="15">
      <c r="A133" s="1">
        <v>42867</v>
      </c>
      <c r="B133" s="1" t="str">
        <f>TEXT(A133, "mmmm")</f>
        <v>May</v>
      </c>
      <c r="C133" t="s">
        <v>17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>G133*H133</f>
        <v>8.6999999999999993</v>
      </c>
    </row>
    <row r="134" spans="1:9" ht="15">
      <c r="A134" s="1">
        <v>42868</v>
      </c>
      <c r="B134" s="1" t="str">
        <f>TEXT(A134, "mmmm")</f>
        <v>May</v>
      </c>
      <c r="C134" t="s">
        <v>18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>G134*H134</f>
        <v>9</v>
      </c>
    </row>
    <row r="135" spans="1:9" ht="15">
      <c r="A135" s="1">
        <v>42869</v>
      </c>
      <c r="B135" s="1" t="str">
        <f>TEXT(A135, "mmmm")</f>
        <v>May</v>
      </c>
      <c r="C135" t="s">
        <v>19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>G135*H135</f>
        <v>9.2999999999999989</v>
      </c>
    </row>
    <row r="136" spans="1:9" ht="15">
      <c r="A136" s="1">
        <v>42870</v>
      </c>
      <c r="B136" s="1" t="str">
        <f>TEXT(A136, "mmmm")</f>
        <v>May</v>
      </c>
      <c r="C136" t="s">
        <v>13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>G136*H136</f>
        <v>8.4</v>
      </c>
    </row>
    <row r="137" spans="1:9" ht="15">
      <c r="A137" s="1">
        <v>42871</v>
      </c>
      <c r="B137" s="1" t="str">
        <f>TEXT(A137, "mmmm")</f>
        <v>May</v>
      </c>
      <c r="C137" t="s">
        <v>14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>G137*H137</f>
        <v>8.6999999999999993</v>
      </c>
    </row>
    <row r="138" spans="1:9" ht="15">
      <c r="A138" s="1">
        <v>42872</v>
      </c>
      <c r="B138" s="1" t="str">
        <f>TEXT(A138, "mmmm")</f>
        <v>May</v>
      </c>
      <c r="C138" t="s">
        <v>15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>G138*H138</f>
        <v>8.6999999999999993</v>
      </c>
    </row>
    <row r="139" spans="1:9" ht="15">
      <c r="A139" s="1">
        <v>42873</v>
      </c>
      <c r="B139" s="1" t="str">
        <f>TEXT(A139, "mmmm")</f>
        <v>May</v>
      </c>
      <c r="C139" t="s">
        <v>16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>G139*H139</f>
        <v>9</v>
      </c>
    </row>
    <row r="140" spans="1:9" ht="15">
      <c r="A140" s="1">
        <v>42874</v>
      </c>
      <c r="B140" s="1" t="str">
        <f>TEXT(A140, "mmmm")</f>
        <v>May</v>
      </c>
      <c r="C140" t="s">
        <v>17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>G140*H140</f>
        <v>9.2999999999999989</v>
      </c>
    </row>
    <row r="141" spans="1:9" ht="15">
      <c r="A141" s="1">
        <v>42875</v>
      </c>
      <c r="B141" s="1" t="str">
        <f>TEXT(A141, "mmmm")</f>
        <v>May</v>
      </c>
      <c r="C141" t="s">
        <v>18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>G141*H141</f>
        <v>8.4</v>
      </c>
    </row>
    <row r="142" spans="1:9" ht="15">
      <c r="A142" s="1">
        <v>42876</v>
      </c>
      <c r="B142" s="1" t="str">
        <f>TEXT(A142, "mmmm")</f>
        <v>May</v>
      </c>
      <c r="C142" t="s">
        <v>19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>G142*H142</f>
        <v>8.6999999999999993</v>
      </c>
    </row>
    <row r="143" spans="1:9" ht="15">
      <c r="A143" s="1">
        <v>42877</v>
      </c>
      <c r="B143" s="1" t="str">
        <f>TEXT(A143, "mmmm")</f>
        <v>May</v>
      </c>
      <c r="C143" t="s">
        <v>13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>G143*H143</f>
        <v>9</v>
      </c>
    </row>
    <row r="144" spans="1:9" ht="15">
      <c r="A144" s="1">
        <v>42878</v>
      </c>
      <c r="B144" s="1" t="str">
        <f>TEXT(A144, "mmmm")</f>
        <v>May</v>
      </c>
      <c r="C144" t="s">
        <v>14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>G144*H144</f>
        <v>9.2999999999999989</v>
      </c>
    </row>
    <row r="145" spans="1:9" ht="15">
      <c r="A145" s="1">
        <v>42879</v>
      </c>
      <c r="B145" s="1" t="str">
        <f>TEXT(A145, "mmmm")</f>
        <v>May</v>
      </c>
      <c r="C145" t="s">
        <v>15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>G145*H145</f>
        <v>8.4</v>
      </c>
    </row>
    <row r="146" spans="1:9" ht="15">
      <c r="A146" s="1">
        <v>42880</v>
      </c>
      <c r="B146" s="1" t="str">
        <f>TEXT(A146, "mmmm")</f>
        <v>May</v>
      </c>
      <c r="C146" t="s">
        <v>16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>G146*H146</f>
        <v>8.6999999999999993</v>
      </c>
    </row>
    <row r="147" spans="1:9" ht="15">
      <c r="A147" s="1">
        <v>42881</v>
      </c>
      <c r="B147" s="1" t="str">
        <f>TEXT(A147, "mmmm")</f>
        <v>May</v>
      </c>
      <c r="C147" t="s">
        <v>17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>G147*H147</f>
        <v>9</v>
      </c>
    </row>
    <row r="148" spans="1:9" ht="15">
      <c r="A148" s="1">
        <v>42882</v>
      </c>
      <c r="B148" s="1" t="str">
        <f>TEXT(A148, "mmmm")</f>
        <v>May</v>
      </c>
      <c r="C148" t="s">
        <v>18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>G148*H148</f>
        <v>9.2999999999999989</v>
      </c>
    </row>
    <row r="149" spans="1:9" ht="15">
      <c r="A149" s="1">
        <v>42883</v>
      </c>
      <c r="B149" s="1" t="str">
        <f>TEXT(A149, "mmmm")</f>
        <v>May</v>
      </c>
      <c r="C149" t="s">
        <v>19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>G149*H149</f>
        <v>8.6999999999999993</v>
      </c>
    </row>
    <row r="150" spans="1:9" ht="15">
      <c r="A150" s="1">
        <v>42884</v>
      </c>
      <c r="B150" s="1" t="str">
        <f>TEXT(A150, "mmmm")</f>
        <v>May</v>
      </c>
      <c r="C150" t="s">
        <v>13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>G150*H150</f>
        <v>8.6999999999999993</v>
      </c>
    </row>
    <row r="151" spans="1:9" ht="15">
      <c r="A151" s="1">
        <v>42885</v>
      </c>
      <c r="B151" s="1" t="str">
        <f>TEXT(A151, "mmmm")</f>
        <v>May</v>
      </c>
      <c r="C151" t="s">
        <v>14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>G151*H151</f>
        <v>9</v>
      </c>
    </row>
    <row r="152" spans="1:9" ht="15">
      <c r="A152" s="1">
        <v>42886</v>
      </c>
      <c r="B152" s="1" t="str">
        <f>TEXT(A152, "mmmm")</f>
        <v>May</v>
      </c>
      <c r="C152" t="s">
        <v>15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>G152*H152</f>
        <v>9.2999999999999989</v>
      </c>
    </row>
    <row r="153" spans="1:9" ht="15">
      <c r="A153" s="1">
        <v>42887</v>
      </c>
      <c r="B153" s="1" t="str">
        <f>TEXT(A153, "mmmm")</f>
        <v>June</v>
      </c>
      <c r="C153" t="s">
        <v>16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>G153*H153</f>
        <v>9.2999999999999989</v>
      </c>
    </row>
    <row r="154" spans="1:9" ht="15">
      <c r="A154" s="1">
        <v>42888</v>
      </c>
      <c r="B154" s="1" t="str">
        <f>TEXT(A154, "mmmm")</f>
        <v>June</v>
      </c>
      <c r="C154" t="s">
        <v>17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>G154*H154</f>
        <v>9.9</v>
      </c>
    </row>
    <row r="155" spans="1:9" ht="15">
      <c r="A155" s="1">
        <v>42889</v>
      </c>
      <c r="B155" s="1" t="str">
        <f>TEXT(A155, "mmmm")</f>
        <v>June</v>
      </c>
      <c r="C155" t="s">
        <v>18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>G155*H155</f>
        <v>10.5</v>
      </c>
    </row>
    <row r="156" spans="1:9" ht="15">
      <c r="A156" s="1">
        <v>42890</v>
      </c>
      <c r="B156" s="1" t="str">
        <f>TEXT(A156, "mmmm")</f>
        <v>June</v>
      </c>
      <c r="C156" t="s">
        <v>19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>G156*H156</f>
        <v>11.4</v>
      </c>
    </row>
    <row r="157" spans="1:9" ht="15">
      <c r="A157" s="1">
        <v>42891</v>
      </c>
      <c r="B157" s="1" t="str">
        <f>TEXT(A157, "mmmm")</f>
        <v>June</v>
      </c>
      <c r="C157" t="s">
        <v>13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>G157*H157</f>
        <v>9.6</v>
      </c>
    </row>
    <row r="158" spans="1:9" ht="15">
      <c r="A158" s="1">
        <v>42892</v>
      </c>
      <c r="B158" s="1" t="str">
        <f>TEXT(A158, "mmmm")</f>
        <v>June</v>
      </c>
      <c r="C158" t="s">
        <v>14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>G158*H158</f>
        <v>10.199999999999999</v>
      </c>
    </row>
    <row r="159" spans="1:9" ht="15">
      <c r="A159" s="1">
        <v>42893</v>
      </c>
      <c r="B159" s="1" t="str">
        <f>TEXT(A159, "mmmm")</f>
        <v>June</v>
      </c>
      <c r="C159" t="s">
        <v>15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>G159*H159</f>
        <v>10.799999999999999</v>
      </c>
    </row>
    <row r="160" spans="1:9" ht="15">
      <c r="A160" s="1">
        <v>42894</v>
      </c>
      <c r="B160" s="1" t="str">
        <f>TEXT(A160, "mmmm")</f>
        <v>June</v>
      </c>
      <c r="C160" t="s">
        <v>16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>G160*H160</f>
        <v>11.7</v>
      </c>
    </row>
    <row r="161" spans="1:9" ht="15">
      <c r="A161" s="1">
        <v>42895</v>
      </c>
      <c r="B161" s="1" t="str">
        <f>TEXT(A161, "mmmm")</f>
        <v>June</v>
      </c>
      <c r="C161" t="s">
        <v>17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>G161*H161</f>
        <v>9.6</v>
      </c>
    </row>
    <row r="162" spans="1:9" ht="15">
      <c r="A162" s="1">
        <v>42896</v>
      </c>
      <c r="B162" s="1" t="str">
        <f>TEXT(A162, "mmmm")</f>
        <v>June</v>
      </c>
      <c r="C162" t="s">
        <v>18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>G162*H162</f>
        <v>10.5</v>
      </c>
    </row>
    <row r="163" spans="1:9" ht="15">
      <c r="A163" s="1">
        <v>42897</v>
      </c>
      <c r="B163" s="1" t="str">
        <f>TEXT(A163, "mmmm")</f>
        <v>June</v>
      </c>
      <c r="C163" t="s">
        <v>19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>G163*H163</f>
        <v>10.799999999999999</v>
      </c>
    </row>
    <row r="164" spans="1:9" ht="15">
      <c r="A164" s="1">
        <v>42898</v>
      </c>
      <c r="B164" s="1" t="str">
        <f>TEXT(A164, "mmmm")</f>
        <v>June</v>
      </c>
      <c r="C164" t="s">
        <v>13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>G164*H164</f>
        <v>12</v>
      </c>
    </row>
    <row r="165" spans="1:9" ht="15">
      <c r="A165" s="1">
        <v>42899</v>
      </c>
      <c r="B165" s="1" t="str">
        <f>TEXT(A165, "mmmm")</f>
        <v>June</v>
      </c>
      <c r="C165" t="s">
        <v>14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>G165*H165</f>
        <v>9.6</v>
      </c>
    </row>
    <row r="166" spans="1:9" ht="15">
      <c r="A166" s="1">
        <v>42900</v>
      </c>
      <c r="B166" s="1" t="str">
        <f>TEXT(A166, "mmmm")</f>
        <v>June</v>
      </c>
      <c r="C166" t="s">
        <v>15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>G166*H166</f>
        <v>10.5</v>
      </c>
    </row>
    <row r="167" spans="1:9" ht="15">
      <c r="A167" s="1">
        <v>42901</v>
      </c>
      <c r="B167" s="1" t="str">
        <f>TEXT(A167, "mmmm")</f>
        <v>June</v>
      </c>
      <c r="C167" t="s">
        <v>16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>G167*H167</f>
        <v>10.799999999999999</v>
      </c>
    </row>
    <row r="168" spans="1:9" ht="15">
      <c r="A168" s="1">
        <v>42902</v>
      </c>
      <c r="B168" s="1" t="str">
        <f>TEXT(A168, "mmmm")</f>
        <v>June</v>
      </c>
      <c r="C168" t="s">
        <v>17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>G168*H168</f>
        <v>12.299999999999999</v>
      </c>
    </row>
    <row r="169" spans="1:9" ht="15">
      <c r="A169" s="1">
        <v>42903</v>
      </c>
      <c r="B169" s="1" t="str">
        <f>TEXT(A169, "mmmm")</f>
        <v>June</v>
      </c>
      <c r="C169" t="s">
        <v>18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>G169*H169</f>
        <v>9.2999999999999989</v>
      </c>
    </row>
    <row r="170" spans="1:9" ht="15">
      <c r="A170" s="1">
        <v>42904</v>
      </c>
      <c r="B170" s="1" t="str">
        <f>TEXT(A170, "mmmm")</f>
        <v>June</v>
      </c>
      <c r="C170" t="s">
        <v>19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>G170*H170</f>
        <v>9.6</v>
      </c>
    </row>
    <row r="171" spans="1:9" ht="15">
      <c r="A171" s="1">
        <v>42905</v>
      </c>
      <c r="B171" s="1" t="str">
        <f>TEXT(A171, "mmmm")</f>
        <v>June</v>
      </c>
      <c r="C171" t="s">
        <v>13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>G171*H171</f>
        <v>10.5</v>
      </c>
    </row>
    <row r="172" spans="1:9" ht="15">
      <c r="A172" s="1">
        <v>42906</v>
      </c>
      <c r="B172" s="1" t="str">
        <f>TEXT(A172, "mmmm")</f>
        <v>June</v>
      </c>
      <c r="C172" t="s">
        <v>14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>G172*H172</f>
        <v>11.1</v>
      </c>
    </row>
    <row r="173" spans="1:9" ht="15">
      <c r="A173" s="1">
        <v>42907</v>
      </c>
      <c r="B173" s="1" t="str">
        <f>TEXT(A173, "mmmm")</f>
        <v>June</v>
      </c>
      <c r="C173" t="s">
        <v>15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>G173*H173</f>
        <v>12.299999999999999</v>
      </c>
    </row>
    <row r="174" spans="1:9" ht="15">
      <c r="A174" s="1">
        <v>42908</v>
      </c>
      <c r="B174" s="1" t="str">
        <f>TEXT(A174, "mmmm")</f>
        <v>June</v>
      </c>
      <c r="C174" t="s">
        <v>16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>G174*H174</f>
        <v>9.2999999999999989</v>
      </c>
    </row>
    <row r="175" spans="1:9" ht="15">
      <c r="A175" s="1">
        <v>42909</v>
      </c>
      <c r="B175" s="1" t="str">
        <f>TEXT(A175, "mmmm")</f>
        <v>June</v>
      </c>
      <c r="C175" t="s">
        <v>17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>G175*H175</f>
        <v>9.9</v>
      </c>
    </row>
    <row r="176" spans="1:9" ht="15">
      <c r="A176" s="1">
        <v>42910</v>
      </c>
      <c r="B176" s="1" t="str">
        <f>TEXT(A176, "mmmm")</f>
        <v>June</v>
      </c>
      <c r="C176" t="s">
        <v>18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>G176*H176</f>
        <v>10.5</v>
      </c>
    </row>
    <row r="177" spans="1:9" ht="15">
      <c r="A177" s="1">
        <v>42911</v>
      </c>
      <c r="B177" s="1" t="str">
        <f>TEXT(A177, "mmmm")</f>
        <v>June</v>
      </c>
      <c r="C177" t="s">
        <v>19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>G177*H177</f>
        <v>11.1</v>
      </c>
    </row>
    <row r="178" spans="1:9" ht="15">
      <c r="A178" s="1">
        <v>42912</v>
      </c>
      <c r="B178" s="1" t="str">
        <f>TEXT(A178, "mmmm")</f>
        <v>June</v>
      </c>
      <c r="C178" t="s">
        <v>13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>G178*H178</f>
        <v>12.6</v>
      </c>
    </row>
    <row r="179" spans="1:9" ht="15">
      <c r="A179" s="1">
        <v>42913</v>
      </c>
      <c r="B179" s="1" t="str">
        <f>TEXT(A179, "mmmm")</f>
        <v>June</v>
      </c>
      <c r="C179" t="s">
        <v>14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>G179*H179</f>
        <v>9.2999999999999989</v>
      </c>
    </row>
    <row r="180" spans="1:9" ht="15">
      <c r="A180" s="1">
        <v>42914</v>
      </c>
      <c r="B180" s="1" t="str">
        <f>TEXT(A180, "mmmm")</f>
        <v>June</v>
      </c>
      <c r="C180" t="s">
        <v>15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>G180*H180</f>
        <v>9.9</v>
      </c>
    </row>
    <row r="181" spans="1:9" ht="15">
      <c r="A181" s="1">
        <v>42915</v>
      </c>
      <c r="B181" s="1" t="str">
        <f>TEXT(A181, "mmmm")</f>
        <v>June</v>
      </c>
      <c r="C181" t="s">
        <v>16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>G181*H181</f>
        <v>10.5</v>
      </c>
    </row>
    <row r="182" spans="1:9" ht="15">
      <c r="A182" s="1">
        <v>42916</v>
      </c>
      <c r="B182" s="1" t="str">
        <f>TEXT(A182, "mmmm")</f>
        <v>June</v>
      </c>
      <c r="C182" t="s">
        <v>17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>G182*H182</f>
        <v>11.4</v>
      </c>
    </row>
    <row r="183" spans="1:9" ht="15">
      <c r="A183" s="1">
        <v>42917</v>
      </c>
      <c r="B183" s="1" t="str">
        <f>TEXT(A183, "mmmm")</f>
        <v>July</v>
      </c>
      <c r="C183" t="s">
        <v>18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>G183*H183</f>
        <v>21.5</v>
      </c>
    </row>
    <row r="184" spans="1:9" ht="15">
      <c r="A184" s="1">
        <v>42918</v>
      </c>
      <c r="B184" s="1" t="str">
        <f>TEXT(A184, "mmmm")</f>
        <v>July</v>
      </c>
      <c r="C184" t="s">
        <v>19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>G184*H184</f>
        <v>19</v>
      </c>
    </row>
    <row r="185" spans="1:9" ht="15">
      <c r="A185" s="1">
        <v>42919</v>
      </c>
      <c r="B185" s="1" t="str">
        <f>TEXT(A185, "mmmm")</f>
        <v>July</v>
      </c>
      <c r="C185" t="s">
        <v>13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>G185*H185</f>
        <v>17.5</v>
      </c>
    </row>
    <row r="186" spans="1:9" ht="15">
      <c r="A186" s="1">
        <v>42920</v>
      </c>
      <c r="B186" s="1" t="str">
        <f>TEXT(A186, "mmmm")</f>
        <v>July</v>
      </c>
      <c r="C186" t="s">
        <v>14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>G186*H186</f>
        <v>17</v>
      </c>
    </row>
    <row r="187" spans="1:9" ht="15">
      <c r="A187" s="1">
        <v>42921</v>
      </c>
      <c r="B187" s="1" t="str">
        <f>TEXT(A187, "mmmm")</f>
        <v>July</v>
      </c>
      <c r="C187" t="s">
        <v>15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>G187*H187</f>
        <v>16</v>
      </c>
    </row>
    <row r="188" spans="1:9" ht="15">
      <c r="A188" s="1">
        <v>42922</v>
      </c>
      <c r="B188" s="1" t="str">
        <f>TEXT(A188, "mmmm")</f>
        <v>July</v>
      </c>
      <c r="C188" t="s">
        <v>16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>G188*H188</f>
        <v>19.5</v>
      </c>
    </row>
    <row r="189" spans="1:9" ht="15">
      <c r="A189" s="1">
        <v>42923</v>
      </c>
      <c r="B189" s="1" t="str">
        <f>TEXT(A189, "mmmm")</f>
        <v>July</v>
      </c>
      <c r="C189" t="s">
        <v>17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>G189*H189</f>
        <v>17.5</v>
      </c>
    </row>
    <row r="190" spans="1:9" ht="15">
      <c r="A190" s="1">
        <v>42924</v>
      </c>
      <c r="B190" s="1" t="str">
        <f>TEXT(A190, "mmmm")</f>
        <v>July</v>
      </c>
      <c r="C190" t="s">
        <v>18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>G190*H190</f>
        <v>17</v>
      </c>
    </row>
    <row r="191" spans="1:9" ht="15">
      <c r="A191" s="1">
        <v>42925</v>
      </c>
      <c r="B191" s="1" t="str">
        <f>TEXT(A191, "mmmm")</f>
        <v>July</v>
      </c>
      <c r="C191" t="s">
        <v>19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>G191*H191</f>
        <v>16.5</v>
      </c>
    </row>
    <row r="192" spans="1:9" ht="15">
      <c r="A192" s="1">
        <v>42926</v>
      </c>
      <c r="B192" s="1" t="str">
        <f>TEXT(A192, "mmmm")</f>
        <v>July</v>
      </c>
      <c r="C192" t="s">
        <v>13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>G192*H192</f>
        <v>20</v>
      </c>
    </row>
    <row r="193" spans="1:9" ht="15">
      <c r="A193" s="1">
        <v>42927</v>
      </c>
      <c r="B193" s="1" t="str">
        <f>TEXT(A193, "mmmm")</f>
        <v>July</v>
      </c>
      <c r="C193" t="s">
        <v>14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>G193*H193</f>
        <v>17.5</v>
      </c>
    </row>
    <row r="194" spans="1:9" ht="15">
      <c r="A194" s="1">
        <v>42928</v>
      </c>
      <c r="B194" s="1" t="str">
        <f>TEXT(A194, "mmmm")</f>
        <v>July</v>
      </c>
      <c r="C194" t="s">
        <v>15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>G194*H194</f>
        <v>17</v>
      </c>
    </row>
    <row r="195" spans="1:9" ht="15">
      <c r="A195" s="1">
        <v>42929</v>
      </c>
      <c r="B195" s="1" t="str">
        <f>TEXT(A195, "mmmm")</f>
        <v>July</v>
      </c>
      <c r="C195" t="s">
        <v>16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>G195*H195</f>
        <v>16.5</v>
      </c>
    </row>
    <row r="196" spans="1:9" ht="15">
      <c r="A196" s="1">
        <v>42930</v>
      </c>
      <c r="B196" s="1" t="str">
        <f>TEXT(A196, "mmmm")</f>
        <v>July</v>
      </c>
      <c r="C196" t="s">
        <v>17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>G196*H196</f>
        <v>20</v>
      </c>
    </row>
    <row r="197" spans="1:9" ht="15">
      <c r="A197" s="1">
        <v>42931</v>
      </c>
      <c r="B197" s="1" t="str">
        <f>TEXT(A197, "mmmm")</f>
        <v>July</v>
      </c>
      <c r="C197" t="s">
        <v>18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>G197*H197</f>
        <v>17.5</v>
      </c>
    </row>
    <row r="198" spans="1:9" ht="15">
      <c r="A198" s="1">
        <v>42932</v>
      </c>
      <c r="B198" s="1" t="str">
        <f>TEXT(A198, "mmmm")</f>
        <v>July</v>
      </c>
      <c r="C198" t="s">
        <v>19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>G198*H198</f>
        <v>17</v>
      </c>
    </row>
    <row r="199" spans="1:9" ht="15">
      <c r="A199" s="1">
        <v>42933</v>
      </c>
      <c r="B199" s="1" t="str">
        <f>TEXT(A199, "mmmm")</f>
        <v>July</v>
      </c>
      <c r="C199" t="s">
        <v>13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>G199*H199</f>
        <v>16.5</v>
      </c>
    </row>
    <row r="200" spans="1:9" ht="15">
      <c r="A200" s="1">
        <v>42934</v>
      </c>
      <c r="B200" s="1" t="str">
        <f>TEXT(A200, "mmmm")</f>
        <v>July</v>
      </c>
      <c r="C200" t="s">
        <v>14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>G200*H200</f>
        <v>20.5</v>
      </c>
    </row>
    <row r="201" spans="1:9" ht="15">
      <c r="A201" s="1">
        <v>42935</v>
      </c>
      <c r="B201" s="1" t="str">
        <f>TEXT(A201, "mmmm")</f>
        <v>July</v>
      </c>
      <c r="C201" t="s">
        <v>15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>G201*H201</f>
        <v>18</v>
      </c>
    </row>
    <row r="202" spans="1:9" ht="15">
      <c r="A202" s="1">
        <v>42936</v>
      </c>
      <c r="B202" s="1" t="str">
        <f>TEXT(A202, "mmmm")</f>
        <v>July</v>
      </c>
      <c r="C202" t="s">
        <v>16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>G202*H202</f>
        <v>17.5</v>
      </c>
    </row>
    <row r="203" spans="1:9" ht="15">
      <c r="A203" s="1">
        <v>42937</v>
      </c>
      <c r="B203" s="1" t="str">
        <f>TEXT(A203, "mmmm")</f>
        <v>July</v>
      </c>
      <c r="C203" t="s">
        <v>17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>G203*H203</f>
        <v>16.5</v>
      </c>
    </row>
    <row r="204" spans="1:9" ht="15">
      <c r="A204" s="1">
        <v>42938</v>
      </c>
      <c r="B204" s="1" t="str">
        <f>TEXT(A204, "mmmm")</f>
        <v>July</v>
      </c>
      <c r="C204" t="s">
        <v>18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>G204*H204</f>
        <v>21</v>
      </c>
    </row>
    <row r="205" spans="1:9" ht="15">
      <c r="A205" s="1">
        <v>42939</v>
      </c>
      <c r="B205" s="1" t="str">
        <f>TEXT(A205, "mmmm")</f>
        <v>July</v>
      </c>
      <c r="C205" t="s">
        <v>19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>G205*H205</f>
        <v>18.5</v>
      </c>
    </row>
    <row r="206" spans="1:9" ht="15">
      <c r="A206" s="1">
        <v>42940</v>
      </c>
      <c r="B206" s="1" t="str">
        <f>TEXT(A206, "mmmm")</f>
        <v>July</v>
      </c>
      <c r="C206" t="s">
        <v>13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>G206*H206</f>
        <v>17.5</v>
      </c>
    </row>
    <row r="207" spans="1:9" ht="15">
      <c r="A207" s="1">
        <v>42941</v>
      </c>
      <c r="B207" s="1" t="str">
        <f>TEXT(A207, "mmmm")</f>
        <v>July</v>
      </c>
      <c r="C207" t="s">
        <v>14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>G207*H207</f>
        <v>16.5</v>
      </c>
    </row>
    <row r="208" spans="1:9" ht="15">
      <c r="A208" s="1">
        <v>42942</v>
      </c>
      <c r="B208" s="1" t="str">
        <f>TEXT(A208, "mmmm")</f>
        <v>July</v>
      </c>
      <c r="C208" t="s">
        <v>15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>G208*H208</f>
        <v>16</v>
      </c>
    </row>
    <row r="209" spans="1:9" ht="15">
      <c r="A209" s="1">
        <v>42943</v>
      </c>
      <c r="B209" s="1" t="str">
        <f>TEXT(A209, "mmmm")</f>
        <v>July</v>
      </c>
      <c r="C209" t="s">
        <v>16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>G209*H209</f>
        <v>21.5</v>
      </c>
    </row>
    <row r="210" spans="1:9" ht="15">
      <c r="A210" s="1">
        <v>42944</v>
      </c>
      <c r="B210" s="1" t="str">
        <f>TEXT(A210, "mmmm")</f>
        <v>July</v>
      </c>
      <c r="C210" t="s">
        <v>17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>G210*H210</f>
        <v>19</v>
      </c>
    </row>
    <row r="211" spans="1:9" ht="15">
      <c r="A211" s="1">
        <v>42945</v>
      </c>
      <c r="B211" s="1" t="str">
        <f>TEXT(A211, "mmmm")</f>
        <v>July</v>
      </c>
      <c r="C211" t="s">
        <v>18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>G211*H211</f>
        <v>17.5</v>
      </c>
    </row>
    <row r="212" spans="1:9" ht="15">
      <c r="A212" s="1">
        <v>42946</v>
      </c>
      <c r="B212" s="1" t="str">
        <f>TEXT(A212, "mmmm")</f>
        <v>July</v>
      </c>
      <c r="C212" t="s">
        <v>19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>G212*H212</f>
        <v>17</v>
      </c>
    </row>
    <row r="213" spans="1:9" ht="15">
      <c r="A213" s="1">
        <v>42947</v>
      </c>
      <c r="B213" s="1" t="str">
        <f>TEXT(A213, "mmmm")</f>
        <v>July</v>
      </c>
      <c r="C213" t="s">
        <v>13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>G213*H213</f>
        <v>16</v>
      </c>
    </row>
    <row r="214" spans="1:9" ht="15">
      <c r="A214" s="1">
        <v>42948</v>
      </c>
      <c r="B214" s="1" t="str">
        <f>TEXT(A214, "mmmm")</f>
        <v>August</v>
      </c>
      <c r="C214" t="s">
        <v>14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>G214*H214</f>
        <v>16</v>
      </c>
    </row>
    <row r="215" spans="1:9" ht="15">
      <c r="A215" s="1">
        <v>42949</v>
      </c>
      <c r="B215" s="1" t="str">
        <f>TEXT(A215, "mmmm")</f>
        <v>August</v>
      </c>
      <c r="C215" t="s">
        <v>15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>G215*H215</f>
        <v>15.5</v>
      </c>
    </row>
    <row r="216" spans="1:9" ht="15">
      <c r="A216" s="1">
        <v>42950</v>
      </c>
      <c r="B216" s="1" t="str">
        <f>TEXT(A216, "mmmm")</f>
        <v>August</v>
      </c>
      <c r="C216" t="s">
        <v>16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>G216*H216</f>
        <v>15</v>
      </c>
    </row>
    <row r="217" spans="1:9" ht="15">
      <c r="A217" s="1">
        <v>42951</v>
      </c>
      <c r="B217" s="1" t="str">
        <f>TEXT(A217, "mmmm")</f>
        <v>August</v>
      </c>
      <c r="C217" t="s">
        <v>17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>G217*H217</f>
        <v>14.5</v>
      </c>
    </row>
    <row r="218" spans="1:9" ht="15">
      <c r="A218" s="1">
        <v>42952</v>
      </c>
      <c r="B218" s="1" t="str">
        <f>TEXT(A218, "mmmm")</f>
        <v>August</v>
      </c>
      <c r="C218" t="s">
        <v>18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>G218*H218</f>
        <v>16</v>
      </c>
    </row>
    <row r="219" spans="1:9" ht="15">
      <c r="A219" s="1">
        <v>42953</v>
      </c>
      <c r="B219" s="1" t="str">
        <f>TEXT(A219, "mmmm")</f>
        <v>August</v>
      </c>
      <c r="C219" t="s">
        <v>19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>G219*H219</f>
        <v>15.5</v>
      </c>
    </row>
    <row r="220" spans="1:9" ht="15">
      <c r="A220" s="1">
        <v>42954</v>
      </c>
      <c r="B220" s="1" t="str">
        <f>TEXT(A220, "mmmm")</f>
        <v>August</v>
      </c>
      <c r="C220" t="s">
        <v>13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>G220*H220</f>
        <v>15</v>
      </c>
    </row>
    <row r="221" spans="1:9" ht="15">
      <c r="A221" s="1">
        <v>42955</v>
      </c>
      <c r="B221" s="1" t="str">
        <f>TEXT(A221, "mmmm")</f>
        <v>August</v>
      </c>
      <c r="C221" t="s">
        <v>14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>G221*H221</f>
        <v>14.5</v>
      </c>
    </row>
    <row r="222" spans="1:9" ht="15">
      <c r="A222" s="1">
        <v>42956</v>
      </c>
      <c r="B222" s="1" t="str">
        <f>TEXT(A222, "mmmm")</f>
        <v>August</v>
      </c>
      <c r="C222" t="s">
        <v>15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>G222*H222</f>
        <v>16</v>
      </c>
    </row>
    <row r="223" spans="1:9" ht="15">
      <c r="A223" s="1">
        <v>42957</v>
      </c>
      <c r="B223" s="1" t="str">
        <f>TEXT(A223, "mmmm")</f>
        <v>August</v>
      </c>
      <c r="C223" t="s">
        <v>16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>G223*H223</f>
        <v>15.5</v>
      </c>
    </row>
    <row r="224" spans="1:9" ht="15">
      <c r="A224" s="1">
        <v>42958</v>
      </c>
      <c r="B224" s="1" t="str">
        <f>TEXT(A224, "mmmm")</f>
        <v>August</v>
      </c>
      <c r="C224" t="s">
        <v>17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>G224*H224</f>
        <v>15</v>
      </c>
    </row>
    <row r="225" spans="1:9" ht="15">
      <c r="A225" s="1">
        <v>42959</v>
      </c>
      <c r="B225" s="1" t="str">
        <f>TEXT(A225, "mmmm")</f>
        <v>August</v>
      </c>
      <c r="C225" t="s">
        <v>18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>G225*H225</f>
        <v>14.5</v>
      </c>
    </row>
    <row r="226" spans="1:9" ht="15">
      <c r="A226" s="1">
        <v>42960</v>
      </c>
      <c r="B226" s="1" t="str">
        <f>TEXT(A226, "mmmm")</f>
        <v>August</v>
      </c>
      <c r="C226" t="s">
        <v>19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>G226*H226</f>
        <v>14.5</v>
      </c>
    </row>
    <row r="227" spans="1:9" ht="15">
      <c r="A227" s="1">
        <v>42961</v>
      </c>
      <c r="B227" s="1" t="str">
        <f>TEXT(A227, "mmmm")</f>
        <v>August</v>
      </c>
      <c r="C227" t="s">
        <v>13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>G227*H227</f>
        <v>16</v>
      </c>
    </row>
    <row r="228" spans="1:9" ht="15">
      <c r="A228" s="1">
        <v>42962</v>
      </c>
      <c r="B228" s="1" t="str">
        <f>TEXT(A228, "mmmm")</f>
        <v>August</v>
      </c>
      <c r="C228" t="s">
        <v>14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>G228*H228</f>
        <v>15.5</v>
      </c>
    </row>
    <row r="229" spans="1:9" ht="15">
      <c r="A229" s="1">
        <v>42963</v>
      </c>
      <c r="B229" s="1" t="str">
        <f>TEXT(A229, "mmmm")</f>
        <v>August</v>
      </c>
      <c r="C229" t="s">
        <v>15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>G229*H229</f>
        <v>15</v>
      </c>
    </row>
    <row r="230" spans="1:9" ht="15">
      <c r="A230" s="1">
        <v>42964</v>
      </c>
      <c r="B230" s="1" t="str">
        <f>TEXT(A230, "mmmm")</f>
        <v>August</v>
      </c>
      <c r="C230" t="s">
        <v>16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>G230*H230</f>
        <v>15</v>
      </c>
    </row>
    <row r="231" spans="1:9" ht="15">
      <c r="A231" s="1">
        <v>42965</v>
      </c>
      <c r="B231" s="1" t="str">
        <f>TEXT(A231, "mmmm")</f>
        <v>August</v>
      </c>
      <c r="C231" t="s">
        <v>17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>G231*H231</f>
        <v>14.5</v>
      </c>
    </row>
    <row r="232" spans="1:9" ht="15">
      <c r="A232" s="1">
        <v>42966</v>
      </c>
      <c r="B232" s="1" t="str">
        <f>TEXT(A232, "mmmm")</f>
        <v>August</v>
      </c>
      <c r="C232" t="s">
        <v>18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>G232*H232</f>
        <v>16</v>
      </c>
    </row>
    <row r="233" spans="1:9" ht="15">
      <c r="A233" s="1">
        <v>42967</v>
      </c>
      <c r="B233" s="1" t="str">
        <f>TEXT(A233, "mmmm")</f>
        <v>August</v>
      </c>
      <c r="C233" t="s">
        <v>19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>G233*H233</f>
        <v>15.5</v>
      </c>
    </row>
    <row r="234" spans="1:9" ht="15">
      <c r="A234" s="1">
        <v>42968</v>
      </c>
      <c r="B234" s="1" t="str">
        <f>TEXT(A234, "mmmm")</f>
        <v>August</v>
      </c>
      <c r="C234" t="s">
        <v>13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>G234*H234</f>
        <v>15</v>
      </c>
    </row>
    <row r="235" spans="1:9" ht="15">
      <c r="A235" s="1">
        <v>42969</v>
      </c>
      <c r="B235" s="1" t="str">
        <f>TEXT(A235, "mmmm")</f>
        <v>August</v>
      </c>
      <c r="C235" t="s">
        <v>14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>G235*H235</f>
        <v>15</v>
      </c>
    </row>
    <row r="236" spans="1:9" ht="15">
      <c r="A236" s="1">
        <v>42970</v>
      </c>
      <c r="B236" s="1" t="str">
        <f>TEXT(A236, "mmmm")</f>
        <v>August</v>
      </c>
      <c r="C236" t="s">
        <v>15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>G236*H236</f>
        <v>14.5</v>
      </c>
    </row>
    <row r="237" spans="1:9" ht="15">
      <c r="A237" s="1">
        <v>42971</v>
      </c>
      <c r="B237" s="1" t="str">
        <f>TEXT(A237, "mmmm")</f>
        <v>August</v>
      </c>
      <c r="C237" t="s">
        <v>16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>G237*H237</f>
        <v>16</v>
      </c>
    </row>
    <row r="238" spans="1:9" ht="15">
      <c r="A238" s="1">
        <v>42972</v>
      </c>
      <c r="B238" s="1" t="str">
        <f>TEXT(A238, "mmmm")</f>
        <v>August</v>
      </c>
      <c r="C238" t="s">
        <v>17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>G238*H238</f>
        <v>15</v>
      </c>
    </row>
    <row r="239" spans="1:9" ht="15">
      <c r="A239" s="1">
        <v>42973</v>
      </c>
      <c r="B239" s="1" t="str">
        <f>TEXT(A239, "mmmm")</f>
        <v>August</v>
      </c>
      <c r="C239" t="s">
        <v>18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>G239*H239</f>
        <v>15</v>
      </c>
    </row>
    <row r="240" spans="1:9" ht="15">
      <c r="A240" s="1">
        <v>42974</v>
      </c>
      <c r="B240" s="1" t="str">
        <f>TEXT(A240, "mmmm")</f>
        <v>August</v>
      </c>
      <c r="C240" t="s">
        <v>19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>G240*H240</f>
        <v>14.5</v>
      </c>
    </row>
    <row r="241" spans="1:9" ht="15">
      <c r="A241" s="1">
        <v>42975</v>
      </c>
      <c r="B241" s="1" t="str">
        <f>TEXT(A241, "mmmm")</f>
        <v>August</v>
      </c>
      <c r="C241" t="s">
        <v>13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>G241*H241</f>
        <v>16</v>
      </c>
    </row>
    <row r="242" spans="1:9" ht="15">
      <c r="A242" s="1">
        <v>42976</v>
      </c>
      <c r="B242" s="1" t="str">
        <f>TEXT(A242, "mmmm")</f>
        <v>August</v>
      </c>
      <c r="C242" t="s">
        <v>14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>G242*H242</f>
        <v>15</v>
      </c>
    </row>
    <row r="243" spans="1:9" ht="15">
      <c r="A243" s="1">
        <v>42977</v>
      </c>
      <c r="B243" s="1" t="str">
        <f>TEXT(A243, "mmmm")</f>
        <v>August</v>
      </c>
      <c r="C243" t="s">
        <v>15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>G243*H243</f>
        <v>15</v>
      </c>
    </row>
    <row r="244" spans="1:9" ht="15">
      <c r="A244" s="1">
        <v>42978</v>
      </c>
      <c r="B244" s="1" t="str">
        <f>TEXT(A244, "mmmm")</f>
        <v>August</v>
      </c>
      <c r="C244" t="s">
        <v>16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>G244*H244</f>
        <v>14.5</v>
      </c>
    </row>
    <row r="245" spans="1:9" ht="15">
      <c r="A245" s="1">
        <v>42979</v>
      </c>
      <c r="B245" s="1" t="str">
        <f>TEXT(A245, "mmmm")</f>
        <v>September</v>
      </c>
      <c r="C245" t="s">
        <v>17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>G245*H245</f>
        <v>8.6999999999999993</v>
      </c>
    </row>
    <row r="246" spans="1:9" ht="15">
      <c r="A246" s="1">
        <v>42980</v>
      </c>
      <c r="B246" s="1" t="str">
        <f>TEXT(A246, "mmmm")</f>
        <v>September</v>
      </c>
      <c r="C246" t="s">
        <v>18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>G246*H246</f>
        <v>8.4</v>
      </c>
    </row>
    <row r="247" spans="1:9" ht="15">
      <c r="A247" s="1">
        <v>42981</v>
      </c>
      <c r="B247" s="1" t="str">
        <f>TEXT(A247, "mmmm")</f>
        <v>September</v>
      </c>
      <c r="C247" t="s">
        <v>19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>G247*H247</f>
        <v>8.1</v>
      </c>
    </row>
    <row r="248" spans="1:9" ht="15">
      <c r="A248" s="1">
        <v>42982</v>
      </c>
      <c r="B248" s="1" t="str">
        <f>TEXT(A248, "mmmm")</f>
        <v>September</v>
      </c>
      <c r="C248" t="s">
        <v>13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>G248*H248</f>
        <v>7.8</v>
      </c>
    </row>
    <row r="249" spans="1:9" ht="15">
      <c r="A249" s="1">
        <v>42983</v>
      </c>
      <c r="B249" s="1" t="str">
        <f>TEXT(A249, "mmmm")</f>
        <v>September</v>
      </c>
      <c r="C249" t="s">
        <v>14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>G249*H249</f>
        <v>7.8</v>
      </c>
    </row>
    <row r="250" spans="1:9" ht="15">
      <c r="A250" s="1">
        <v>42984</v>
      </c>
      <c r="B250" s="1" t="str">
        <f>TEXT(A250, "mmmm")</f>
        <v>September</v>
      </c>
      <c r="C250" t="s">
        <v>15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>G250*H250</f>
        <v>8.6999999999999993</v>
      </c>
    </row>
    <row r="251" spans="1:9" ht="15">
      <c r="A251" s="1">
        <v>42985</v>
      </c>
      <c r="B251" s="1" t="str">
        <f>TEXT(A251, "mmmm")</f>
        <v>September</v>
      </c>
      <c r="C251" t="s">
        <v>16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>G251*H251</f>
        <v>8.4</v>
      </c>
    </row>
    <row r="252" spans="1:9" ht="15">
      <c r="A252" s="1">
        <v>42986</v>
      </c>
      <c r="B252" s="1" t="str">
        <f>TEXT(A252, "mmmm")</f>
        <v>September</v>
      </c>
      <c r="C252" t="s">
        <v>17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>G252*H252</f>
        <v>8.1</v>
      </c>
    </row>
    <row r="253" spans="1:9" ht="15">
      <c r="A253" s="1">
        <v>42987</v>
      </c>
      <c r="B253" s="1" t="str">
        <f>TEXT(A253, "mmmm")</f>
        <v>September</v>
      </c>
      <c r="C253" t="s">
        <v>18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>G253*H253</f>
        <v>7.8</v>
      </c>
    </row>
    <row r="254" spans="1:9" ht="15">
      <c r="A254" s="1">
        <v>42988</v>
      </c>
      <c r="B254" s="1" t="str">
        <f>TEXT(A254, "mmmm")</f>
        <v>September</v>
      </c>
      <c r="C254" t="s">
        <v>19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>G254*H254</f>
        <v>7.8</v>
      </c>
    </row>
    <row r="255" spans="1:9" ht="15">
      <c r="A255" s="1">
        <v>42989</v>
      </c>
      <c r="B255" s="1" t="str">
        <f>TEXT(A255, "mmmm")</f>
        <v>September</v>
      </c>
      <c r="C255" t="s">
        <v>13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>G255*H255</f>
        <v>8.4</v>
      </c>
    </row>
    <row r="256" spans="1:9" ht="15">
      <c r="A256" s="1">
        <v>42990</v>
      </c>
      <c r="B256" s="1" t="str">
        <f>TEXT(A256, "mmmm")</f>
        <v>September</v>
      </c>
      <c r="C256" t="s">
        <v>14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>G256*H256</f>
        <v>8.1</v>
      </c>
    </row>
    <row r="257" spans="1:9" ht="15">
      <c r="A257" s="1">
        <v>42991</v>
      </c>
      <c r="B257" s="1" t="str">
        <f>TEXT(A257, "mmmm")</f>
        <v>September</v>
      </c>
      <c r="C257" t="s">
        <v>15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>G257*H257</f>
        <v>7.8</v>
      </c>
    </row>
    <row r="258" spans="1:9" ht="15">
      <c r="A258" s="1">
        <v>42992</v>
      </c>
      <c r="B258" s="1" t="str">
        <f>TEXT(A258, "mmmm")</f>
        <v>September</v>
      </c>
      <c r="C258" t="s">
        <v>16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>G258*H258</f>
        <v>7.8</v>
      </c>
    </row>
    <row r="259" spans="1:9" ht="15">
      <c r="A259" s="1">
        <v>42993</v>
      </c>
      <c r="B259" s="1" t="str">
        <f>TEXT(A259, "mmmm")</f>
        <v>September</v>
      </c>
      <c r="C259" t="s">
        <v>17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>G259*H259</f>
        <v>8.4</v>
      </c>
    </row>
    <row r="260" spans="1:9" ht="15">
      <c r="A260" s="1">
        <v>42994</v>
      </c>
      <c r="B260" s="1" t="str">
        <f>TEXT(A260, "mmmm")</f>
        <v>September</v>
      </c>
      <c r="C260" t="s">
        <v>18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>G260*H260</f>
        <v>8.1</v>
      </c>
    </row>
    <row r="261" spans="1:9" ht="15">
      <c r="A261" s="1">
        <v>42995</v>
      </c>
      <c r="B261" s="1" t="str">
        <f>TEXT(A261, "mmmm")</f>
        <v>September</v>
      </c>
      <c r="C261" t="s">
        <v>19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>G261*H261</f>
        <v>7.8</v>
      </c>
    </row>
    <row r="262" spans="1:9" ht="15">
      <c r="A262" s="1">
        <v>42996</v>
      </c>
      <c r="B262" s="1" t="str">
        <f>TEXT(A262, "mmmm")</f>
        <v>September</v>
      </c>
      <c r="C262" t="s">
        <v>13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>G262*H262</f>
        <v>7.8</v>
      </c>
    </row>
    <row r="263" spans="1:9" ht="15">
      <c r="A263" s="1">
        <v>42997</v>
      </c>
      <c r="B263" s="1" t="str">
        <f>TEXT(A263, "mmmm")</f>
        <v>September</v>
      </c>
      <c r="C263" t="s">
        <v>14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>G263*H263</f>
        <v>8.4</v>
      </c>
    </row>
    <row r="264" spans="1:9" ht="15">
      <c r="A264" s="1">
        <v>42998</v>
      </c>
      <c r="B264" s="1" t="str">
        <f>TEXT(A264, "mmmm")</f>
        <v>September</v>
      </c>
      <c r="C264" t="s">
        <v>15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>G264*H264</f>
        <v>8.1</v>
      </c>
    </row>
    <row r="265" spans="1:9" ht="15">
      <c r="A265" s="1">
        <v>42999</v>
      </c>
      <c r="B265" s="1" t="str">
        <f>TEXT(A265, "mmmm")</f>
        <v>September</v>
      </c>
      <c r="C265" t="s">
        <v>16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>G265*H265</f>
        <v>7.8</v>
      </c>
    </row>
    <row r="266" spans="1:9" ht="15">
      <c r="A266" s="1">
        <v>43000</v>
      </c>
      <c r="B266" s="1" t="str">
        <f>TEXT(A266, "mmmm")</f>
        <v>September</v>
      </c>
      <c r="C266" t="s">
        <v>17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>G266*H266</f>
        <v>7.8</v>
      </c>
    </row>
    <row r="267" spans="1:9" ht="15">
      <c r="A267" s="1">
        <v>43001</v>
      </c>
      <c r="B267" s="1" t="str">
        <f>TEXT(A267, "mmmm")</f>
        <v>September</v>
      </c>
      <c r="C267" t="s">
        <v>18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>G267*H267</f>
        <v>8.4</v>
      </c>
    </row>
    <row r="268" spans="1:9" ht="15">
      <c r="A268" s="1">
        <v>43002</v>
      </c>
      <c r="B268" s="1" t="str">
        <f>TEXT(A268, "mmmm")</f>
        <v>September</v>
      </c>
      <c r="C268" t="s">
        <v>19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>G268*H268</f>
        <v>8.4</v>
      </c>
    </row>
    <row r="269" spans="1:9" ht="15">
      <c r="A269" s="1">
        <v>43003</v>
      </c>
      <c r="B269" s="1" t="str">
        <f>TEXT(A269, "mmmm")</f>
        <v>September</v>
      </c>
      <c r="C269" t="s">
        <v>13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>G269*H269</f>
        <v>8.1</v>
      </c>
    </row>
    <row r="270" spans="1:9" ht="15">
      <c r="A270" s="1">
        <v>43004</v>
      </c>
      <c r="B270" s="1" t="str">
        <f>TEXT(A270, "mmmm")</f>
        <v>September</v>
      </c>
      <c r="C270" t="s">
        <v>14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>G270*H270</f>
        <v>7.8</v>
      </c>
    </row>
    <row r="271" spans="1:9" ht="15">
      <c r="A271" s="1">
        <v>43005</v>
      </c>
      <c r="B271" s="1" t="str">
        <f>TEXT(A271, "mmmm")</f>
        <v>September</v>
      </c>
      <c r="C271" t="s">
        <v>15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>G271*H271</f>
        <v>8.6999999999999993</v>
      </c>
    </row>
    <row r="272" spans="1:9" ht="15">
      <c r="A272" s="1">
        <v>43006</v>
      </c>
      <c r="B272" s="1" t="str">
        <f>TEXT(A272, "mmmm")</f>
        <v>September</v>
      </c>
      <c r="C272" t="s">
        <v>16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>G272*H272</f>
        <v>8.4</v>
      </c>
    </row>
    <row r="273" spans="1:9" ht="15">
      <c r="A273" s="1">
        <v>43007</v>
      </c>
      <c r="B273" s="1" t="str">
        <f>TEXT(A273, "mmmm")</f>
        <v>September</v>
      </c>
      <c r="C273" t="s">
        <v>17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>G273*H273</f>
        <v>8.1</v>
      </c>
    </row>
    <row r="274" spans="1:9" ht="15">
      <c r="A274" s="1">
        <v>43008</v>
      </c>
      <c r="B274" s="1" t="str">
        <f>TEXT(A274, "mmmm")</f>
        <v>September</v>
      </c>
      <c r="C274" t="s">
        <v>18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>G274*H274</f>
        <v>7.8</v>
      </c>
    </row>
    <row r="275" spans="1:9" ht="15">
      <c r="A275" s="1">
        <v>43009</v>
      </c>
      <c r="B275" s="1" t="str">
        <f>TEXT(A275, "mmmm")</f>
        <v>October</v>
      </c>
      <c r="C275" t="s">
        <v>19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>G275*H275</f>
        <v>7.5</v>
      </c>
    </row>
    <row r="276" spans="1:9" ht="15">
      <c r="A276" s="1">
        <v>43010</v>
      </c>
      <c r="B276" s="1" t="str">
        <f>TEXT(A276, "mmmm")</f>
        <v>October</v>
      </c>
      <c r="C276" t="s">
        <v>13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>G276*H276</f>
        <v>7.5</v>
      </c>
    </row>
    <row r="277" spans="1:9" ht="15">
      <c r="A277" s="1">
        <v>43011</v>
      </c>
      <c r="B277" s="1" t="str">
        <f>TEXT(A277, "mmmm")</f>
        <v>October</v>
      </c>
      <c r="C277" t="s">
        <v>14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>G277*H277</f>
        <v>7.1999999999999993</v>
      </c>
    </row>
    <row r="278" spans="1:9" ht="15">
      <c r="A278" s="1">
        <v>43012</v>
      </c>
      <c r="B278" s="1" t="str">
        <f>TEXT(A278, "mmmm")</f>
        <v>October</v>
      </c>
      <c r="C278" t="s">
        <v>15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>G278*H278</f>
        <v>7.1999999999999993</v>
      </c>
    </row>
    <row r="279" spans="1:9" ht="15">
      <c r="A279" s="1">
        <v>43013</v>
      </c>
      <c r="B279" s="1" t="str">
        <f>TEXT(A279, "mmmm")</f>
        <v>October</v>
      </c>
      <c r="C279" t="s">
        <v>16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>G279*H279</f>
        <v>7.5</v>
      </c>
    </row>
    <row r="280" spans="1:9" ht="15">
      <c r="A280" s="1">
        <v>43014</v>
      </c>
      <c r="B280" s="1" t="str">
        <f>TEXT(A280, "mmmm")</f>
        <v>October</v>
      </c>
      <c r="C280" t="s">
        <v>17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>G280*H280</f>
        <v>7.5</v>
      </c>
    </row>
    <row r="281" spans="1:9" ht="15">
      <c r="A281" s="1">
        <v>43015</v>
      </c>
      <c r="B281" s="1" t="str">
        <f>TEXT(A281, "mmmm")</f>
        <v>October</v>
      </c>
      <c r="C281" t="s">
        <v>18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>G281*H281</f>
        <v>7.5</v>
      </c>
    </row>
    <row r="282" spans="1:9" ht="15">
      <c r="A282" s="1">
        <v>43016</v>
      </c>
      <c r="B282" s="1" t="str">
        <f>TEXT(A282, "mmmm")</f>
        <v>October</v>
      </c>
      <c r="C282" t="s">
        <v>19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>G282*H282</f>
        <v>7.1999999999999993</v>
      </c>
    </row>
    <row r="283" spans="1:9" ht="15">
      <c r="A283" s="1">
        <v>43017</v>
      </c>
      <c r="B283" s="1" t="str">
        <f>TEXT(A283, "mmmm")</f>
        <v>October</v>
      </c>
      <c r="C283" t="s">
        <v>13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>G283*H283</f>
        <v>7.5</v>
      </c>
    </row>
    <row r="284" spans="1:9" ht="15">
      <c r="A284" s="1">
        <v>43018</v>
      </c>
      <c r="B284" s="1" t="str">
        <f>TEXT(A284, "mmmm")</f>
        <v>October</v>
      </c>
      <c r="C284" t="s">
        <v>14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>G284*H284</f>
        <v>7.5</v>
      </c>
    </row>
    <row r="285" spans="1:9" ht="15">
      <c r="A285" s="1">
        <v>43019</v>
      </c>
      <c r="B285" s="1" t="str">
        <f>TEXT(A285, "mmmm")</f>
        <v>October</v>
      </c>
      <c r="C285" t="s">
        <v>15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>G285*H285</f>
        <v>7.5</v>
      </c>
    </row>
    <row r="286" spans="1:9" ht="15">
      <c r="A286" s="1">
        <v>43020</v>
      </c>
      <c r="B286" s="1" t="str">
        <f>TEXT(A286, "mmmm")</f>
        <v>October</v>
      </c>
      <c r="C286" t="s">
        <v>16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>G286*H286</f>
        <v>7.1999999999999993</v>
      </c>
    </row>
    <row r="287" spans="1:9" ht="15">
      <c r="A287" s="1">
        <v>43021</v>
      </c>
      <c r="B287" s="1" t="str">
        <f>TEXT(A287, "mmmm")</f>
        <v>October</v>
      </c>
      <c r="C287" t="s">
        <v>17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>G287*H287</f>
        <v>7.5</v>
      </c>
    </row>
    <row r="288" spans="1:9" ht="15">
      <c r="A288" s="1">
        <v>43022</v>
      </c>
      <c r="B288" s="1" t="str">
        <f>TEXT(A288, "mmmm")</f>
        <v>October</v>
      </c>
      <c r="C288" t="s">
        <v>18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>G288*H288</f>
        <v>7.5</v>
      </c>
    </row>
    <row r="289" spans="1:9" ht="15">
      <c r="A289" s="1">
        <v>43023</v>
      </c>
      <c r="B289" s="1" t="str">
        <f>TEXT(A289, "mmmm")</f>
        <v>October</v>
      </c>
      <c r="C289" t="s">
        <v>19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>G289*H289</f>
        <v>7.5</v>
      </c>
    </row>
    <row r="290" spans="1:9" ht="15">
      <c r="A290" s="1">
        <v>43024</v>
      </c>
      <c r="B290" s="1" t="str">
        <f>TEXT(A290, "mmmm")</f>
        <v>October</v>
      </c>
      <c r="C290" t="s">
        <v>13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>G290*H290</f>
        <v>7.1999999999999993</v>
      </c>
    </row>
    <row r="291" spans="1:9" ht="15">
      <c r="A291" s="1">
        <v>43025</v>
      </c>
      <c r="B291" s="1" t="str">
        <f>TEXT(A291, "mmmm")</f>
        <v>October</v>
      </c>
      <c r="C291" t="s">
        <v>14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>G291*H291</f>
        <v>7.5</v>
      </c>
    </row>
    <row r="292" spans="1:9" ht="15">
      <c r="A292" s="1">
        <v>43026</v>
      </c>
      <c r="B292" s="1" t="str">
        <f>TEXT(A292, "mmmm")</f>
        <v>October</v>
      </c>
      <c r="C292" t="s">
        <v>15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>G292*H292</f>
        <v>7.5</v>
      </c>
    </row>
    <row r="293" spans="1:9" ht="15">
      <c r="A293" s="1">
        <v>43027</v>
      </c>
      <c r="B293" s="1" t="str">
        <f>TEXT(A293, "mmmm")</f>
        <v>October</v>
      </c>
      <c r="C293" t="s">
        <v>16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>G293*H293</f>
        <v>7.5</v>
      </c>
    </row>
    <row r="294" spans="1:9" ht="15">
      <c r="A294" s="1">
        <v>43028</v>
      </c>
      <c r="B294" s="1" t="str">
        <f>TEXT(A294, "mmmm")</f>
        <v>October</v>
      </c>
      <c r="C294" t="s">
        <v>17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>G294*H294</f>
        <v>7.1999999999999993</v>
      </c>
    </row>
    <row r="295" spans="1:9" ht="15">
      <c r="A295" s="1">
        <v>43029</v>
      </c>
      <c r="B295" s="1" t="str">
        <f>TEXT(A295, "mmmm")</f>
        <v>October</v>
      </c>
      <c r="C295" t="s">
        <v>18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>G295*H295</f>
        <v>7.1999999999999993</v>
      </c>
    </row>
    <row r="296" spans="1:9" ht="15">
      <c r="A296" s="1">
        <v>43030</v>
      </c>
      <c r="B296" s="1" t="str">
        <f>TEXT(A296, "mmmm")</f>
        <v>October</v>
      </c>
      <c r="C296" t="s">
        <v>19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>G296*H296</f>
        <v>7.5</v>
      </c>
    </row>
    <row r="297" spans="1:9" ht="15">
      <c r="A297" s="1">
        <v>43031</v>
      </c>
      <c r="B297" s="1" t="str">
        <f>TEXT(A297, "mmmm")</f>
        <v>October</v>
      </c>
      <c r="C297" t="s">
        <v>13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>G297*H297</f>
        <v>7.5</v>
      </c>
    </row>
    <row r="298" spans="1:9" ht="15">
      <c r="A298" s="1">
        <v>43032</v>
      </c>
      <c r="B298" s="1" t="str">
        <f>TEXT(A298, "mmmm")</f>
        <v>October</v>
      </c>
      <c r="C298" t="s">
        <v>14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>G298*H298</f>
        <v>7.5</v>
      </c>
    </row>
    <row r="299" spans="1:9" ht="15">
      <c r="A299" s="1">
        <v>43033</v>
      </c>
      <c r="B299" s="1" t="str">
        <f>TEXT(A299, "mmmm")</f>
        <v>October</v>
      </c>
      <c r="C299" t="s">
        <v>15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>G299*H299</f>
        <v>7.1999999999999993</v>
      </c>
    </row>
    <row r="300" spans="1:9" ht="15">
      <c r="A300" s="1">
        <v>43034</v>
      </c>
      <c r="B300" s="1" t="str">
        <f>TEXT(A300, "mmmm")</f>
        <v>October</v>
      </c>
      <c r="C300" t="s">
        <v>16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>G300*H300</f>
        <v>7.1999999999999993</v>
      </c>
    </row>
    <row r="301" spans="1:9" ht="15">
      <c r="A301" s="1">
        <v>43035</v>
      </c>
      <c r="B301" s="1" t="str">
        <f>TEXT(A301, "mmmm")</f>
        <v>October</v>
      </c>
      <c r="C301" t="s">
        <v>17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>G301*H301</f>
        <v>7.8</v>
      </c>
    </row>
    <row r="302" spans="1:9" ht="15">
      <c r="A302" s="1">
        <v>43036</v>
      </c>
      <c r="B302" s="1" t="str">
        <f>TEXT(A302, "mmmm")</f>
        <v>October</v>
      </c>
      <c r="C302" t="s">
        <v>18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>G302*H302</f>
        <v>7.5</v>
      </c>
    </row>
    <row r="303" spans="1:9" ht="15">
      <c r="A303" s="1">
        <v>43037</v>
      </c>
      <c r="B303" s="1" t="str">
        <f>TEXT(A303, "mmmm")</f>
        <v>October</v>
      </c>
      <c r="C303" t="s">
        <v>19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>G303*H303</f>
        <v>7.5</v>
      </c>
    </row>
    <row r="304" spans="1:9" ht="15">
      <c r="A304" s="1">
        <v>43038</v>
      </c>
      <c r="B304" s="1" t="str">
        <f>TEXT(A304, "mmmm")</f>
        <v>October</v>
      </c>
      <c r="C304" t="s">
        <v>13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>G304*H304</f>
        <v>7.1999999999999993</v>
      </c>
    </row>
    <row r="305" spans="1:9" ht="15">
      <c r="A305" s="1">
        <v>43039</v>
      </c>
      <c r="B305" s="1" t="str">
        <f>TEXT(A305, "mmmm")</f>
        <v>October</v>
      </c>
      <c r="C305" t="s">
        <v>14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>G305*H305</f>
        <v>7.1999999999999993</v>
      </c>
    </row>
    <row r="306" spans="1:9" ht="15">
      <c r="A306" s="1">
        <v>43040</v>
      </c>
      <c r="B306" s="1" t="str">
        <f>TEXT(A306, "mmmm")</f>
        <v>November</v>
      </c>
      <c r="C306" t="s">
        <v>15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>G306*H306</f>
        <v>6.8999999999999995</v>
      </c>
    </row>
    <row r="307" spans="1:9" ht="15">
      <c r="A307" s="1">
        <v>43041</v>
      </c>
      <c r="B307" s="1" t="str">
        <f>TEXT(A307, "mmmm")</f>
        <v>November</v>
      </c>
      <c r="C307" t="s">
        <v>16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>G307*H307</f>
        <v>6.6</v>
      </c>
    </row>
    <row r="308" spans="1:9" ht="15">
      <c r="A308" s="1">
        <v>43042</v>
      </c>
      <c r="B308" s="1" t="str">
        <f>TEXT(A308, "mmmm")</f>
        <v>November</v>
      </c>
      <c r="C308" t="s">
        <v>17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>G308*H308</f>
        <v>6.3</v>
      </c>
    </row>
    <row r="309" spans="1:9" ht="15">
      <c r="A309" s="1">
        <v>43043</v>
      </c>
      <c r="B309" s="1" t="str">
        <f>TEXT(A309, "mmmm")</f>
        <v>November</v>
      </c>
      <c r="C309" t="s">
        <v>18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>G309*H309</f>
        <v>5.7</v>
      </c>
    </row>
    <row r="310" spans="1:9" ht="15">
      <c r="A310" s="1">
        <v>43044</v>
      </c>
      <c r="B310" s="1" t="str">
        <f>TEXT(A310, "mmmm")</f>
        <v>November</v>
      </c>
      <c r="C310" t="s">
        <v>19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>G310*H310</f>
        <v>6.8999999999999995</v>
      </c>
    </row>
    <row r="311" spans="1:9" ht="15">
      <c r="A311" s="1">
        <v>43045</v>
      </c>
      <c r="B311" s="1" t="str">
        <f>TEXT(A311, "mmmm")</f>
        <v>November</v>
      </c>
      <c r="C311" t="s">
        <v>13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>G311*H311</f>
        <v>6.6</v>
      </c>
    </row>
    <row r="312" spans="1:9" ht="15">
      <c r="A312" s="1">
        <v>43046</v>
      </c>
      <c r="B312" s="1" t="str">
        <f>TEXT(A312, "mmmm")</f>
        <v>November</v>
      </c>
      <c r="C312" t="s">
        <v>14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>G312*H312</f>
        <v>6.3</v>
      </c>
    </row>
    <row r="313" spans="1:9" ht="15">
      <c r="A313" s="1">
        <v>43047</v>
      </c>
      <c r="B313" s="1" t="str">
        <f>TEXT(A313, "mmmm")</f>
        <v>November</v>
      </c>
      <c r="C313" t="s">
        <v>15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>G313*H313</f>
        <v>5.7</v>
      </c>
    </row>
    <row r="314" spans="1:9" ht="15">
      <c r="A314" s="1">
        <v>43048</v>
      </c>
      <c r="B314" s="1" t="str">
        <f>TEXT(A314, "mmmm")</f>
        <v>November</v>
      </c>
      <c r="C314" t="s">
        <v>16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>G314*H314</f>
        <v>6.8999999999999995</v>
      </c>
    </row>
    <row r="315" spans="1:9" ht="15">
      <c r="A315" s="1">
        <v>43049</v>
      </c>
      <c r="B315" s="1" t="str">
        <f>TEXT(A315, "mmmm")</f>
        <v>November</v>
      </c>
      <c r="C315" t="s">
        <v>17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>G315*H315</f>
        <v>6.6</v>
      </c>
    </row>
    <row r="316" spans="1:9" ht="15">
      <c r="A316" s="1">
        <v>43050</v>
      </c>
      <c r="B316" s="1" t="str">
        <f>TEXT(A316, "mmmm")</f>
        <v>November</v>
      </c>
      <c r="C316" t="s">
        <v>18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>G316*H316</f>
        <v>6.3</v>
      </c>
    </row>
    <row r="317" spans="1:9" ht="15">
      <c r="A317" s="1">
        <v>43051</v>
      </c>
      <c r="B317" s="1" t="str">
        <f>TEXT(A317, "mmmm")</f>
        <v>November</v>
      </c>
      <c r="C317" t="s">
        <v>19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>G317*H317</f>
        <v>5.7</v>
      </c>
    </row>
    <row r="318" spans="1:9" ht="15">
      <c r="A318" s="1">
        <v>43052</v>
      </c>
      <c r="B318" s="1" t="str">
        <f>TEXT(A318, "mmmm")</f>
        <v>November</v>
      </c>
      <c r="C318" t="s">
        <v>13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>G318*H318</f>
        <v>5.7</v>
      </c>
    </row>
    <row r="319" spans="1:9" ht="15">
      <c r="A319" s="1">
        <v>43053</v>
      </c>
      <c r="B319" s="1" t="str">
        <f>TEXT(A319, "mmmm")</f>
        <v>November</v>
      </c>
      <c r="C319" t="s">
        <v>14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>G319*H319</f>
        <v>6.8999999999999995</v>
      </c>
    </row>
    <row r="320" spans="1:9" ht="15">
      <c r="A320" s="1">
        <v>43054</v>
      </c>
      <c r="B320" s="1" t="str">
        <f>TEXT(A320, "mmmm")</f>
        <v>November</v>
      </c>
      <c r="C320" t="s">
        <v>15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>G320*H320</f>
        <v>6.8999999999999995</v>
      </c>
    </row>
    <row r="321" spans="1:9" ht="15">
      <c r="A321" s="1">
        <v>43055</v>
      </c>
      <c r="B321" s="1" t="str">
        <f>TEXT(A321, "mmmm")</f>
        <v>November</v>
      </c>
      <c r="C321" t="s">
        <v>16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>G321*H321</f>
        <v>6.3</v>
      </c>
    </row>
    <row r="322" spans="1:9" ht="15">
      <c r="A322" s="1">
        <v>43056</v>
      </c>
      <c r="B322" s="1" t="str">
        <f>TEXT(A322, "mmmm")</f>
        <v>November</v>
      </c>
      <c r="C322" t="s">
        <v>17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>G322*H322</f>
        <v>6</v>
      </c>
    </row>
    <row r="323" spans="1:9" ht="15">
      <c r="A323" s="1">
        <v>43057</v>
      </c>
      <c r="B323" s="1" t="str">
        <f>TEXT(A323, "mmmm")</f>
        <v>November</v>
      </c>
      <c r="C323" t="s">
        <v>18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>G323*H323</f>
        <v>5.7</v>
      </c>
    </row>
    <row r="324" spans="1:9" ht="15">
      <c r="A324" s="1">
        <v>43058</v>
      </c>
      <c r="B324" s="1" t="str">
        <f>TEXT(A324, "mmmm")</f>
        <v>November</v>
      </c>
      <c r="C324" t="s">
        <v>19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>G324*H324</f>
        <v>6.8999999999999995</v>
      </c>
    </row>
    <row r="325" spans="1:9" ht="15">
      <c r="A325" s="1">
        <v>43059</v>
      </c>
      <c r="B325" s="1" t="str">
        <f>TEXT(A325, "mmmm")</f>
        <v>November</v>
      </c>
      <c r="C325" t="s">
        <v>13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>G325*H325</f>
        <v>6.6</v>
      </c>
    </row>
    <row r="326" spans="1:9" ht="15">
      <c r="A326" s="1">
        <v>43060</v>
      </c>
      <c r="B326" s="1" t="str">
        <f>TEXT(A326, "mmmm")</f>
        <v>November</v>
      </c>
      <c r="C326" t="s">
        <v>14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>G326*H326</f>
        <v>6</v>
      </c>
    </row>
    <row r="327" spans="1:9" ht="15">
      <c r="A327" s="1">
        <v>43061</v>
      </c>
      <c r="B327" s="1" t="str">
        <f>TEXT(A327, "mmmm")</f>
        <v>November</v>
      </c>
      <c r="C327" t="s">
        <v>15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>G327*H327</f>
        <v>5.7</v>
      </c>
    </row>
    <row r="328" spans="1:9" ht="15">
      <c r="A328" s="1">
        <v>43062</v>
      </c>
      <c r="B328" s="1" t="str">
        <f>TEXT(A328, "mmmm")</f>
        <v>November</v>
      </c>
      <c r="C328" t="s">
        <v>16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>G328*H328</f>
        <v>6.8999999999999995</v>
      </c>
    </row>
    <row r="329" spans="1:9" ht="15">
      <c r="A329" s="1">
        <v>43063</v>
      </c>
      <c r="B329" s="1" t="str">
        <f>TEXT(A329, "mmmm")</f>
        <v>November</v>
      </c>
      <c r="C329" t="s">
        <v>17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>G329*H329</f>
        <v>6.6</v>
      </c>
    </row>
    <row r="330" spans="1:9" ht="15">
      <c r="A330" s="1">
        <v>43064</v>
      </c>
      <c r="B330" s="1" t="str">
        <f>TEXT(A330, "mmmm")</f>
        <v>November</v>
      </c>
      <c r="C330" t="s">
        <v>18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>G330*H330</f>
        <v>6</v>
      </c>
    </row>
    <row r="331" spans="1:9" ht="15">
      <c r="A331" s="1">
        <v>43065</v>
      </c>
      <c r="B331" s="1" t="str">
        <f>TEXT(A331, "mmmm")</f>
        <v>November</v>
      </c>
      <c r="C331" t="s">
        <v>19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>G331*H331</f>
        <v>5.7</v>
      </c>
    </row>
    <row r="332" spans="1:9" ht="15">
      <c r="A332" s="1">
        <v>43066</v>
      </c>
      <c r="B332" s="1" t="str">
        <f>TEXT(A332, "mmmm")</f>
        <v>November</v>
      </c>
      <c r="C332" t="s">
        <v>13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>G332*H332</f>
        <v>6.8999999999999995</v>
      </c>
    </row>
    <row r="333" spans="1:9" ht="15">
      <c r="A333" s="1">
        <v>43067</v>
      </c>
      <c r="B333" s="1" t="str">
        <f>TEXT(A333, "mmmm")</f>
        <v>November</v>
      </c>
      <c r="C333" t="s">
        <v>14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>G333*H333</f>
        <v>6.6</v>
      </c>
    </row>
    <row r="334" spans="1:9" ht="15">
      <c r="A334" s="1">
        <v>43068</v>
      </c>
      <c r="B334" s="1" t="str">
        <f>TEXT(A334, "mmmm")</f>
        <v>November</v>
      </c>
      <c r="C334" t="s">
        <v>15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>G334*H334</f>
        <v>6</v>
      </c>
    </row>
    <row r="335" spans="1:9" ht="15">
      <c r="A335" s="1">
        <v>43069</v>
      </c>
      <c r="B335" s="1" t="str">
        <f>TEXT(A335, "mmmm")</f>
        <v>November</v>
      </c>
      <c r="C335" t="s">
        <v>16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>G335*H335</f>
        <v>5.7</v>
      </c>
    </row>
    <row r="336" spans="1:9" ht="15">
      <c r="A336" s="1">
        <v>43070</v>
      </c>
      <c r="B336" s="1" t="str">
        <f>TEXT(A336, "mmmm")</f>
        <v>December</v>
      </c>
      <c r="C336" t="s">
        <v>17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>G336*H336</f>
        <v>5.7</v>
      </c>
    </row>
    <row r="337" spans="1:9" ht="15">
      <c r="A337" s="1">
        <v>43071</v>
      </c>
      <c r="B337" s="1" t="str">
        <f>TEXT(A337, "mmmm")</f>
        <v>December</v>
      </c>
      <c r="C337" t="s">
        <v>18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>G337*H337</f>
        <v>5.0999999999999996</v>
      </c>
    </row>
    <row r="338" spans="1:9" ht="15">
      <c r="A338" s="1">
        <v>43072</v>
      </c>
      <c r="B338" s="1" t="str">
        <f>TEXT(A338, "mmmm")</f>
        <v>December</v>
      </c>
      <c r="C338" t="s">
        <v>19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>G338*H338</f>
        <v>4.5</v>
      </c>
    </row>
    <row r="339" spans="1:9" ht="15">
      <c r="A339" s="1">
        <v>43073</v>
      </c>
      <c r="B339" s="1" t="str">
        <f>TEXT(A339, "mmmm")</f>
        <v>December</v>
      </c>
      <c r="C339" t="s">
        <v>13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>G339*H339</f>
        <v>3.9</v>
      </c>
    </row>
    <row r="340" spans="1:9" ht="15">
      <c r="A340" s="1">
        <v>43074</v>
      </c>
      <c r="B340" s="1" t="str">
        <f>TEXT(A340, "mmmm")</f>
        <v>December</v>
      </c>
      <c r="C340" t="s">
        <v>14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>G340*H340</f>
        <v>3</v>
      </c>
    </row>
    <row r="341" spans="1:9" ht="15">
      <c r="A341" s="1">
        <v>43075</v>
      </c>
      <c r="B341" s="1" t="str">
        <f>TEXT(A341, "mmmm")</f>
        <v>December</v>
      </c>
      <c r="C341" t="s">
        <v>15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>G341*H341</f>
        <v>5.7</v>
      </c>
    </row>
    <row r="342" spans="1:9" ht="15">
      <c r="A342" s="1">
        <v>43076</v>
      </c>
      <c r="B342" s="1" t="str">
        <f>TEXT(A342, "mmmm")</f>
        <v>December</v>
      </c>
      <c r="C342" t="s">
        <v>16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>G342*H342</f>
        <v>5.0999999999999996</v>
      </c>
    </row>
    <row r="343" spans="1:9" ht="15">
      <c r="A343" s="1">
        <v>43077</v>
      </c>
      <c r="B343" s="1" t="str">
        <f>TEXT(A343, "mmmm")</f>
        <v>December</v>
      </c>
      <c r="C343" t="s">
        <v>17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>G343*H343</f>
        <v>4.5</v>
      </c>
    </row>
    <row r="344" spans="1:9" ht="15">
      <c r="A344" s="1">
        <v>43078</v>
      </c>
      <c r="B344" s="1" t="str">
        <f>TEXT(A344, "mmmm")</f>
        <v>December</v>
      </c>
      <c r="C344" t="s">
        <v>18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>G344*H344</f>
        <v>4.2</v>
      </c>
    </row>
    <row r="345" spans="1:9" ht="15">
      <c r="A345" s="1">
        <v>43079</v>
      </c>
      <c r="B345" s="1" t="str">
        <f>TEXT(A345, "mmmm")</f>
        <v>December</v>
      </c>
      <c r="C345" t="s">
        <v>19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>G345*H345</f>
        <v>3.3</v>
      </c>
    </row>
    <row r="346" spans="1:9" ht="15">
      <c r="A346" s="1">
        <v>43080</v>
      </c>
      <c r="B346" s="1" t="str">
        <f>TEXT(A346, "mmmm")</f>
        <v>December</v>
      </c>
      <c r="C346" t="s">
        <v>13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>G346*H346</f>
        <v>5.0999999999999996</v>
      </c>
    </row>
    <row r="347" spans="1:9" ht="15">
      <c r="A347" s="1">
        <v>43081</v>
      </c>
      <c r="B347" s="1" t="str">
        <f>TEXT(A347, "mmmm")</f>
        <v>December</v>
      </c>
      <c r="C347" t="s">
        <v>14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>G347*H347</f>
        <v>4.5</v>
      </c>
    </row>
    <row r="348" spans="1:9" ht="15">
      <c r="A348" s="1">
        <v>43082</v>
      </c>
      <c r="B348" s="1" t="str">
        <f>TEXT(A348, "mmmm")</f>
        <v>December</v>
      </c>
      <c r="C348" t="s">
        <v>15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>G348*H348</f>
        <v>4.2</v>
      </c>
    </row>
    <row r="349" spans="1:9" ht="15">
      <c r="A349" s="1">
        <v>43083</v>
      </c>
      <c r="B349" s="1" t="str">
        <f>TEXT(A349, "mmmm")</f>
        <v>December</v>
      </c>
      <c r="C349" t="s">
        <v>16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>G349*H349</f>
        <v>3.9</v>
      </c>
    </row>
    <row r="350" spans="1:9" ht="15">
      <c r="A350" s="1">
        <v>43084</v>
      </c>
      <c r="B350" s="1" t="str">
        <f>TEXT(A350, "mmmm")</f>
        <v>December</v>
      </c>
      <c r="C350" t="s">
        <v>17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>G350*H350</f>
        <v>5.0999999999999996</v>
      </c>
    </row>
    <row r="351" spans="1:9" ht="15">
      <c r="A351" s="1">
        <v>43085</v>
      </c>
      <c r="B351" s="1" t="str">
        <f>TEXT(A351, "mmmm")</f>
        <v>December</v>
      </c>
      <c r="C351" t="s">
        <v>18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>G351*H351</f>
        <v>4.5</v>
      </c>
    </row>
    <row r="352" spans="1:9" ht="15">
      <c r="A352" s="1">
        <v>43086</v>
      </c>
      <c r="B352" s="1" t="str">
        <f>TEXT(A352, "mmmm")</f>
        <v>December</v>
      </c>
      <c r="C352" t="s">
        <v>19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>G352*H352</f>
        <v>4.2</v>
      </c>
    </row>
    <row r="353" spans="1:9" ht="15">
      <c r="A353" s="1">
        <v>43087</v>
      </c>
      <c r="B353" s="1" t="str">
        <f>TEXT(A353, "mmmm")</f>
        <v>December</v>
      </c>
      <c r="C353" t="s">
        <v>13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>G353*H353</f>
        <v>3.9</v>
      </c>
    </row>
    <row r="354" spans="1:9" ht="15">
      <c r="A354" s="1">
        <v>43088</v>
      </c>
      <c r="B354" s="1" t="str">
        <f>TEXT(A354, "mmmm")</f>
        <v>December</v>
      </c>
      <c r="C354" t="s">
        <v>14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>G354*H354</f>
        <v>5.3999999999999995</v>
      </c>
    </row>
    <row r="355" spans="1:9" ht="15">
      <c r="A355" s="1">
        <v>43089</v>
      </c>
      <c r="B355" s="1" t="str">
        <f>TEXT(A355, "mmmm")</f>
        <v>December</v>
      </c>
      <c r="C355" t="s">
        <v>15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>G355*H355</f>
        <v>4.8</v>
      </c>
    </row>
    <row r="356" spans="1:9" ht="15">
      <c r="A356" s="1">
        <v>43090</v>
      </c>
      <c r="B356" s="1" t="str">
        <f>TEXT(A356, "mmmm")</f>
        <v>December</v>
      </c>
      <c r="C356" t="s">
        <v>16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>G356*H356</f>
        <v>4.5</v>
      </c>
    </row>
    <row r="357" spans="1:9" ht="15">
      <c r="A357" s="1">
        <v>43091</v>
      </c>
      <c r="B357" s="1" t="str">
        <f>TEXT(A357, "mmmm")</f>
        <v>December</v>
      </c>
      <c r="C357" t="s">
        <v>17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>G357*H357</f>
        <v>3.9</v>
      </c>
    </row>
    <row r="358" spans="1:9" ht="15">
      <c r="A358" s="1">
        <v>43092</v>
      </c>
      <c r="B358" s="1" t="str">
        <f>TEXT(A358, "mmmm")</f>
        <v>December</v>
      </c>
      <c r="C358" t="s">
        <v>18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>G358*H358</f>
        <v>5.3999999999999995</v>
      </c>
    </row>
    <row r="359" spans="1:9" ht="15">
      <c r="A359" s="1">
        <v>43093</v>
      </c>
      <c r="B359" s="1" t="str">
        <f>TEXT(A359, "mmmm")</f>
        <v>December</v>
      </c>
      <c r="C359" t="s">
        <v>19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>G359*H359</f>
        <v>4.8</v>
      </c>
    </row>
    <row r="360" spans="1:9" ht="15">
      <c r="A360" s="1">
        <v>43094</v>
      </c>
      <c r="B360" s="1" t="str">
        <f>TEXT(A360, "mmmm")</f>
        <v>December</v>
      </c>
      <c r="C360" t="s">
        <v>13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>G360*H360</f>
        <v>4.5</v>
      </c>
    </row>
    <row r="361" spans="1:9" ht="15">
      <c r="A361" s="1">
        <v>43095</v>
      </c>
      <c r="B361" s="1" t="str">
        <f>TEXT(A361, "mmmm")</f>
        <v>December</v>
      </c>
      <c r="C361" t="s">
        <v>14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>G361*H361</f>
        <v>3.9</v>
      </c>
    </row>
    <row r="362" spans="1:9" ht="15">
      <c r="A362" s="1">
        <v>43096</v>
      </c>
      <c r="B362" s="1" t="str">
        <f>TEXT(A362, "mmmm")</f>
        <v>December</v>
      </c>
      <c r="C362" t="s">
        <v>15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>G362*H362</f>
        <v>5.7</v>
      </c>
    </row>
    <row r="363" spans="1:9" ht="15">
      <c r="A363" s="1">
        <v>43097</v>
      </c>
      <c r="B363" s="1" t="str">
        <f>TEXT(A363, "mmmm")</f>
        <v>December</v>
      </c>
      <c r="C363" t="s">
        <v>16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>G363*H363</f>
        <v>4.8</v>
      </c>
    </row>
    <row r="364" spans="1:9" ht="15">
      <c r="A364" s="1">
        <v>43098</v>
      </c>
      <c r="B364" s="1" t="str">
        <f>TEXT(A364, "mmmm")</f>
        <v>December</v>
      </c>
      <c r="C364" t="s">
        <v>17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>G364*H364</f>
        <v>4.5</v>
      </c>
    </row>
    <row r="365" spans="1:9" ht="15">
      <c r="A365" s="1">
        <v>43099</v>
      </c>
      <c r="B365" s="1" t="str">
        <f>TEXT(A365, "mmmm")</f>
        <v>December</v>
      </c>
      <c r="C365" t="s">
        <v>18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>G365*H365</f>
        <v>3.9</v>
      </c>
    </row>
    <row r="366" spans="1:9" ht="15">
      <c r="A366" s="1">
        <v>43100</v>
      </c>
      <c r="B366" s="1" t="str">
        <f>TEXT(A366, "mmmm")</f>
        <v>December</v>
      </c>
      <c r="C366" t="s">
        <v>19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>G366*H366</f>
        <v>2.1</v>
      </c>
    </row>
    <row r="367" spans="1:9">
      <c r="F367" s="4">
        <f>SUBTOTAL(109,Table1[Flyers])</f>
        <v>14704</v>
      </c>
      <c r="I367" s="3">
        <f>SUBTOTAL(109,Table1[Revenue])</f>
        <v>3183.6999999999985</v>
      </c>
    </row>
  </sheetData>
  <mergeCells count="3">
    <mergeCell ref="K1:L1"/>
    <mergeCell ref="K17:L17"/>
    <mergeCell ref="K34:L34"/>
  </mergeCells>
  <conditionalFormatting sqref="D2:D366">
    <cfRule type="colorScale" priority="5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{B241CB74-CF88-4BB1-89B4-94FD842E52BD}</x14:id>
        </ext>
      </extLst>
    </cfRule>
  </conditionalFormatting>
  <conditionalFormatting sqref="E2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{0EB0B9BF-0964-46AC-8DDB-596F109DE665}</x14:id>
        </ext>
      </extLst>
    </cfRule>
  </conditionalFormatting>
  <conditionalFormatting sqref="H2:H366">
    <cfRule type="top10" dxfId="45" priority="2" percent="1" rank="10"/>
  </conditionalFormatting>
  <conditionalFormatting sqref="H2:H366">
    <cfRule type="top10" dxfId="44" priority="1" percent="1" bottom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41CB74-CF88-4BB1-89B4-94FD842E52BD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E2:E366</xm:sqref>
        </x14:conditionalFormatting>
        <x14:conditionalFormatting xmlns:xm="http://schemas.microsoft.com/office/excel/2006/main">
          <x14:cfRule type="dataBar" id="{0EB0B9BF-0964-46AC-8DDB-596F109DE665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E2:E366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2B5-2525-4684-A8CD-6AE00023D805}">
  <dimension ref="A2:K377"/>
  <sheetViews>
    <sheetView tabSelected="1" workbookViewId="0" xr3:uid="{3800FC4F-0D29-5C46-9D3E-C31E621AD2E1}">
      <selection activeCell="I6" sqref="I6"/>
    </sheetView>
  </sheetViews>
  <sheetFormatPr defaultRowHeight="15"/>
  <cols>
    <col min="1" max="1" width="18" customWidth="1"/>
    <col min="4" max="4" width="13.42578125" customWidth="1"/>
    <col min="6" max="6" width="13" customWidth="1"/>
    <col min="7" max="7" width="13.5703125" customWidth="1"/>
    <col min="8" max="8" width="24.140625" bestFit="1" customWidth="1"/>
    <col min="9" max="9" width="15" customWidth="1"/>
  </cols>
  <sheetData>
    <row r="2" spans="1:11">
      <c r="G2" t="s">
        <v>26</v>
      </c>
      <c r="H2">
        <f>AVERAGE(H12:H376)</f>
        <v>25.323287671232876</v>
      </c>
    </row>
    <row r="3" spans="1:11">
      <c r="G3" t="s">
        <v>30</v>
      </c>
      <c r="H3">
        <f>_xlfn.STDEV.P(H12:H376)</f>
        <v>6.8841394155397326</v>
      </c>
    </row>
    <row r="4" spans="1:11">
      <c r="G4" t="s">
        <v>33</v>
      </c>
      <c r="H4">
        <f>AVERAGE(K12:K241)</f>
        <v>29.469565217391306</v>
      </c>
    </row>
    <row r="5" spans="1:11">
      <c r="G5" t="s">
        <v>34</v>
      </c>
      <c r="H5" s="11">
        <f>_xlfn.Z.TEST(K12:K241,H2,H3)</f>
        <v>3.2932532840824049E-20</v>
      </c>
    </row>
    <row r="11" spans="1:11">
      <c r="A11" s="1" t="s">
        <v>8</v>
      </c>
      <c r="B11" s="1" t="s">
        <v>22</v>
      </c>
      <c r="C11" t="s">
        <v>11</v>
      </c>
      <c r="D11" t="s">
        <v>7</v>
      </c>
      <c r="E11" s="2" t="s">
        <v>4</v>
      </c>
      <c r="F11" t="s">
        <v>12</v>
      </c>
      <c r="G11" t="s">
        <v>23</v>
      </c>
      <c r="H11" t="s">
        <v>5</v>
      </c>
      <c r="I11" s="3" t="s">
        <v>24</v>
      </c>
      <c r="K11" t="s">
        <v>35</v>
      </c>
    </row>
    <row r="12" spans="1:11">
      <c r="A12" s="1">
        <v>42736</v>
      </c>
      <c r="B12" s="1" t="str">
        <f>TEXT(A12, "mmmm")</f>
        <v>January</v>
      </c>
      <c r="C12" t="s">
        <v>19</v>
      </c>
      <c r="D12">
        <v>27</v>
      </c>
      <c r="E12" s="2">
        <v>2</v>
      </c>
      <c r="F12">
        <v>15</v>
      </c>
      <c r="G12">
        <v>0.3</v>
      </c>
      <c r="H12">
        <v>10</v>
      </c>
      <c r="I12" s="3">
        <f>G12*H12</f>
        <v>3</v>
      </c>
      <c r="K12">
        <v>24</v>
      </c>
    </row>
    <row r="13" spans="1:11">
      <c r="A13" s="1">
        <v>42737</v>
      </c>
      <c r="B13" s="1" t="str">
        <f>TEXT(A13, "mmmm")</f>
        <v>January</v>
      </c>
      <c r="C13" t="s">
        <v>13</v>
      </c>
      <c r="D13">
        <v>28.9</v>
      </c>
      <c r="E13" s="2">
        <v>1.33</v>
      </c>
      <c r="F13">
        <v>15</v>
      </c>
      <c r="G13">
        <v>0.3</v>
      </c>
      <c r="H13">
        <v>13</v>
      </c>
      <c r="I13" s="3">
        <f>G13*H13</f>
        <v>3.9</v>
      </c>
      <c r="K13">
        <v>24</v>
      </c>
    </row>
    <row r="14" spans="1:11">
      <c r="A14" s="1">
        <v>42738</v>
      </c>
      <c r="B14" s="1" t="str">
        <f>TEXT(A14, "mmmm")</f>
        <v>January</v>
      </c>
      <c r="C14" t="s">
        <v>14</v>
      </c>
      <c r="D14">
        <v>34.5</v>
      </c>
      <c r="E14" s="2">
        <v>1.33</v>
      </c>
      <c r="F14">
        <v>27</v>
      </c>
      <c r="G14">
        <v>0.3</v>
      </c>
      <c r="H14">
        <v>15</v>
      </c>
      <c r="I14" s="3">
        <f>G14*H14</f>
        <v>4.5</v>
      </c>
      <c r="K14">
        <v>25</v>
      </c>
    </row>
    <row r="15" spans="1:11">
      <c r="A15" s="1">
        <v>42739</v>
      </c>
      <c r="B15" s="1" t="str">
        <f>TEXT(A15, "mmmm")</f>
        <v>January</v>
      </c>
      <c r="C15" t="s">
        <v>15</v>
      </c>
      <c r="D15">
        <v>44.099999999999994</v>
      </c>
      <c r="E15" s="2">
        <v>1.05</v>
      </c>
      <c r="F15">
        <v>28</v>
      </c>
      <c r="G15">
        <v>0.3</v>
      </c>
      <c r="H15">
        <v>17</v>
      </c>
      <c r="I15" s="3">
        <f>G15*H15</f>
        <v>5.0999999999999996</v>
      </c>
      <c r="K15">
        <v>24</v>
      </c>
    </row>
    <row r="16" spans="1:11">
      <c r="A16" s="1">
        <v>42740</v>
      </c>
      <c r="B16" s="1" t="str">
        <f>TEXT(A16, "mmmm")</f>
        <v>January</v>
      </c>
      <c r="C16" t="s">
        <v>16</v>
      </c>
      <c r="D16">
        <v>42.4</v>
      </c>
      <c r="E16" s="2">
        <v>1</v>
      </c>
      <c r="F16">
        <v>33</v>
      </c>
      <c r="G16">
        <v>0.3</v>
      </c>
      <c r="H16">
        <v>18</v>
      </c>
      <c r="I16" s="3">
        <f>G16*H16</f>
        <v>5.3999999999999995</v>
      </c>
      <c r="K16">
        <v>24</v>
      </c>
    </row>
    <row r="17" spans="1:11">
      <c r="A17" s="1">
        <v>42741</v>
      </c>
      <c r="B17" s="1" t="str">
        <f>TEXT(A17, "mmmm")</f>
        <v>January</v>
      </c>
      <c r="C17" t="s">
        <v>17</v>
      </c>
      <c r="D17">
        <v>25.299999999999997</v>
      </c>
      <c r="E17" s="2">
        <v>1.54</v>
      </c>
      <c r="F17">
        <v>23</v>
      </c>
      <c r="G17">
        <v>0.3</v>
      </c>
      <c r="H17">
        <v>11</v>
      </c>
      <c r="I17" s="3">
        <f>G17*H17</f>
        <v>3.3</v>
      </c>
      <c r="K17">
        <v>25</v>
      </c>
    </row>
    <row r="18" spans="1:11">
      <c r="A18" s="1">
        <v>42742</v>
      </c>
      <c r="B18" s="1" t="str">
        <f>TEXT(A18, "mmmm")</f>
        <v>January</v>
      </c>
      <c r="C18" t="s">
        <v>18</v>
      </c>
      <c r="D18">
        <v>32.9</v>
      </c>
      <c r="E18" s="2">
        <v>1.54</v>
      </c>
      <c r="F18">
        <v>19</v>
      </c>
      <c r="G18">
        <v>0.3</v>
      </c>
      <c r="H18">
        <v>13</v>
      </c>
      <c r="I18" s="3">
        <f>G18*H18</f>
        <v>3.9</v>
      </c>
      <c r="K18">
        <v>23</v>
      </c>
    </row>
    <row r="19" spans="1:11">
      <c r="A19" s="1">
        <v>42743</v>
      </c>
      <c r="B19" s="1" t="str">
        <f>TEXT(A19, "mmmm")</f>
        <v>January</v>
      </c>
      <c r="C19" t="s">
        <v>19</v>
      </c>
      <c r="D19">
        <v>37.5</v>
      </c>
      <c r="E19" s="2">
        <v>1.18</v>
      </c>
      <c r="F19">
        <v>28</v>
      </c>
      <c r="G19">
        <v>0.3</v>
      </c>
      <c r="H19">
        <v>15</v>
      </c>
      <c r="I19" s="3">
        <f>G19*H19</f>
        <v>4.5</v>
      </c>
      <c r="K19">
        <v>25</v>
      </c>
    </row>
    <row r="20" spans="1:11">
      <c r="A20" s="1">
        <v>42744</v>
      </c>
      <c r="B20" s="1" t="str">
        <f>TEXT(A20, "mmmm")</f>
        <v>January</v>
      </c>
      <c r="C20" t="s">
        <v>13</v>
      </c>
      <c r="D20">
        <v>38.099999999999994</v>
      </c>
      <c r="E20" s="2">
        <v>1.18</v>
      </c>
      <c r="F20">
        <v>20</v>
      </c>
      <c r="G20">
        <v>0.3</v>
      </c>
      <c r="H20">
        <v>17</v>
      </c>
      <c r="I20" s="3">
        <f>G20*H20</f>
        <v>5.0999999999999996</v>
      </c>
      <c r="K20">
        <v>25</v>
      </c>
    </row>
    <row r="21" spans="1:11">
      <c r="A21" s="1">
        <v>42745</v>
      </c>
      <c r="B21" s="1" t="str">
        <f>TEXT(A21, "mmmm")</f>
        <v>January</v>
      </c>
      <c r="C21" t="s">
        <v>14</v>
      </c>
      <c r="D21">
        <v>43.4</v>
      </c>
      <c r="E21" s="2">
        <v>1.05</v>
      </c>
      <c r="F21">
        <v>33</v>
      </c>
      <c r="G21">
        <v>0.3</v>
      </c>
      <c r="H21">
        <v>18</v>
      </c>
      <c r="I21" s="3">
        <f>G21*H21</f>
        <v>5.3999999999999995</v>
      </c>
      <c r="K21">
        <v>24</v>
      </c>
    </row>
    <row r="22" spans="1:11">
      <c r="A22" s="1">
        <v>42746</v>
      </c>
      <c r="B22" s="1" t="str">
        <f>TEXT(A22, "mmmm")</f>
        <v>January</v>
      </c>
      <c r="C22" t="s">
        <v>15</v>
      </c>
      <c r="D22">
        <v>32.599999999999994</v>
      </c>
      <c r="E22" s="2">
        <v>1.54</v>
      </c>
      <c r="F22">
        <v>23</v>
      </c>
      <c r="G22">
        <v>0.3</v>
      </c>
      <c r="H22">
        <v>12</v>
      </c>
      <c r="I22" s="3">
        <f>G22*H22</f>
        <v>3.5999999999999996</v>
      </c>
      <c r="K22">
        <v>25</v>
      </c>
    </row>
    <row r="23" spans="1:11">
      <c r="A23" s="1">
        <v>42747</v>
      </c>
      <c r="B23" s="1" t="str">
        <f>TEXT(A23, "mmmm")</f>
        <v>January</v>
      </c>
      <c r="C23" t="s">
        <v>16</v>
      </c>
      <c r="D23">
        <v>38.199999999999996</v>
      </c>
      <c r="E23" s="2">
        <v>1.33</v>
      </c>
      <c r="F23">
        <v>16</v>
      </c>
      <c r="G23">
        <v>0.3</v>
      </c>
      <c r="H23">
        <v>14</v>
      </c>
      <c r="I23" s="3">
        <f>G23*H23</f>
        <v>4.2</v>
      </c>
      <c r="K23">
        <v>24</v>
      </c>
    </row>
    <row r="24" spans="1:11">
      <c r="A24" s="1">
        <v>42748</v>
      </c>
      <c r="B24" s="1" t="str">
        <f>TEXT(A24, "mmmm")</f>
        <v>January</v>
      </c>
      <c r="C24" t="s">
        <v>17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3">
        <f>G24*H24</f>
        <v>4.5</v>
      </c>
      <c r="K24">
        <v>25</v>
      </c>
    </row>
    <row r="25" spans="1:11">
      <c r="A25" s="1">
        <v>42749</v>
      </c>
      <c r="B25" s="1" t="str">
        <f>TEXT(A25, "mmmm")</f>
        <v>January</v>
      </c>
      <c r="C25" t="s">
        <v>18</v>
      </c>
      <c r="D25">
        <v>44.099999999999994</v>
      </c>
      <c r="E25" s="2">
        <v>1.05</v>
      </c>
      <c r="F25">
        <v>23</v>
      </c>
      <c r="G25">
        <v>0.3</v>
      </c>
      <c r="H25">
        <v>17</v>
      </c>
      <c r="I25" s="3">
        <f>G25*H25</f>
        <v>5.0999999999999996</v>
      </c>
      <c r="K25">
        <v>25</v>
      </c>
    </row>
    <row r="26" spans="1:11">
      <c r="A26" s="1">
        <v>42750</v>
      </c>
      <c r="B26" s="1" t="str">
        <f>TEXT(A26, "mmmm")</f>
        <v>January</v>
      </c>
      <c r="C26" t="s">
        <v>19</v>
      </c>
      <c r="D26">
        <v>43.4</v>
      </c>
      <c r="E26" s="2">
        <v>1.1100000000000001</v>
      </c>
      <c r="F26">
        <v>33</v>
      </c>
      <c r="G26">
        <v>0.3</v>
      </c>
      <c r="H26">
        <v>18</v>
      </c>
      <c r="I26" s="3">
        <f>G26*H26</f>
        <v>5.3999999999999995</v>
      </c>
      <c r="K26">
        <v>24</v>
      </c>
    </row>
    <row r="27" spans="1:11">
      <c r="A27" s="1">
        <v>42751</v>
      </c>
      <c r="B27" s="1" t="str">
        <f>TEXT(A27, "mmmm")</f>
        <v>January</v>
      </c>
      <c r="C27" t="s">
        <v>13</v>
      </c>
      <c r="D27">
        <v>30.599999999999998</v>
      </c>
      <c r="E27" s="2">
        <v>1.67</v>
      </c>
      <c r="F27">
        <v>24</v>
      </c>
      <c r="G27">
        <v>0.3</v>
      </c>
      <c r="H27">
        <v>12</v>
      </c>
      <c r="I27" s="3">
        <f>G27*H27</f>
        <v>3.5999999999999996</v>
      </c>
      <c r="K27">
        <v>25</v>
      </c>
    </row>
    <row r="28" spans="1:11">
      <c r="A28" s="1">
        <v>42752</v>
      </c>
      <c r="B28" s="1" t="str">
        <f>TEXT(A28, "mmmm")</f>
        <v>January</v>
      </c>
      <c r="C28" t="s">
        <v>14</v>
      </c>
      <c r="D28">
        <v>32.199999999999996</v>
      </c>
      <c r="E28" s="2">
        <v>1.43</v>
      </c>
      <c r="F28">
        <v>26</v>
      </c>
      <c r="G28">
        <v>0.3</v>
      </c>
      <c r="H28">
        <v>14</v>
      </c>
      <c r="I28" s="3">
        <f>G28*H28</f>
        <v>4.2</v>
      </c>
      <c r="K28">
        <v>25</v>
      </c>
    </row>
    <row r="29" spans="1:11">
      <c r="A29" s="1">
        <v>42753</v>
      </c>
      <c r="B29" s="1" t="str">
        <f>TEXT(A29, "mmmm")</f>
        <v>January</v>
      </c>
      <c r="C29" t="s">
        <v>15</v>
      </c>
      <c r="D29">
        <v>42.8</v>
      </c>
      <c r="E29" s="2">
        <v>1.18</v>
      </c>
      <c r="F29">
        <v>33</v>
      </c>
      <c r="G29">
        <v>0.3</v>
      </c>
      <c r="H29">
        <v>16</v>
      </c>
      <c r="I29" s="3">
        <f>G29*H29</f>
        <v>4.8</v>
      </c>
      <c r="K29">
        <v>26</v>
      </c>
    </row>
    <row r="30" spans="1:11">
      <c r="A30" s="1">
        <v>42754</v>
      </c>
      <c r="B30" s="1" t="str">
        <f>TEXT(A30, "mmmm")</f>
        <v>January</v>
      </c>
      <c r="C30" t="s">
        <v>16</v>
      </c>
      <c r="D30">
        <v>43.099999999999994</v>
      </c>
      <c r="E30" s="2">
        <v>1.18</v>
      </c>
      <c r="F30">
        <v>30</v>
      </c>
      <c r="G30">
        <v>0.3</v>
      </c>
      <c r="H30">
        <v>17</v>
      </c>
      <c r="I30" s="3">
        <f>G30*H30</f>
        <v>5.0999999999999996</v>
      </c>
      <c r="K30">
        <v>26</v>
      </c>
    </row>
    <row r="31" spans="1:11">
      <c r="A31" s="1">
        <v>42755</v>
      </c>
      <c r="B31" s="1" t="str">
        <f>TEXT(A31, "mmmm")</f>
        <v>January</v>
      </c>
      <c r="C31" t="s">
        <v>17</v>
      </c>
      <c r="D31">
        <v>31.599999999999998</v>
      </c>
      <c r="E31" s="2">
        <v>1.43</v>
      </c>
      <c r="F31">
        <v>20</v>
      </c>
      <c r="G31">
        <v>0.3</v>
      </c>
      <c r="H31">
        <v>12</v>
      </c>
      <c r="I31" s="3">
        <f>G31*H31</f>
        <v>3.5999999999999996</v>
      </c>
      <c r="K31">
        <v>27</v>
      </c>
    </row>
    <row r="32" spans="1:11">
      <c r="A32" s="1">
        <v>42756</v>
      </c>
      <c r="B32" s="1" t="str">
        <f>TEXT(A32, "mmmm")</f>
        <v>January</v>
      </c>
      <c r="C32" t="s">
        <v>18</v>
      </c>
      <c r="D32">
        <v>36.199999999999996</v>
      </c>
      <c r="E32" s="2">
        <v>1.25</v>
      </c>
      <c r="F32">
        <v>16</v>
      </c>
      <c r="G32">
        <v>0.3</v>
      </c>
      <c r="H32">
        <v>14</v>
      </c>
      <c r="I32" s="3">
        <f>G32*H32</f>
        <v>4.2</v>
      </c>
      <c r="K32">
        <v>28</v>
      </c>
    </row>
    <row r="33" spans="1:11">
      <c r="A33" s="1">
        <v>42757</v>
      </c>
      <c r="B33" s="1" t="str">
        <f>TEXT(A33, "mmmm")</f>
        <v>January</v>
      </c>
      <c r="C33" t="s">
        <v>19</v>
      </c>
      <c r="D33">
        <v>40.799999999999997</v>
      </c>
      <c r="E33" s="2">
        <v>1.1100000000000001</v>
      </c>
      <c r="F33">
        <v>19</v>
      </c>
      <c r="G33">
        <v>0.3</v>
      </c>
      <c r="H33">
        <v>16</v>
      </c>
      <c r="I33" s="3">
        <f>G33*H33</f>
        <v>4.8</v>
      </c>
      <c r="K33">
        <v>25</v>
      </c>
    </row>
    <row r="34" spans="1:11">
      <c r="A34" s="1">
        <v>42758</v>
      </c>
      <c r="B34" s="1" t="str">
        <f>TEXT(A34, "mmmm")</f>
        <v>January</v>
      </c>
      <c r="C34" t="s">
        <v>13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3">
        <f>G34*H34</f>
        <v>5.0999999999999996</v>
      </c>
      <c r="K34">
        <v>26</v>
      </c>
    </row>
    <row r="35" spans="1:11">
      <c r="A35" s="1">
        <v>42759</v>
      </c>
      <c r="B35" s="1" t="str">
        <f>TEXT(A35, "mmmm")</f>
        <v>January</v>
      </c>
      <c r="C35" t="s">
        <v>14</v>
      </c>
      <c r="D35">
        <v>28.599999999999998</v>
      </c>
      <c r="E35" s="2">
        <v>1.54</v>
      </c>
      <c r="F35">
        <v>20</v>
      </c>
      <c r="G35">
        <v>0.3</v>
      </c>
      <c r="H35">
        <v>12</v>
      </c>
      <c r="I35" s="3">
        <f>G35*H35</f>
        <v>3.5999999999999996</v>
      </c>
      <c r="K35">
        <v>26</v>
      </c>
    </row>
    <row r="36" spans="1:11">
      <c r="A36" s="1">
        <v>42760</v>
      </c>
      <c r="B36" s="1" t="str">
        <f>TEXT(A36, "mmmm")</f>
        <v>January</v>
      </c>
      <c r="C36" t="s">
        <v>15</v>
      </c>
      <c r="D36">
        <v>32.199999999999996</v>
      </c>
      <c r="E36" s="2">
        <v>1.25</v>
      </c>
      <c r="F36">
        <v>24</v>
      </c>
      <c r="G36">
        <v>0.3</v>
      </c>
      <c r="H36">
        <v>14</v>
      </c>
      <c r="I36" s="3">
        <f>G36*H36</f>
        <v>4.2</v>
      </c>
      <c r="K36">
        <v>27</v>
      </c>
    </row>
    <row r="37" spans="1:11">
      <c r="A37" s="1">
        <v>42761</v>
      </c>
      <c r="B37" s="1" t="str">
        <f>TEXT(A37, "mmmm")</f>
        <v>January</v>
      </c>
      <c r="C37" t="s">
        <v>16</v>
      </c>
      <c r="D37">
        <v>35.799999999999997</v>
      </c>
      <c r="E37" s="2">
        <v>1.25</v>
      </c>
      <c r="F37">
        <v>18</v>
      </c>
      <c r="G37">
        <v>0.3</v>
      </c>
      <c r="H37">
        <v>16</v>
      </c>
      <c r="I37" s="3">
        <f>G37*H37</f>
        <v>4.8</v>
      </c>
      <c r="K37">
        <v>25</v>
      </c>
    </row>
    <row r="38" spans="1:11">
      <c r="A38" s="1">
        <v>42762</v>
      </c>
      <c r="B38" s="1" t="str">
        <f>TEXT(A38, "mmmm")</f>
        <v>January</v>
      </c>
      <c r="C38" t="s">
        <v>17</v>
      </c>
      <c r="D38">
        <v>42.099999999999994</v>
      </c>
      <c r="E38" s="2">
        <v>1.05</v>
      </c>
      <c r="F38">
        <v>22</v>
      </c>
      <c r="G38">
        <v>0.3</v>
      </c>
      <c r="H38">
        <v>17</v>
      </c>
      <c r="I38" s="3">
        <f>G38*H38</f>
        <v>5.0999999999999996</v>
      </c>
      <c r="K38">
        <v>26</v>
      </c>
    </row>
    <row r="39" spans="1:11">
      <c r="A39" s="1">
        <v>42763</v>
      </c>
      <c r="B39" s="1" t="str">
        <f>TEXT(A39, "mmmm")</f>
        <v>January</v>
      </c>
      <c r="C39" t="s">
        <v>18</v>
      </c>
      <c r="D39">
        <v>34.9</v>
      </c>
      <c r="E39" s="2">
        <v>1.33</v>
      </c>
      <c r="F39">
        <v>15</v>
      </c>
      <c r="G39">
        <v>0.3</v>
      </c>
      <c r="H39">
        <v>13</v>
      </c>
      <c r="I39" s="3">
        <f>G39*H39</f>
        <v>3.9</v>
      </c>
      <c r="K39">
        <v>27</v>
      </c>
    </row>
    <row r="40" spans="1:11">
      <c r="A40" s="1">
        <v>42764</v>
      </c>
      <c r="B40" s="1" t="str">
        <f>TEXT(A40, "mmmm")</f>
        <v>January</v>
      </c>
      <c r="C40" t="s">
        <v>19</v>
      </c>
      <c r="D40">
        <v>35.199999999999996</v>
      </c>
      <c r="E40" s="2">
        <v>1.33</v>
      </c>
      <c r="F40">
        <v>27</v>
      </c>
      <c r="G40">
        <v>0.3</v>
      </c>
      <c r="H40">
        <v>14</v>
      </c>
      <c r="I40" s="3">
        <f>G40*H40</f>
        <v>4.2</v>
      </c>
      <c r="K40">
        <v>27</v>
      </c>
    </row>
    <row r="41" spans="1:11">
      <c r="A41" s="1">
        <v>42765</v>
      </c>
      <c r="B41" s="1" t="str">
        <f>TEXT(A41, "mmmm")</f>
        <v>January</v>
      </c>
      <c r="C41" t="s">
        <v>13</v>
      </c>
      <c r="D41">
        <v>41.099999999999994</v>
      </c>
      <c r="E41" s="2">
        <v>1.05</v>
      </c>
      <c r="F41">
        <v>20</v>
      </c>
      <c r="G41">
        <v>0.3</v>
      </c>
      <c r="H41">
        <v>17</v>
      </c>
      <c r="I41" s="3">
        <f>G41*H41</f>
        <v>5.0999999999999996</v>
      </c>
      <c r="K41">
        <v>25</v>
      </c>
    </row>
    <row r="42" spans="1:11">
      <c r="A42" s="1">
        <v>42766</v>
      </c>
      <c r="B42" s="1" t="str">
        <f>TEXT(A42, "mmmm")</f>
        <v>January</v>
      </c>
      <c r="C42" t="s">
        <v>14</v>
      </c>
      <c r="D42">
        <v>40.4</v>
      </c>
      <c r="E42" s="2">
        <v>1.05</v>
      </c>
      <c r="F42">
        <v>37</v>
      </c>
      <c r="G42">
        <v>0.3</v>
      </c>
      <c r="H42">
        <v>18</v>
      </c>
      <c r="I42" s="3">
        <f>G42*H42</f>
        <v>5.3999999999999995</v>
      </c>
      <c r="K42">
        <v>26</v>
      </c>
    </row>
    <row r="43" spans="1:11">
      <c r="A43" s="1">
        <v>42767</v>
      </c>
      <c r="B43" s="1" t="str">
        <f>TEXT(A43, "mmmm")</f>
        <v>February</v>
      </c>
      <c r="C43" t="s">
        <v>15</v>
      </c>
      <c r="D43">
        <v>42.4</v>
      </c>
      <c r="E43" s="2">
        <v>1</v>
      </c>
      <c r="F43">
        <v>35</v>
      </c>
      <c r="G43">
        <v>0.3</v>
      </c>
      <c r="H43">
        <v>18</v>
      </c>
      <c r="I43" s="3">
        <f>G43*H43</f>
        <v>5.3999999999999995</v>
      </c>
      <c r="K43">
        <v>27</v>
      </c>
    </row>
    <row r="44" spans="1:11">
      <c r="A44" s="1">
        <v>42768</v>
      </c>
      <c r="B44" s="1" t="str">
        <f>TEXT(A44, "mmmm")</f>
        <v>February</v>
      </c>
      <c r="C44" t="s">
        <v>16</v>
      </c>
      <c r="D44">
        <v>52</v>
      </c>
      <c r="E44" s="2">
        <v>1</v>
      </c>
      <c r="F44">
        <v>22</v>
      </c>
      <c r="G44">
        <v>0.3</v>
      </c>
      <c r="H44">
        <v>20</v>
      </c>
      <c r="I44" s="3">
        <f>G44*H44</f>
        <v>6</v>
      </c>
      <c r="K44">
        <v>27</v>
      </c>
    </row>
    <row r="45" spans="1:11">
      <c r="A45" s="1">
        <v>42769</v>
      </c>
      <c r="B45" s="1" t="str">
        <f>TEXT(A45, "mmmm")</f>
        <v>February</v>
      </c>
      <c r="C45" t="s">
        <v>17</v>
      </c>
      <c r="D45">
        <v>50.3</v>
      </c>
      <c r="E45" s="2">
        <v>0.87</v>
      </c>
      <c r="F45">
        <v>25</v>
      </c>
      <c r="G45">
        <v>0.3</v>
      </c>
      <c r="H45">
        <v>21</v>
      </c>
      <c r="I45" s="3">
        <f>G45*H45</f>
        <v>6.3</v>
      </c>
      <c r="K45">
        <v>25</v>
      </c>
    </row>
    <row r="46" spans="1:11">
      <c r="A46" s="1">
        <v>42770</v>
      </c>
      <c r="B46" s="1" t="str">
        <f>TEXT(A46, "mmmm")</f>
        <v>February</v>
      </c>
      <c r="C46" t="s">
        <v>18</v>
      </c>
      <c r="D46">
        <v>56.599999999999994</v>
      </c>
      <c r="E46" s="2">
        <v>0.83</v>
      </c>
      <c r="F46">
        <v>46</v>
      </c>
      <c r="G46">
        <v>0.3</v>
      </c>
      <c r="H46">
        <v>22</v>
      </c>
      <c r="I46" s="3">
        <f>G46*H46</f>
        <v>6.6</v>
      </c>
      <c r="K46">
        <v>26</v>
      </c>
    </row>
    <row r="47" spans="1:11">
      <c r="A47" s="1">
        <v>42771</v>
      </c>
      <c r="B47" s="1" t="str">
        <f>TEXT(A47, "mmmm")</f>
        <v>February</v>
      </c>
      <c r="C47" t="s">
        <v>19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3">
        <f>G47*H47</f>
        <v>5.3999999999999995</v>
      </c>
      <c r="K47">
        <v>27</v>
      </c>
    </row>
    <row r="48" spans="1:11">
      <c r="A48" s="1">
        <v>42772</v>
      </c>
      <c r="B48" s="1" t="str">
        <f>TEXT(A48, "mmmm")</f>
        <v>February</v>
      </c>
      <c r="C48" t="s">
        <v>13</v>
      </c>
      <c r="D48">
        <v>45</v>
      </c>
      <c r="E48" s="2">
        <v>0.95</v>
      </c>
      <c r="F48">
        <v>28</v>
      </c>
      <c r="G48">
        <v>0.3</v>
      </c>
      <c r="H48">
        <v>20</v>
      </c>
      <c r="I48" s="3">
        <f>G48*H48</f>
        <v>6</v>
      </c>
      <c r="K48">
        <v>27</v>
      </c>
    </row>
    <row r="49" spans="1:11">
      <c r="A49" s="1">
        <v>42773</v>
      </c>
      <c r="B49" s="1" t="str">
        <f>TEXT(A49, "mmmm")</f>
        <v>February</v>
      </c>
      <c r="C49" t="s">
        <v>14</v>
      </c>
      <c r="D49">
        <v>52.3</v>
      </c>
      <c r="E49" s="2">
        <v>0.87</v>
      </c>
      <c r="F49">
        <v>39</v>
      </c>
      <c r="G49">
        <v>0.3</v>
      </c>
      <c r="H49">
        <v>21</v>
      </c>
      <c r="I49" s="3">
        <f>G49*H49</f>
        <v>6.3</v>
      </c>
      <c r="K49">
        <v>25</v>
      </c>
    </row>
    <row r="50" spans="1:11">
      <c r="A50" s="1">
        <v>42774</v>
      </c>
      <c r="B50" s="1" t="str">
        <f>TEXT(A50, "mmmm")</f>
        <v>February</v>
      </c>
      <c r="C50" t="s">
        <v>15</v>
      </c>
      <c r="D50">
        <v>52.599999999999994</v>
      </c>
      <c r="E50" s="2">
        <v>0.87</v>
      </c>
      <c r="F50">
        <v>31</v>
      </c>
      <c r="G50">
        <v>0.3</v>
      </c>
      <c r="H50">
        <v>22</v>
      </c>
      <c r="I50" s="3">
        <f>G50*H50</f>
        <v>6.6</v>
      </c>
      <c r="K50">
        <v>26</v>
      </c>
    </row>
    <row r="51" spans="1:11">
      <c r="A51" s="1">
        <v>42775</v>
      </c>
      <c r="B51" s="1" t="str">
        <f>TEXT(A51, "mmmm")</f>
        <v>February</v>
      </c>
      <c r="C51" t="s">
        <v>16</v>
      </c>
      <c r="D51">
        <v>42.699999999999996</v>
      </c>
      <c r="E51" s="2">
        <v>1</v>
      </c>
      <c r="F51">
        <v>39</v>
      </c>
      <c r="G51">
        <v>0.3</v>
      </c>
      <c r="H51">
        <v>19</v>
      </c>
      <c r="I51" s="3">
        <f>G51*H51</f>
        <v>5.7</v>
      </c>
      <c r="K51">
        <v>27</v>
      </c>
    </row>
    <row r="52" spans="1:11">
      <c r="A52" s="1">
        <v>42776</v>
      </c>
      <c r="B52" s="1" t="str">
        <f>TEXT(A52, "mmmm")</f>
        <v>February</v>
      </c>
      <c r="C52" t="s">
        <v>17</v>
      </c>
      <c r="D52">
        <v>50</v>
      </c>
      <c r="E52" s="2">
        <v>0.91</v>
      </c>
      <c r="F52">
        <v>40</v>
      </c>
      <c r="G52">
        <v>0.3</v>
      </c>
      <c r="H52">
        <v>20</v>
      </c>
      <c r="I52" s="3">
        <f>G52*H52</f>
        <v>6</v>
      </c>
      <c r="K52">
        <v>27</v>
      </c>
    </row>
    <row r="53" spans="1:11">
      <c r="A53" s="1">
        <v>42777</v>
      </c>
      <c r="B53" s="1" t="str">
        <f>TEXT(A53, "mmmm")</f>
        <v>February</v>
      </c>
      <c r="C53" t="s">
        <v>18</v>
      </c>
      <c r="D53">
        <v>51.3</v>
      </c>
      <c r="E53" s="2">
        <v>0.91</v>
      </c>
      <c r="F53">
        <v>35</v>
      </c>
      <c r="G53">
        <v>0.3</v>
      </c>
      <c r="H53">
        <v>21</v>
      </c>
      <c r="I53" s="3">
        <f>G53*H53</f>
        <v>6.3</v>
      </c>
      <c r="K53">
        <v>25</v>
      </c>
    </row>
    <row r="54" spans="1:11">
      <c r="A54" s="1">
        <v>42778</v>
      </c>
      <c r="B54" s="1" t="str">
        <f>TEXT(A54, "mmmm")</f>
        <v>February</v>
      </c>
      <c r="C54" t="s">
        <v>19</v>
      </c>
      <c r="D54">
        <v>55.599999999999994</v>
      </c>
      <c r="E54" s="2">
        <v>0.83</v>
      </c>
      <c r="F54">
        <v>41</v>
      </c>
      <c r="G54">
        <v>0.3</v>
      </c>
      <c r="H54">
        <v>22</v>
      </c>
      <c r="I54" s="3">
        <f>G54*H54</f>
        <v>6.6</v>
      </c>
      <c r="K54">
        <v>25</v>
      </c>
    </row>
    <row r="55" spans="1:11">
      <c r="A55" s="1">
        <v>42779</v>
      </c>
      <c r="B55" s="1" t="str">
        <f>TEXT(A55, "mmmm")</f>
        <v>February</v>
      </c>
      <c r="C55" t="s">
        <v>13</v>
      </c>
      <c r="D55">
        <v>46.4</v>
      </c>
      <c r="E55" s="2">
        <v>1.1100000000000001</v>
      </c>
      <c r="F55">
        <v>34</v>
      </c>
      <c r="G55">
        <v>0.3</v>
      </c>
      <c r="H55">
        <v>18</v>
      </c>
      <c r="I55" s="3">
        <f>G55*H55</f>
        <v>5.3999999999999995</v>
      </c>
      <c r="K55">
        <v>26</v>
      </c>
    </row>
    <row r="56" spans="1:11">
      <c r="A56" s="1">
        <v>42780</v>
      </c>
      <c r="B56" s="1" t="str">
        <f>TEXT(A56, "mmmm")</f>
        <v>February</v>
      </c>
      <c r="C56" t="s">
        <v>14</v>
      </c>
      <c r="D56">
        <v>47.699999999999996</v>
      </c>
      <c r="E56" s="2">
        <v>0.95</v>
      </c>
      <c r="F56">
        <v>35</v>
      </c>
      <c r="G56">
        <v>0.3</v>
      </c>
      <c r="H56">
        <v>19</v>
      </c>
      <c r="I56" s="3">
        <f>G56*H56</f>
        <v>5.7</v>
      </c>
      <c r="K56">
        <v>27</v>
      </c>
    </row>
    <row r="57" spans="1:11">
      <c r="A57" s="1">
        <v>42781</v>
      </c>
      <c r="B57" s="1" t="str">
        <f>TEXT(A57, "mmmm")</f>
        <v>February</v>
      </c>
      <c r="C57" t="s">
        <v>15</v>
      </c>
      <c r="D57">
        <v>52</v>
      </c>
      <c r="E57" s="2">
        <v>0.91</v>
      </c>
      <c r="F57">
        <v>33</v>
      </c>
      <c r="G57">
        <v>0.3</v>
      </c>
      <c r="H57">
        <v>20</v>
      </c>
      <c r="I57" s="3">
        <f>G57*H57</f>
        <v>6</v>
      </c>
      <c r="K57">
        <v>27</v>
      </c>
    </row>
    <row r="58" spans="1:11">
      <c r="A58" s="1">
        <v>42782</v>
      </c>
      <c r="B58" s="1" t="str">
        <f>TEXT(A58, "mmmm")</f>
        <v>February</v>
      </c>
      <c r="C58" t="s">
        <v>16</v>
      </c>
      <c r="D58">
        <v>47.3</v>
      </c>
      <c r="E58" s="2">
        <v>0.87</v>
      </c>
      <c r="F58">
        <v>31</v>
      </c>
      <c r="G58">
        <v>0.3</v>
      </c>
      <c r="H58">
        <v>21</v>
      </c>
      <c r="I58" s="3">
        <f>G58*H58</f>
        <v>6.3</v>
      </c>
      <c r="K58">
        <v>29</v>
      </c>
    </row>
    <row r="59" spans="1:11">
      <c r="A59" s="1">
        <v>42783</v>
      </c>
      <c r="B59" s="1" t="str">
        <f>TEXT(A59, "mmmm")</f>
        <v>February</v>
      </c>
      <c r="C59" t="s">
        <v>17</v>
      </c>
      <c r="D59">
        <v>40.4</v>
      </c>
      <c r="E59" s="2">
        <v>1</v>
      </c>
      <c r="F59">
        <v>29</v>
      </c>
      <c r="G59">
        <v>0.3</v>
      </c>
      <c r="H59">
        <v>18</v>
      </c>
      <c r="I59" s="3">
        <f>G59*H59</f>
        <v>5.3999999999999995</v>
      </c>
      <c r="K59">
        <v>29</v>
      </c>
    </row>
    <row r="60" spans="1:11">
      <c r="A60" s="1">
        <v>42784</v>
      </c>
      <c r="B60" s="1" t="str">
        <f>TEXT(A60, "mmmm")</f>
        <v>February</v>
      </c>
      <c r="C60" t="s">
        <v>18</v>
      </c>
      <c r="D60">
        <v>43.699999999999996</v>
      </c>
      <c r="E60" s="2">
        <v>0.95</v>
      </c>
      <c r="F60">
        <v>25</v>
      </c>
      <c r="G60">
        <v>0.3</v>
      </c>
      <c r="H60">
        <v>19</v>
      </c>
      <c r="I60" s="3">
        <f>G60*H60</f>
        <v>5.7</v>
      </c>
      <c r="K60">
        <v>30</v>
      </c>
    </row>
    <row r="61" spans="1:11">
      <c r="A61" s="1">
        <v>42785</v>
      </c>
      <c r="B61" s="1" t="str">
        <f>TEXT(A61, "mmmm")</f>
        <v>February</v>
      </c>
      <c r="C61" t="s">
        <v>19</v>
      </c>
      <c r="D61">
        <v>50</v>
      </c>
      <c r="E61" s="2">
        <v>0.95</v>
      </c>
      <c r="F61">
        <v>28</v>
      </c>
      <c r="G61">
        <v>0.3</v>
      </c>
      <c r="H61">
        <v>20</v>
      </c>
      <c r="I61" s="3">
        <f>G61*H61</f>
        <v>6</v>
      </c>
      <c r="K61">
        <v>31</v>
      </c>
    </row>
    <row r="62" spans="1:11">
      <c r="A62" s="1">
        <v>42786</v>
      </c>
      <c r="B62" s="1" t="str">
        <f>TEXT(A62, "mmmm")</f>
        <v>February</v>
      </c>
      <c r="C62" t="s">
        <v>13</v>
      </c>
      <c r="D62">
        <v>50.3</v>
      </c>
      <c r="E62" s="2">
        <v>0.95</v>
      </c>
      <c r="F62">
        <v>25</v>
      </c>
      <c r="G62">
        <v>0.3</v>
      </c>
      <c r="H62">
        <v>21</v>
      </c>
      <c r="I62" s="3">
        <f>G62*H62</f>
        <v>6.3</v>
      </c>
      <c r="K62">
        <v>28</v>
      </c>
    </row>
    <row r="63" spans="1:11">
      <c r="A63" s="1">
        <v>42787</v>
      </c>
      <c r="B63" s="1" t="str">
        <f>TEXT(A63, "mmmm")</f>
        <v>February</v>
      </c>
      <c r="C63" t="s">
        <v>14</v>
      </c>
      <c r="D63">
        <v>42.4</v>
      </c>
      <c r="E63" s="2">
        <v>1</v>
      </c>
      <c r="F63">
        <v>28</v>
      </c>
      <c r="G63">
        <v>0.3</v>
      </c>
      <c r="H63">
        <v>18</v>
      </c>
      <c r="I63" s="3">
        <f>G63*H63</f>
        <v>5.3999999999999995</v>
      </c>
      <c r="K63">
        <v>29</v>
      </c>
    </row>
    <row r="64" spans="1:11">
      <c r="A64" s="1">
        <v>42788</v>
      </c>
      <c r="B64" s="1" t="str">
        <f>TEXT(A64, "mmmm")</f>
        <v>February</v>
      </c>
      <c r="C64" t="s">
        <v>15</v>
      </c>
      <c r="D64">
        <v>47.699999999999996</v>
      </c>
      <c r="E64" s="2">
        <v>0.95</v>
      </c>
      <c r="F64">
        <v>36</v>
      </c>
      <c r="G64">
        <v>0.3</v>
      </c>
      <c r="H64">
        <v>19</v>
      </c>
      <c r="I64" s="3">
        <f>G64*H64</f>
        <v>5.7</v>
      </c>
      <c r="K64">
        <v>29</v>
      </c>
    </row>
    <row r="65" spans="1:11">
      <c r="A65" s="1">
        <v>42789</v>
      </c>
      <c r="B65" s="1" t="str">
        <f>TEXT(A65, "mmmm")</f>
        <v>February</v>
      </c>
      <c r="C65" t="s">
        <v>16</v>
      </c>
      <c r="D65">
        <v>45</v>
      </c>
      <c r="E65" s="2">
        <v>1</v>
      </c>
      <c r="F65">
        <v>23</v>
      </c>
      <c r="G65">
        <v>0.3</v>
      </c>
      <c r="H65">
        <v>20</v>
      </c>
      <c r="I65" s="3">
        <f>G65*H65</f>
        <v>6</v>
      </c>
      <c r="K65">
        <v>30</v>
      </c>
    </row>
    <row r="66" spans="1:11">
      <c r="A66" s="1">
        <v>42790</v>
      </c>
      <c r="B66" s="1" t="str">
        <f>TEXT(A66, "mmmm")</f>
        <v>February</v>
      </c>
      <c r="C66" t="s">
        <v>17</v>
      </c>
      <c r="D66">
        <v>47.3</v>
      </c>
      <c r="E66" s="2">
        <v>0.87</v>
      </c>
      <c r="F66">
        <v>36</v>
      </c>
      <c r="G66">
        <v>0.3</v>
      </c>
      <c r="H66">
        <v>21</v>
      </c>
      <c r="I66" s="3">
        <f>G66*H66</f>
        <v>6.3</v>
      </c>
      <c r="K66">
        <v>31</v>
      </c>
    </row>
    <row r="67" spans="1:11">
      <c r="A67" s="1">
        <v>42791</v>
      </c>
      <c r="B67" s="1" t="str">
        <f>TEXT(A67, "mmmm")</f>
        <v>February</v>
      </c>
      <c r="C67" t="s">
        <v>18</v>
      </c>
      <c r="D67">
        <v>42.4</v>
      </c>
      <c r="E67" s="2">
        <v>1</v>
      </c>
      <c r="F67">
        <v>21</v>
      </c>
      <c r="G67">
        <v>0.3</v>
      </c>
      <c r="H67">
        <v>18</v>
      </c>
      <c r="I67" s="3">
        <f>G67*H67</f>
        <v>5.3999999999999995</v>
      </c>
      <c r="K67">
        <v>28</v>
      </c>
    </row>
    <row r="68" spans="1:11">
      <c r="A68" s="1">
        <v>42792</v>
      </c>
      <c r="B68" s="1" t="str">
        <f>TEXT(A68, "mmmm")</f>
        <v>February</v>
      </c>
      <c r="C68" t="s">
        <v>19</v>
      </c>
      <c r="D68">
        <v>48.699999999999996</v>
      </c>
      <c r="E68" s="2">
        <v>1.05</v>
      </c>
      <c r="F68">
        <v>32</v>
      </c>
      <c r="G68">
        <v>0.3</v>
      </c>
      <c r="H68">
        <v>19</v>
      </c>
      <c r="I68" s="3">
        <f>G68*H68</f>
        <v>5.7</v>
      </c>
      <c r="K68">
        <v>29</v>
      </c>
    </row>
    <row r="69" spans="1:11">
      <c r="A69" s="1">
        <v>42793</v>
      </c>
      <c r="B69" s="1" t="str">
        <f>TEXT(A69, "mmmm")</f>
        <v>February</v>
      </c>
      <c r="C69" t="s">
        <v>13</v>
      </c>
      <c r="D69">
        <v>45</v>
      </c>
      <c r="E69" s="2">
        <v>1</v>
      </c>
      <c r="F69">
        <v>34</v>
      </c>
      <c r="G69">
        <v>0.3</v>
      </c>
      <c r="H69">
        <v>20</v>
      </c>
      <c r="I69" s="3">
        <f>G69*H69</f>
        <v>6</v>
      </c>
      <c r="K69">
        <v>29</v>
      </c>
    </row>
    <row r="70" spans="1:11">
      <c r="A70" s="1">
        <v>42794</v>
      </c>
      <c r="B70" s="1" t="str">
        <f>TEXT(A70, "mmmm")</f>
        <v>February</v>
      </c>
      <c r="C70" t="s">
        <v>14</v>
      </c>
      <c r="D70">
        <v>49.599999999999994</v>
      </c>
      <c r="E70" s="2">
        <v>0.91</v>
      </c>
      <c r="F70">
        <v>45</v>
      </c>
      <c r="G70">
        <v>0.3</v>
      </c>
      <c r="H70">
        <v>22</v>
      </c>
      <c r="I70" s="3">
        <f>G70*H70</f>
        <v>6.6</v>
      </c>
      <c r="K70">
        <v>30</v>
      </c>
    </row>
    <row r="71" spans="1:11">
      <c r="A71" s="1">
        <v>42795</v>
      </c>
      <c r="B71" s="1" t="str">
        <f>TEXT(A71, "mmmm")</f>
        <v>March</v>
      </c>
      <c r="C71" t="s">
        <v>15</v>
      </c>
      <c r="D71">
        <v>57.9</v>
      </c>
      <c r="E71" s="2">
        <v>0.87</v>
      </c>
      <c r="F71">
        <v>46</v>
      </c>
      <c r="G71">
        <v>0.3</v>
      </c>
      <c r="H71">
        <v>23</v>
      </c>
      <c r="I71" s="3">
        <f>G71*H71</f>
        <v>6.8999999999999995</v>
      </c>
      <c r="K71">
        <v>31</v>
      </c>
    </row>
    <row r="72" spans="1:11">
      <c r="A72" s="1">
        <v>42796</v>
      </c>
      <c r="B72" s="1" t="str">
        <f>TEXT(A72, "mmmm")</f>
        <v>March</v>
      </c>
      <c r="C72" t="s">
        <v>16</v>
      </c>
      <c r="D72">
        <v>57.199999999999996</v>
      </c>
      <c r="E72" s="2">
        <v>0.8</v>
      </c>
      <c r="F72">
        <v>31</v>
      </c>
      <c r="G72">
        <v>0.3</v>
      </c>
      <c r="H72">
        <v>24</v>
      </c>
      <c r="I72" s="3">
        <f>G72*H72</f>
        <v>7.1999999999999993</v>
      </c>
      <c r="K72">
        <v>28</v>
      </c>
    </row>
    <row r="73" spans="1:11">
      <c r="A73" s="1">
        <v>42797</v>
      </c>
      <c r="B73" s="1" t="str">
        <f>TEXT(A73, "mmmm")</f>
        <v>March</v>
      </c>
      <c r="C73" t="s">
        <v>17</v>
      </c>
      <c r="D73">
        <v>60.199999999999996</v>
      </c>
      <c r="E73" s="2">
        <v>0.77</v>
      </c>
      <c r="F73">
        <v>28</v>
      </c>
      <c r="G73">
        <v>0.3</v>
      </c>
      <c r="H73">
        <v>24</v>
      </c>
      <c r="I73" s="3">
        <f>G73*H73</f>
        <v>7.1999999999999993</v>
      </c>
      <c r="K73">
        <v>29</v>
      </c>
    </row>
    <row r="74" spans="1:11">
      <c r="A74" s="1">
        <v>42798</v>
      </c>
      <c r="B74" s="1" t="str">
        <f>TEXT(A74, "mmmm")</f>
        <v>March</v>
      </c>
      <c r="C74" t="s">
        <v>18</v>
      </c>
      <c r="D74">
        <v>59.499999999999993</v>
      </c>
      <c r="E74" s="2">
        <v>0.77</v>
      </c>
      <c r="F74">
        <v>29</v>
      </c>
      <c r="G74">
        <v>0.3</v>
      </c>
      <c r="H74">
        <v>25</v>
      </c>
      <c r="I74" s="3">
        <f>G74*H74</f>
        <v>7.5</v>
      </c>
      <c r="K74">
        <v>29</v>
      </c>
    </row>
    <row r="75" spans="1:11">
      <c r="A75" s="1">
        <v>42799</v>
      </c>
      <c r="B75" s="1" t="str">
        <f>TEXT(A75, "mmmm")</f>
        <v>March</v>
      </c>
      <c r="C75" t="s">
        <v>19</v>
      </c>
      <c r="D75">
        <v>55.9</v>
      </c>
      <c r="E75" s="2">
        <v>0.87</v>
      </c>
      <c r="F75">
        <v>32</v>
      </c>
      <c r="G75">
        <v>0.3</v>
      </c>
      <c r="H75">
        <v>23</v>
      </c>
      <c r="I75" s="3">
        <f>G75*H75</f>
        <v>6.8999999999999995</v>
      </c>
      <c r="K75">
        <v>30</v>
      </c>
    </row>
    <row r="76" spans="1:11">
      <c r="A76" s="1">
        <v>42800</v>
      </c>
      <c r="B76" s="1" t="str">
        <f>TEXT(A76, "mmmm")</f>
        <v>March</v>
      </c>
      <c r="C76" t="s">
        <v>13</v>
      </c>
      <c r="D76">
        <v>61.199999999999996</v>
      </c>
      <c r="E76" s="2">
        <v>0.77</v>
      </c>
      <c r="F76">
        <v>28</v>
      </c>
      <c r="G76">
        <v>0.3</v>
      </c>
      <c r="H76">
        <v>24</v>
      </c>
      <c r="I76" s="3">
        <f>G76*H76</f>
        <v>7.1999999999999993</v>
      </c>
      <c r="K76">
        <v>31</v>
      </c>
    </row>
    <row r="77" spans="1:11">
      <c r="A77" s="1">
        <v>42801</v>
      </c>
      <c r="B77" s="1" t="str">
        <f>TEXT(A77, "mmmm")</f>
        <v>March</v>
      </c>
      <c r="C77" t="s">
        <v>14</v>
      </c>
      <c r="D77">
        <v>60.199999999999996</v>
      </c>
      <c r="E77" s="2">
        <v>0.77</v>
      </c>
      <c r="F77">
        <v>32</v>
      </c>
      <c r="G77">
        <v>0.3</v>
      </c>
      <c r="H77">
        <v>24</v>
      </c>
      <c r="I77" s="3">
        <f>G77*H77</f>
        <v>7.1999999999999993</v>
      </c>
      <c r="K77">
        <v>28</v>
      </c>
    </row>
    <row r="78" spans="1:11">
      <c r="A78" s="1">
        <v>42802</v>
      </c>
      <c r="B78" s="1" t="str">
        <f>TEXT(A78, "mmmm")</f>
        <v>March</v>
      </c>
      <c r="C78" t="s">
        <v>15</v>
      </c>
      <c r="D78">
        <v>58.499999999999993</v>
      </c>
      <c r="E78" s="2">
        <v>0.77</v>
      </c>
      <c r="F78">
        <v>43</v>
      </c>
      <c r="G78">
        <v>0.3</v>
      </c>
      <c r="H78">
        <v>25</v>
      </c>
      <c r="I78" s="3">
        <f>G78*H78</f>
        <v>7.5</v>
      </c>
      <c r="K78">
        <v>29</v>
      </c>
    </row>
    <row r="79" spans="1:11">
      <c r="A79" s="1">
        <v>42803</v>
      </c>
      <c r="B79" s="1" t="str">
        <f>TEXT(A79, "mmmm")</f>
        <v>March</v>
      </c>
      <c r="C79" t="s">
        <v>16</v>
      </c>
      <c r="D79">
        <v>52.9</v>
      </c>
      <c r="E79" s="2">
        <v>0.8</v>
      </c>
      <c r="F79">
        <v>29</v>
      </c>
      <c r="G79">
        <v>0.3</v>
      </c>
      <c r="H79">
        <v>23</v>
      </c>
      <c r="I79" s="3">
        <f>G79*H79</f>
        <v>6.8999999999999995</v>
      </c>
      <c r="K79">
        <v>30</v>
      </c>
    </row>
    <row r="80" spans="1:11">
      <c r="A80" s="1">
        <v>42804</v>
      </c>
      <c r="B80" s="1" t="str">
        <f>TEXT(A80, "mmmm")</f>
        <v>March</v>
      </c>
      <c r="C80" t="s">
        <v>17</v>
      </c>
      <c r="D80">
        <v>59.199999999999996</v>
      </c>
      <c r="E80" s="2">
        <v>0.83</v>
      </c>
      <c r="F80">
        <v>31</v>
      </c>
      <c r="G80">
        <v>0.3</v>
      </c>
      <c r="H80">
        <v>24</v>
      </c>
      <c r="I80" s="3">
        <f>G80*H80</f>
        <v>7.1999999999999993</v>
      </c>
      <c r="K80">
        <v>31</v>
      </c>
    </row>
    <row r="81" spans="1:11">
      <c r="A81" s="1">
        <v>42805</v>
      </c>
      <c r="B81" s="1" t="str">
        <f>TEXT(A81, "mmmm")</f>
        <v>March</v>
      </c>
      <c r="C81" t="s">
        <v>18</v>
      </c>
      <c r="D81">
        <v>58.199999999999996</v>
      </c>
      <c r="E81" s="2">
        <v>0.83</v>
      </c>
      <c r="F81">
        <v>30</v>
      </c>
      <c r="G81">
        <v>0.3</v>
      </c>
      <c r="H81">
        <v>24</v>
      </c>
      <c r="I81" s="3">
        <f>G81*H81</f>
        <v>7.1999999999999993</v>
      </c>
      <c r="K81">
        <v>28</v>
      </c>
    </row>
    <row r="82" spans="1:11">
      <c r="A82" s="1">
        <v>42806</v>
      </c>
      <c r="B82" s="1" t="str">
        <f>TEXT(A82, "mmmm")</f>
        <v>March</v>
      </c>
      <c r="C82" t="s">
        <v>19</v>
      </c>
      <c r="D82">
        <v>61.499999999999993</v>
      </c>
      <c r="E82" s="2">
        <v>0.74</v>
      </c>
      <c r="F82">
        <v>47</v>
      </c>
      <c r="G82">
        <v>0.3</v>
      </c>
      <c r="H82">
        <v>25</v>
      </c>
      <c r="I82" s="3">
        <f>G82*H82</f>
        <v>7.5</v>
      </c>
      <c r="K82">
        <v>29</v>
      </c>
    </row>
    <row r="83" spans="1:11">
      <c r="A83" s="1">
        <v>42807</v>
      </c>
      <c r="B83" s="1" t="str">
        <f>TEXT(A83, "mmmm")</f>
        <v>March</v>
      </c>
      <c r="C83" t="s">
        <v>13</v>
      </c>
      <c r="D83">
        <v>55.9</v>
      </c>
      <c r="E83" s="2">
        <v>0.87</v>
      </c>
      <c r="F83">
        <v>48</v>
      </c>
      <c r="G83">
        <v>0.3</v>
      </c>
      <c r="H83">
        <v>23</v>
      </c>
      <c r="I83" s="3">
        <f>G83*H83</f>
        <v>6.8999999999999995</v>
      </c>
      <c r="K83">
        <v>30</v>
      </c>
    </row>
    <row r="84" spans="1:11">
      <c r="A84" s="1">
        <v>42808</v>
      </c>
      <c r="B84" s="1" t="str">
        <f>TEXT(A84, "mmmm")</f>
        <v>March</v>
      </c>
      <c r="C84" t="s">
        <v>14</v>
      </c>
      <c r="D84">
        <v>58.9</v>
      </c>
      <c r="E84" s="2">
        <v>0.87</v>
      </c>
      <c r="F84">
        <v>35</v>
      </c>
      <c r="G84">
        <v>0.3</v>
      </c>
      <c r="H84">
        <v>23</v>
      </c>
      <c r="I84" s="3">
        <f>G84*H84</f>
        <v>6.8999999999999995</v>
      </c>
      <c r="K84">
        <v>31</v>
      </c>
    </row>
    <row r="85" spans="1:11">
      <c r="A85" s="1">
        <v>42809</v>
      </c>
      <c r="B85" s="1" t="str">
        <f>TEXT(A85, "mmmm")</f>
        <v>March</v>
      </c>
      <c r="C85" t="s">
        <v>15</v>
      </c>
      <c r="D85">
        <v>56.199999999999996</v>
      </c>
      <c r="E85" s="2">
        <v>0.83</v>
      </c>
      <c r="F85">
        <v>30</v>
      </c>
      <c r="G85">
        <v>0.3</v>
      </c>
      <c r="H85">
        <v>24</v>
      </c>
      <c r="I85" s="3">
        <f>G85*H85</f>
        <v>7.1999999999999993</v>
      </c>
      <c r="K85">
        <v>29</v>
      </c>
    </row>
    <row r="86" spans="1:11">
      <c r="A86" s="1">
        <v>42810</v>
      </c>
      <c r="B86" s="1" t="str">
        <f>TEXT(A86, "mmmm")</f>
        <v>March</v>
      </c>
      <c r="C86" t="s">
        <v>16</v>
      </c>
      <c r="D86">
        <v>60.199999999999996</v>
      </c>
      <c r="E86" s="2">
        <v>0.83</v>
      </c>
      <c r="F86">
        <v>39</v>
      </c>
      <c r="G86">
        <v>0.3</v>
      </c>
      <c r="H86">
        <v>24</v>
      </c>
      <c r="I86" s="3">
        <f>G86*H86</f>
        <v>7.1999999999999993</v>
      </c>
      <c r="K86">
        <v>29</v>
      </c>
    </row>
    <row r="87" spans="1:11">
      <c r="A87" s="1">
        <v>42811</v>
      </c>
      <c r="B87" s="1" t="str">
        <f>TEXT(A87, "mmmm")</f>
        <v>March</v>
      </c>
      <c r="C87" t="s">
        <v>17</v>
      </c>
      <c r="D87">
        <v>56.499999999999993</v>
      </c>
      <c r="E87" s="2">
        <v>0.77</v>
      </c>
      <c r="F87">
        <v>50</v>
      </c>
      <c r="G87">
        <v>0.3</v>
      </c>
      <c r="H87">
        <v>25</v>
      </c>
      <c r="I87" s="3">
        <f>G87*H87</f>
        <v>7.5</v>
      </c>
      <c r="K87">
        <v>30</v>
      </c>
    </row>
    <row r="88" spans="1:11">
      <c r="A88" s="1">
        <v>42812</v>
      </c>
      <c r="B88" s="1" t="str">
        <f>TEXT(A88, "mmmm")</f>
        <v>March</v>
      </c>
      <c r="C88" t="s">
        <v>18</v>
      </c>
      <c r="D88">
        <v>53.9</v>
      </c>
      <c r="E88" s="2">
        <v>0.83</v>
      </c>
      <c r="F88">
        <v>32</v>
      </c>
      <c r="G88">
        <v>0.3</v>
      </c>
      <c r="H88">
        <v>23</v>
      </c>
      <c r="I88" s="3">
        <f>G88*H88</f>
        <v>6.8999999999999995</v>
      </c>
      <c r="K88">
        <v>31</v>
      </c>
    </row>
    <row r="89" spans="1:11">
      <c r="A89" s="1">
        <v>42813</v>
      </c>
      <c r="B89" s="1" t="str">
        <f>TEXT(A89, "mmmm")</f>
        <v>March</v>
      </c>
      <c r="C89" t="s">
        <v>19</v>
      </c>
      <c r="D89">
        <v>56.9</v>
      </c>
      <c r="E89" s="2">
        <v>0.83</v>
      </c>
      <c r="F89">
        <v>38</v>
      </c>
      <c r="G89">
        <v>0.3</v>
      </c>
      <c r="H89">
        <v>23</v>
      </c>
      <c r="I89" s="3">
        <f>G89*H89</f>
        <v>6.8999999999999995</v>
      </c>
      <c r="K89">
        <v>31</v>
      </c>
    </row>
    <row r="90" spans="1:11">
      <c r="A90" s="1">
        <v>42814</v>
      </c>
      <c r="B90" s="1" t="str">
        <f>TEXT(A90, "mmmm")</f>
        <v>March</v>
      </c>
      <c r="C90" t="s">
        <v>13</v>
      </c>
      <c r="D90">
        <v>58.199999999999996</v>
      </c>
      <c r="E90" s="2">
        <v>0.77</v>
      </c>
      <c r="F90">
        <v>33</v>
      </c>
      <c r="G90">
        <v>0.3</v>
      </c>
      <c r="H90">
        <v>24</v>
      </c>
      <c r="I90" s="3">
        <f>G90*H90</f>
        <v>7.1999999999999993</v>
      </c>
      <c r="K90">
        <v>33</v>
      </c>
    </row>
    <row r="91" spans="1:11">
      <c r="A91" s="1">
        <v>42815</v>
      </c>
      <c r="B91" s="1" t="str">
        <f>TEXT(A91, "mmmm")</f>
        <v>March</v>
      </c>
      <c r="C91" t="s">
        <v>14</v>
      </c>
      <c r="D91">
        <v>57.199999999999996</v>
      </c>
      <c r="E91" s="2">
        <v>0.83</v>
      </c>
      <c r="F91">
        <v>36</v>
      </c>
      <c r="G91">
        <v>0.3</v>
      </c>
      <c r="H91">
        <v>24</v>
      </c>
      <c r="I91" s="3">
        <f>G91*H91</f>
        <v>7.1999999999999993</v>
      </c>
      <c r="K91">
        <v>35</v>
      </c>
    </row>
    <row r="92" spans="1:11">
      <c r="A92" s="1">
        <v>42816</v>
      </c>
      <c r="B92" s="1" t="str">
        <f>TEXT(A92, "mmmm")</f>
        <v>March</v>
      </c>
      <c r="C92" t="s">
        <v>15</v>
      </c>
      <c r="D92">
        <v>56.499999999999993</v>
      </c>
      <c r="E92" s="2">
        <v>0.74</v>
      </c>
      <c r="F92">
        <v>38</v>
      </c>
      <c r="G92">
        <v>0.3</v>
      </c>
      <c r="H92">
        <v>25</v>
      </c>
      <c r="I92" s="3">
        <f>G92*H92</f>
        <v>7.5</v>
      </c>
      <c r="K92">
        <v>38</v>
      </c>
    </row>
    <row r="93" spans="1:11">
      <c r="A93" s="1">
        <v>42817</v>
      </c>
      <c r="B93" s="1" t="str">
        <f>TEXT(A93, "mmmm")</f>
        <v>March</v>
      </c>
      <c r="C93" t="s">
        <v>16</v>
      </c>
      <c r="D93">
        <v>55.9</v>
      </c>
      <c r="E93" s="2">
        <v>0.87</v>
      </c>
      <c r="F93">
        <v>35</v>
      </c>
      <c r="G93">
        <v>0.3</v>
      </c>
      <c r="H93">
        <v>23</v>
      </c>
      <c r="I93" s="3">
        <f>G93*H93</f>
        <v>6.8999999999999995</v>
      </c>
      <c r="K93">
        <v>32</v>
      </c>
    </row>
    <row r="94" spans="1:11">
      <c r="A94" s="1">
        <v>42818</v>
      </c>
      <c r="B94" s="1" t="str">
        <f>TEXT(A94, "mmmm")</f>
        <v>March</v>
      </c>
      <c r="C94" t="s">
        <v>17</v>
      </c>
      <c r="D94">
        <v>56.9</v>
      </c>
      <c r="E94" s="2">
        <v>0.83</v>
      </c>
      <c r="F94">
        <v>41</v>
      </c>
      <c r="G94">
        <v>0.3</v>
      </c>
      <c r="H94">
        <v>23</v>
      </c>
      <c r="I94" s="3">
        <f>G94*H94</f>
        <v>6.8999999999999995</v>
      </c>
      <c r="K94">
        <v>34</v>
      </c>
    </row>
    <row r="95" spans="1:11">
      <c r="A95" s="1">
        <v>42819</v>
      </c>
      <c r="B95" s="1" t="str">
        <f>TEXT(A95, "mmmm")</f>
        <v>March</v>
      </c>
      <c r="C95" t="s">
        <v>18</v>
      </c>
      <c r="D95">
        <v>58.199999999999996</v>
      </c>
      <c r="E95" s="2">
        <v>0.8</v>
      </c>
      <c r="F95">
        <v>50</v>
      </c>
      <c r="G95">
        <v>0.3</v>
      </c>
      <c r="H95">
        <v>24</v>
      </c>
      <c r="I95" s="3">
        <f>G95*H95</f>
        <v>7.1999999999999993</v>
      </c>
      <c r="K95">
        <v>36</v>
      </c>
    </row>
    <row r="96" spans="1:11">
      <c r="A96" s="1">
        <v>42820</v>
      </c>
      <c r="B96" s="1" t="str">
        <f>TEXT(A96, "mmmm")</f>
        <v>March</v>
      </c>
      <c r="C96" t="s">
        <v>19</v>
      </c>
      <c r="D96">
        <v>59.499999999999993</v>
      </c>
      <c r="E96" s="2">
        <v>0.77</v>
      </c>
      <c r="F96">
        <v>39</v>
      </c>
      <c r="G96">
        <v>0.3</v>
      </c>
      <c r="H96">
        <v>25</v>
      </c>
      <c r="I96" s="3">
        <f>G96*H96</f>
        <v>7.5</v>
      </c>
      <c r="K96">
        <v>39</v>
      </c>
    </row>
    <row r="97" spans="1:11">
      <c r="A97" s="1">
        <v>42821</v>
      </c>
      <c r="B97" s="1" t="str">
        <f>TEXT(A97, "mmmm")</f>
        <v>March</v>
      </c>
      <c r="C97" t="s">
        <v>13</v>
      </c>
      <c r="D97">
        <v>60.499999999999993</v>
      </c>
      <c r="E97" s="2">
        <v>0.74</v>
      </c>
      <c r="F97">
        <v>30</v>
      </c>
      <c r="G97">
        <v>0.3</v>
      </c>
      <c r="H97">
        <v>25</v>
      </c>
      <c r="I97" s="3">
        <f>G97*H97</f>
        <v>7.5</v>
      </c>
      <c r="K97">
        <v>32</v>
      </c>
    </row>
    <row r="98" spans="1:11">
      <c r="A98" s="1">
        <v>42822</v>
      </c>
      <c r="B98" s="1" t="str">
        <f>TEXT(A98, "mmmm")</f>
        <v>March</v>
      </c>
      <c r="C98" t="s">
        <v>14</v>
      </c>
      <c r="D98">
        <v>55.9</v>
      </c>
      <c r="E98" s="2">
        <v>0.83</v>
      </c>
      <c r="F98">
        <v>48</v>
      </c>
      <c r="G98">
        <v>0.3</v>
      </c>
      <c r="H98">
        <v>23</v>
      </c>
      <c r="I98" s="3">
        <f>G98*H98</f>
        <v>6.8999999999999995</v>
      </c>
      <c r="K98">
        <v>35</v>
      </c>
    </row>
    <row r="99" spans="1:11">
      <c r="A99" s="1">
        <v>42823</v>
      </c>
      <c r="B99" s="1" t="str">
        <f>TEXT(A99, "mmmm")</f>
        <v>March</v>
      </c>
      <c r="C99" t="s">
        <v>15</v>
      </c>
      <c r="D99">
        <v>57.199999999999996</v>
      </c>
      <c r="E99" s="2">
        <v>0.83</v>
      </c>
      <c r="F99">
        <v>39</v>
      </c>
      <c r="G99">
        <v>0.3</v>
      </c>
      <c r="H99">
        <v>24</v>
      </c>
      <c r="I99" s="3">
        <f>G99*H99</f>
        <v>7.1999999999999993</v>
      </c>
      <c r="K99">
        <v>36</v>
      </c>
    </row>
    <row r="100" spans="1:11">
      <c r="A100" s="1">
        <v>42824</v>
      </c>
      <c r="B100" s="1" t="str">
        <f>TEXT(A100, "mmmm")</f>
        <v>March</v>
      </c>
      <c r="C100" t="s">
        <v>16</v>
      </c>
      <c r="D100">
        <v>55.199999999999996</v>
      </c>
      <c r="E100" s="2">
        <v>0.8</v>
      </c>
      <c r="F100">
        <v>47</v>
      </c>
      <c r="G100">
        <v>0.3</v>
      </c>
      <c r="H100">
        <v>24</v>
      </c>
      <c r="I100" s="3">
        <f>G100*H100</f>
        <v>7.1999999999999993</v>
      </c>
      <c r="K100">
        <v>40</v>
      </c>
    </row>
    <row r="101" spans="1:11">
      <c r="A101" s="1">
        <v>42825</v>
      </c>
      <c r="B101" s="1" t="str">
        <f>TEXT(A101, "mmmm")</f>
        <v>March</v>
      </c>
      <c r="C101" t="s">
        <v>17</v>
      </c>
      <c r="D101">
        <v>58.499999999999993</v>
      </c>
      <c r="E101" s="2">
        <v>0.77</v>
      </c>
      <c r="F101">
        <v>48</v>
      </c>
      <c r="G101">
        <v>0.3</v>
      </c>
      <c r="H101">
        <v>25</v>
      </c>
      <c r="I101" s="3">
        <f>G101*H101</f>
        <v>7.5</v>
      </c>
      <c r="K101">
        <v>32</v>
      </c>
    </row>
    <row r="102" spans="1:11">
      <c r="A102" s="1">
        <v>42826</v>
      </c>
      <c r="B102" s="1" t="str">
        <f>TEXT(A102, "mmmm")</f>
        <v>April</v>
      </c>
      <c r="C102" t="s">
        <v>18</v>
      </c>
      <c r="D102">
        <v>57.499999999999993</v>
      </c>
      <c r="E102" s="2">
        <v>0.8</v>
      </c>
      <c r="F102">
        <v>33</v>
      </c>
      <c r="G102">
        <v>0.3</v>
      </c>
      <c r="H102">
        <v>25</v>
      </c>
      <c r="I102" s="3">
        <f>G102*H102</f>
        <v>7.5</v>
      </c>
      <c r="K102">
        <v>35</v>
      </c>
    </row>
    <row r="103" spans="1:11">
      <c r="A103" s="1">
        <v>42827</v>
      </c>
      <c r="B103" s="1" t="str">
        <f>TEXT(A103, "mmmm")</f>
        <v>April</v>
      </c>
      <c r="C103" t="s">
        <v>19</v>
      </c>
      <c r="D103">
        <v>65.8</v>
      </c>
      <c r="E103" s="2">
        <v>0.74</v>
      </c>
      <c r="F103">
        <v>47</v>
      </c>
      <c r="G103">
        <v>0.3</v>
      </c>
      <c r="H103">
        <v>26</v>
      </c>
      <c r="I103" s="3">
        <f>G103*H103</f>
        <v>7.8</v>
      </c>
      <c r="K103">
        <v>36</v>
      </c>
    </row>
    <row r="104" spans="1:11">
      <c r="A104" s="1">
        <v>42828</v>
      </c>
      <c r="B104" s="1" t="str">
        <f>TEXT(A104, "mmmm")</f>
        <v>April</v>
      </c>
      <c r="C104" t="s">
        <v>13</v>
      </c>
      <c r="D104">
        <v>60.8</v>
      </c>
      <c r="E104" s="2">
        <v>0.74</v>
      </c>
      <c r="F104">
        <v>51</v>
      </c>
      <c r="G104">
        <v>0.3</v>
      </c>
      <c r="H104">
        <v>26</v>
      </c>
      <c r="I104" s="3">
        <f>G104*H104</f>
        <v>7.8</v>
      </c>
      <c r="K104">
        <v>41</v>
      </c>
    </row>
    <row r="105" spans="1:11">
      <c r="A105" s="1">
        <v>42829</v>
      </c>
      <c r="B105" s="1" t="str">
        <f>TEXT(A105, "mmmm")</f>
        <v>April</v>
      </c>
      <c r="C105" t="s">
        <v>14</v>
      </c>
      <c r="D105">
        <v>62.099999999999994</v>
      </c>
      <c r="E105" s="2">
        <v>0.71</v>
      </c>
      <c r="F105">
        <v>31</v>
      </c>
      <c r="G105">
        <v>0.3</v>
      </c>
      <c r="H105">
        <v>27</v>
      </c>
      <c r="I105" s="3">
        <f>G105*H105</f>
        <v>8.1</v>
      </c>
      <c r="K105">
        <v>31</v>
      </c>
    </row>
    <row r="106" spans="1:11">
      <c r="A106" s="1">
        <v>42830</v>
      </c>
      <c r="B106" s="1" t="str">
        <f>TEXT(A106, "mmmm")</f>
        <v>April</v>
      </c>
      <c r="C106" t="s">
        <v>15</v>
      </c>
      <c r="D106">
        <v>64.399999999999991</v>
      </c>
      <c r="E106" s="2">
        <v>0.71</v>
      </c>
      <c r="F106">
        <v>33</v>
      </c>
      <c r="G106">
        <v>0.3</v>
      </c>
      <c r="H106">
        <v>28</v>
      </c>
      <c r="I106" s="3">
        <f>G106*H106</f>
        <v>8.4</v>
      </c>
      <c r="K106">
        <v>32</v>
      </c>
    </row>
    <row r="107" spans="1:11">
      <c r="A107" s="1">
        <v>42831</v>
      </c>
      <c r="B107" s="1" t="str">
        <f>TEXT(A107, "mmmm")</f>
        <v>April</v>
      </c>
      <c r="C107" t="s">
        <v>16</v>
      </c>
      <c r="D107">
        <v>57.499999999999993</v>
      </c>
      <c r="E107" s="2">
        <v>0.8</v>
      </c>
      <c r="F107">
        <v>31</v>
      </c>
      <c r="G107">
        <v>0.3</v>
      </c>
      <c r="H107">
        <v>25</v>
      </c>
      <c r="I107" s="3">
        <f>G107*H107</f>
        <v>7.5</v>
      </c>
      <c r="K107">
        <v>35</v>
      </c>
    </row>
    <row r="108" spans="1:11">
      <c r="A108" s="1">
        <v>42832</v>
      </c>
      <c r="B108" s="1" t="str">
        <f>TEXT(A108, "mmmm")</f>
        <v>April</v>
      </c>
      <c r="C108" t="s">
        <v>17</v>
      </c>
      <c r="D108">
        <v>59.8</v>
      </c>
      <c r="E108" s="2">
        <v>0.74</v>
      </c>
      <c r="F108">
        <v>44</v>
      </c>
      <c r="G108">
        <v>0.3</v>
      </c>
      <c r="H108">
        <v>26</v>
      </c>
      <c r="I108" s="3">
        <f>G108*H108</f>
        <v>7.8</v>
      </c>
      <c r="K108">
        <v>37</v>
      </c>
    </row>
    <row r="109" spans="1:11">
      <c r="A109" s="1">
        <v>42833</v>
      </c>
      <c r="B109" s="1" t="str">
        <f>TEXT(A109, "mmmm")</f>
        <v>April</v>
      </c>
      <c r="C109" t="s">
        <v>18</v>
      </c>
      <c r="D109">
        <v>63.8</v>
      </c>
      <c r="E109" s="2">
        <v>0.74</v>
      </c>
      <c r="F109">
        <v>37</v>
      </c>
      <c r="G109">
        <v>0.3</v>
      </c>
      <c r="H109">
        <v>26</v>
      </c>
      <c r="I109" s="3">
        <f>G109*H109</f>
        <v>7.8</v>
      </c>
      <c r="K109">
        <v>41</v>
      </c>
    </row>
    <row r="110" spans="1:11">
      <c r="A110" s="1">
        <v>42834</v>
      </c>
      <c r="B110" s="1" t="str">
        <f>TEXT(A110, "mmmm")</f>
        <v>April</v>
      </c>
      <c r="C110" t="s">
        <v>19</v>
      </c>
      <c r="D110">
        <v>63.099999999999994</v>
      </c>
      <c r="E110" s="2">
        <v>0.69</v>
      </c>
      <c r="F110">
        <v>52</v>
      </c>
      <c r="G110">
        <v>0.3</v>
      </c>
      <c r="H110">
        <v>27</v>
      </c>
      <c r="I110" s="3">
        <f>G110*H110</f>
        <v>8.1</v>
      </c>
      <c r="K110">
        <v>31</v>
      </c>
    </row>
    <row r="111" spans="1:11">
      <c r="A111" s="1">
        <v>42835</v>
      </c>
      <c r="B111" s="1" t="str">
        <f>TEXT(A111, "mmmm")</f>
        <v>April</v>
      </c>
      <c r="C111" t="s">
        <v>13</v>
      </c>
      <c r="D111">
        <v>58.499999999999993</v>
      </c>
      <c r="E111" s="2">
        <v>0.74</v>
      </c>
      <c r="F111">
        <v>48</v>
      </c>
      <c r="G111">
        <v>0.3</v>
      </c>
      <c r="H111">
        <v>25</v>
      </c>
      <c r="I111" s="3">
        <f>G111*H111</f>
        <v>7.5</v>
      </c>
      <c r="K111">
        <v>33</v>
      </c>
    </row>
    <row r="112" spans="1:11">
      <c r="A112" s="1">
        <v>42836</v>
      </c>
      <c r="B112" s="1" t="str">
        <f>TEXT(A112, "mmmm")</f>
        <v>April</v>
      </c>
      <c r="C112" t="s">
        <v>14</v>
      </c>
      <c r="D112">
        <v>60.8</v>
      </c>
      <c r="E112" s="2">
        <v>0.74</v>
      </c>
      <c r="F112">
        <v>34</v>
      </c>
      <c r="G112">
        <v>0.3</v>
      </c>
      <c r="H112">
        <v>26</v>
      </c>
      <c r="I112" s="3">
        <f>G112*H112</f>
        <v>7.8</v>
      </c>
      <c r="K112">
        <v>35</v>
      </c>
    </row>
    <row r="113" spans="1:11">
      <c r="A113" s="1">
        <v>42837</v>
      </c>
      <c r="B113" s="1" t="str">
        <f>TEXT(A113, "mmmm")</f>
        <v>April</v>
      </c>
      <c r="C113" t="s">
        <v>15</v>
      </c>
      <c r="D113">
        <v>66.099999999999994</v>
      </c>
      <c r="E113" s="2">
        <v>0.74</v>
      </c>
      <c r="F113">
        <v>30</v>
      </c>
      <c r="G113">
        <v>0.3</v>
      </c>
      <c r="H113">
        <v>27</v>
      </c>
      <c r="I113" s="3">
        <f>G113*H113</f>
        <v>8.1</v>
      </c>
      <c r="K113">
        <v>37</v>
      </c>
    </row>
    <row r="114" spans="1:11">
      <c r="A114" s="1">
        <v>42838</v>
      </c>
      <c r="B114" s="1" t="str">
        <f>TEXT(A114, "mmmm")</f>
        <v>April</v>
      </c>
      <c r="C114" t="s">
        <v>16</v>
      </c>
      <c r="D114">
        <v>61.099999999999994</v>
      </c>
      <c r="E114" s="2">
        <v>0.69</v>
      </c>
      <c r="F114">
        <v>46</v>
      </c>
      <c r="G114">
        <v>0.3</v>
      </c>
      <c r="H114">
        <v>27</v>
      </c>
      <c r="I114" s="3">
        <f>G114*H114</f>
        <v>8.1</v>
      </c>
      <c r="K114">
        <v>42</v>
      </c>
    </row>
    <row r="115" spans="1:11">
      <c r="A115" s="1">
        <v>42839</v>
      </c>
      <c r="B115" s="1" t="str">
        <f>TEXT(A115, "mmmm")</f>
        <v>April</v>
      </c>
      <c r="C115" t="s">
        <v>17</v>
      </c>
      <c r="D115">
        <v>61.499999999999993</v>
      </c>
      <c r="E115" s="2">
        <v>0.77</v>
      </c>
      <c r="F115">
        <v>49</v>
      </c>
      <c r="G115">
        <v>0.3</v>
      </c>
      <c r="H115">
        <v>25</v>
      </c>
      <c r="I115" s="3">
        <f>G115*H115</f>
        <v>7.5</v>
      </c>
      <c r="K115">
        <v>31</v>
      </c>
    </row>
    <row r="116" spans="1:11">
      <c r="A116" s="1">
        <v>42840</v>
      </c>
      <c r="B116" s="1" t="str">
        <f>TEXT(A116, "mmmm")</f>
        <v>April</v>
      </c>
      <c r="C116" t="s">
        <v>18</v>
      </c>
      <c r="D116">
        <v>65.8</v>
      </c>
      <c r="E116" s="2">
        <v>0.74</v>
      </c>
      <c r="F116">
        <v>41</v>
      </c>
      <c r="G116">
        <v>0.3</v>
      </c>
      <c r="H116">
        <v>26</v>
      </c>
      <c r="I116" s="3">
        <f>G116*H116</f>
        <v>7.8</v>
      </c>
      <c r="K116">
        <v>33</v>
      </c>
    </row>
    <row r="117" spans="1:11">
      <c r="A117" s="1">
        <v>42841</v>
      </c>
      <c r="B117" s="1" t="str">
        <f>TEXT(A117, "mmmm")</f>
        <v>April</v>
      </c>
      <c r="C117" t="s">
        <v>19</v>
      </c>
      <c r="D117">
        <v>65.099999999999994</v>
      </c>
      <c r="E117" s="2">
        <v>0.69</v>
      </c>
      <c r="F117">
        <v>43</v>
      </c>
      <c r="G117">
        <v>0.3</v>
      </c>
      <c r="H117">
        <v>27</v>
      </c>
      <c r="I117" s="3">
        <f>G117*H117</f>
        <v>8.1</v>
      </c>
      <c r="K117">
        <v>35</v>
      </c>
    </row>
    <row r="118" spans="1:11">
      <c r="A118" s="1">
        <v>42842</v>
      </c>
      <c r="B118" s="1" t="str">
        <f>TEXT(A118, "mmmm")</f>
        <v>April</v>
      </c>
      <c r="C118" t="s">
        <v>13</v>
      </c>
      <c r="D118">
        <v>64.099999999999994</v>
      </c>
      <c r="E118" s="2">
        <v>0.71</v>
      </c>
      <c r="F118">
        <v>56</v>
      </c>
      <c r="G118">
        <v>0.3</v>
      </c>
      <c r="H118">
        <v>27</v>
      </c>
      <c r="I118" s="3">
        <f>G118*H118</f>
        <v>8.1</v>
      </c>
      <c r="K118">
        <v>38</v>
      </c>
    </row>
    <row r="119" spans="1:11">
      <c r="A119" s="1">
        <v>42843</v>
      </c>
      <c r="B119" s="1" t="str">
        <f>TEXT(A119, "mmmm")</f>
        <v>April</v>
      </c>
      <c r="C119" t="s">
        <v>14</v>
      </c>
      <c r="D119">
        <v>62.499999999999993</v>
      </c>
      <c r="E119" s="2">
        <v>0.74</v>
      </c>
      <c r="F119">
        <v>31</v>
      </c>
      <c r="G119">
        <v>0.3</v>
      </c>
      <c r="H119">
        <v>25</v>
      </c>
      <c r="I119" s="3">
        <f>G119*H119</f>
        <v>7.5</v>
      </c>
      <c r="K119">
        <v>43</v>
      </c>
    </row>
    <row r="120" spans="1:11">
      <c r="A120" s="1">
        <v>42844</v>
      </c>
      <c r="B120" s="1" t="str">
        <f>TEXT(A120, "mmmm")</f>
        <v>April</v>
      </c>
      <c r="C120" t="s">
        <v>15</v>
      </c>
      <c r="D120">
        <v>59.8</v>
      </c>
      <c r="E120" s="2">
        <v>0.77</v>
      </c>
      <c r="F120">
        <v>53</v>
      </c>
      <c r="G120">
        <v>0.3</v>
      </c>
      <c r="H120">
        <v>26</v>
      </c>
      <c r="I120" s="3">
        <f>G120*H120</f>
        <v>7.8</v>
      </c>
      <c r="K120">
        <v>38</v>
      </c>
    </row>
    <row r="121" spans="1:11">
      <c r="A121" s="1">
        <v>42845</v>
      </c>
      <c r="B121" s="1" t="str">
        <f>TEXT(A121, "mmmm")</f>
        <v>April</v>
      </c>
      <c r="C121" t="s">
        <v>16</v>
      </c>
      <c r="D121">
        <v>68.099999999999994</v>
      </c>
      <c r="E121" s="2">
        <v>0.69</v>
      </c>
      <c r="F121">
        <v>42</v>
      </c>
      <c r="G121">
        <v>0.3</v>
      </c>
      <c r="H121">
        <v>27</v>
      </c>
      <c r="I121" s="3">
        <f>G121*H121</f>
        <v>8.1</v>
      </c>
      <c r="K121">
        <v>35</v>
      </c>
    </row>
    <row r="122" spans="1:11">
      <c r="A122" s="1">
        <v>42846</v>
      </c>
      <c r="B122" s="1" t="str">
        <f>TEXT(A122, "mmmm")</f>
        <v>April</v>
      </c>
      <c r="C122" t="s">
        <v>17</v>
      </c>
      <c r="D122">
        <v>67.099999999999994</v>
      </c>
      <c r="E122" s="2">
        <v>0.74</v>
      </c>
      <c r="F122">
        <v>48</v>
      </c>
      <c r="G122">
        <v>0.3</v>
      </c>
      <c r="H122">
        <v>27</v>
      </c>
      <c r="I122" s="3">
        <f>G122*H122</f>
        <v>8.1</v>
      </c>
      <c r="K122">
        <v>34</v>
      </c>
    </row>
    <row r="123" spans="1:11">
      <c r="A123" s="1">
        <v>42847</v>
      </c>
      <c r="B123" s="1" t="str">
        <f>TEXT(A123, "mmmm")</f>
        <v>April</v>
      </c>
      <c r="C123" t="s">
        <v>18</v>
      </c>
      <c r="D123">
        <v>57.499999999999993</v>
      </c>
      <c r="E123" s="2">
        <v>0.77</v>
      </c>
      <c r="F123">
        <v>47</v>
      </c>
      <c r="G123">
        <v>0.3</v>
      </c>
      <c r="H123">
        <v>25</v>
      </c>
      <c r="I123" s="3">
        <f>G123*H123</f>
        <v>7.5</v>
      </c>
      <c r="K123">
        <v>32</v>
      </c>
    </row>
    <row r="124" spans="1:11">
      <c r="A124" s="1">
        <v>42848</v>
      </c>
      <c r="B124" s="1" t="str">
        <f>TEXT(A124, "mmmm")</f>
        <v>April</v>
      </c>
      <c r="C124" t="s">
        <v>19</v>
      </c>
      <c r="D124">
        <v>60.8</v>
      </c>
      <c r="E124" s="2">
        <v>0.77</v>
      </c>
      <c r="F124">
        <v>50</v>
      </c>
      <c r="G124">
        <v>0.3</v>
      </c>
      <c r="H124">
        <v>26</v>
      </c>
      <c r="I124" s="3">
        <f>G124*H124</f>
        <v>7.8</v>
      </c>
      <c r="K124">
        <v>39</v>
      </c>
    </row>
    <row r="125" spans="1:11">
      <c r="A125" s="1">
        <v>42849</v>
      </c>
      <c r="B125" s="1" t="str">
        <f>TEXT(A125, "mmmm")</f>
        <v>April</v>
      </c>
      <c r="C125" t="s">
        <v>13</v>
      </c>
      <c r="D125">
        <v>65.099999999999994</v>
      </c>
      <c r="E125" s="2">
        <v>0.69</v>
      </c>
      <c r="F125">
        <v>48</v>
      </c>
      <c r="G125">
        <v>0.3</v>
      </c>
      <c r="H125">
        <v>27</v>
      </c>
      <c r="I125" s="3">
        <f>G125*H125</f>
        <v>8.1</v>
      </c>
      <c r="K125">
        <v>35</v>
      </c>
    </row>
    <row r="126" spans="1:11">
      <c r="A126" s="1">
        <v>42850</v>
      </c>
      <c r="B126" s="1" t="str">
        <f>TEXT(A126, "mmmm")</f>
        <v>April</v>
      </c>
      <c r="C126" t="s">
        <v>14</v>
      </c>
      <c r="D126">
        <v>65.099999999999994</v>
      </c>
      <c r="E126" s="2">
        <v>0.71</v>
      </c>
      <c r="F126">
        <v>37</v>
      </c>
      <c r="G126">
        <v>0.3</v>
      </c>
      <c r="H126">
        <v>27</v>
      </c>
      <c r="I126" s="3">
        <f>G126*H126</f>
        <v>8.1</v>
      </c>
      <c r="K126">
        <v>34</v>
      </c>
    </row>
    <row r="127" spans="1:11">
      <c r="A127" s="1">
        <v>42851</v>
      </c>
      <c r="B127" s="1" t="str">
        <f>TEXT(A127, "mmmm")</f>
        <v>April</v>
      </c>
      <c r="C127" t="s">
        <v>15</v>
      </c>
      <c r="D127">
        <v>62.499999999999993</v>
      </c>
      <c r="E127" s="2">
        <v>0.8</v>
      </c>
      <c r="F127">
        <v>48</v>
      </c>
      <c r="G127">
        <v>0.3</v>
      </c>
      <c r="H127">
        <v>25</v>
      </c>
      <c r="I127" s="3">
        <f>G127*H127</f>
        <v>7.5</v>
      </c>
      <c r="K127">
        <v>33</v>
      </c>
    </row>
    <row r="128" spans="1:11">
      <c r="A128" s="1">
        <v>42852</v>
      </c>
      <c r="B128" s="1" t="str">
        <f>TEXT(A128, "mmmm")</f>
        <v>April</v>
      </c>
      <c r="C128" t="s">
        <v>16</v>
      </c>
      <c r="D128">
        <v>63.499999999999993</v>
      </c>
      <c r="E128" s="2">
        <v>0.77</v>
      </c>
      <c r="F128">
        <v>50</v>
      </c>
      <c r="G128">
        <v>0.3</v>
      </c>
      <c r="H128">
        <v>25</v>
      </c>
      <c r="I128" s="3">
        <f>G128*H128</f>
        <v>7.5</v>
      </c>
      <c r="K128">
        <v>40</v>
      </c>
    </row>
    <row r="129" spans="1:11">
      <c r="A129" s="1">
        <v>42853</v>
      </c>
      <c r="B129" s="1" t="str">
        <f>TEXT(A129, "mmmm")</f>
        <v>April</v>
      </c>
      <c r="C129" t="s">
        <v>17</v>
      </c>
      <c r="D129">
        <v>58.8</v>
      </c>
      <c r="E129" s="2">
        <v>0.74</v>
      </c>
      <c r="F129">
        <v>32</v>
      </c>
      <c r="G129">
        <v>0.3</v>
      </c>
      <c r="H129">
        <v>26</v>
      </c>
      <c r="I129" s="3">
        <f>G129*H129</f>
        <v>7.8</v>
      </c>
      <c r="K129">
        <v>35</v>
      </c>
    </row>
    <row r="130" spans="1:11">
      <c r="A130" s="1">
        <v>42854</v>
      </c>
      <c r="B130" s="1" t="str">
        <f>TEXT(A130, "mmmm")</f>
        <v>April</v>
      </c>
      <c r="C130" t="s">
        <v>18</v>
      </c>
      <c r="D130">
        <v>65.099999999999994</v>
      </c>
      <c r="E130" s="2">
        <v>0.71</v>
      </c>
      <c r="F130">
        <v>32</v>
      </c>
      <c r="G130">
        <v>0.3</v>
      </c>
      <c r="H130">
        <v>27</v>
      </c>
      <c r="I130" s="3">
        <f>G130*H130</f>
        <v>8.1</v>
      </c>
      <c r="K130">
        <v>34</v>
      </c>
    </row>
    <row r="131" spans="1:11">
      <c r="A131" s="1">
        <v>42855</v>
      </c>
      <c r="B131" s="1" t="str">
        <f>TEXT(A131, "mmmm")</f>
        <v>April</v>
      </c>
      <c r="C131" t="s">
        <v>19</v>
      </c>
      <c r="D131">
        <v>67.099999999999994</v>
      </c>
      <c r="E131" s="2">
        <v>0.74</v>
      </c>
      <c r="F131">
        <v>35</v>
      </c>
      <c r="G131">
        <v>0.3</v>
      </c>
      <c r="H131">
        <v>27</v>
      </c>
      <c r="I131" s="3">
        <f>G131*H131</f>
        <v>8.1</v>
      </c>
      <c r="K131">
        <v>33</v>
      </c>
    </row>
    <row r="132" spans="1:11">
      <c r="A132" s="1">
        <v>42856</v>
      </c>
      <c r="B132" s="1" t="str">
        <f>TEXT(A132, "mmmm")</f>
        <v>May</v>
      </c>
      <c r="C132" t="s">
        <v>13</v>
      </c>
      <c r="D132">
        <v>66.699999999999989</v>
      </c>
      <c r="E132" s="2">
        <v>0.65</v>
      </c>
      <c r="F132">
        <v>56</v>
      </c>
      <c r="G132">
        <v>0.3</v>
      </c>
      <c r="H132">
        <v>29</v>
      </c>
      <c r="I132" s="3">
        <f>G132*H132</f>
        <v>8.6999999999999993</v>
      </c>
      <c r="K132">
        <v>40</v>
      </c>
    </row>
    <row r="133" spans="1:11">
      <c r="A133" s="1">
        <v>42857</v>
      </c>
      <c r="B133" s="1" t="str">
        <f>TEXT(A133, "mmmm")</f>
        <v>May</v>
      </c>
      <c r="C133" t="s">
        <v>14</v>
      </c>
      <c r="D133">
        <v>65.699999999999989</v>
      </c>
      <c r="E133" s="2">
        <v>0.69</v>
      </c>
      <c r="F133">
        <v>40</v>
      </c>
      <c r="G133">
        <v>0.3</v>
      </c>
      <c r="H133">
        <v>29</v>
      </c>
      <c r="I133" s="3">
        <f>G133*H133</f>
        <v>8.6999999999999993</v>
      </c>
      <c r="K133">
        <v>35</v>
      </c>
    </row>
    <row r="134" spans="1:11">
      <c r="A134" s="1">
        <v>42858</v>
      </c>
      <c r="B134" s="1" t="str">
        <f>TEXT(A134, "mmmm")</f>
        <v>May</v>
      </c>
      <c r="C134" t="s">
        <v>15</v>
      </c>
      <c r="D134">
        <v>71</v>
      </c>
      <c r="E134" s="2">
        <v>0.63</v>
      </c>
      <c r="F134">
        <v>55</v>
      </c>
      <c r="G134">
        <v>0.3</v>
      </c>
      <c r="H134">
        <v>30</v>
      </c>
      <c r="I134" s="3">
        <f>G134*H134</f>
        <v>9</v>
      </c>
      <c r="K134">
        <v>34</v>
      </c>
    </row>
    <row r="135" spans="1:11">
      <c r="A135" s="1">
        <v>42859</v>
      </c>
      <c r="B135" s="1" t="str">
        <f>TEXT(A135, "mmmm")</f>
        <v>May</v>
      </c>
      <c r="C135" t="s">
        <v>16</v>
      </c>
      <c r="D135">
        <v>71.3</v>
      </c>
      <c r="E135" s="2">
        <v>0.63</v>
      </c>
      <c r="F135">
        <v>64</v>
      </c>
      <c r="G135">
        <v>0.3</v>
      </c>
      <c r="H135">
        <v>31</v>
      </c>
      <c r="I135" s="3">
        <f>G135*H135</f>
        <v>9.2999999999999989</v>
      </c>
      <c r="K135">
        <v>33</v>
      </c>
    </row>
    <row r="136" spans="1:11">
      <c r="A136" s="1">
        <v>42860</v>
      </c>
      <c r="B136" s="1" t="str">
        <f>TEXT(A136, "mmmm")</f>
        <v>May</v>
      </c>
      <c r="C136" t="s">
        <v>17</v>
      </c>
      <c r="D136">
        <v>69.399999999999991</v>
      </c>
      <c r="E136" s="2">
        <v>0.71</v>
      </c>
      <c r="F136">
        <v>31</v>
      </c>
      <c r="G136">
        <v>0.3</v>
      </c>
      <c r="H136">
        <v>28</v>
      </c>
      <c r="I136" s="3">
        <f>G136*H136</f>
        <v>8.4</v>
      </c>
      <c r="K136">
        <v>41</v>
      </c>
    </row>
    <row r="137" spans="1:11">
      <c r="A137" s="1">
        <v>42861</v>
      </c>
      <c r="B137" s="1" t="str">
        <f>TEXT(A137, "mmmm")</f>
        <v>May</v>
      </c>
      <c r="C137" t="s">
        <v>18</v>
      </c>
      <c r="D137">
        <v>66.699999999999989</v>
      </c>
      <c r="E137" s="2">
        <v>0.67</v>
      </c>
      <c r="F137">
        <v>51</v>
      </c>
      <c r="G137">
        <v>0.3</v>
      </c>
      <c r="H137">
        <v>29</v>
      </c>
      <c r="I137" s="3">
        <f>G137*H137</f>
        <v>8.6999999999999993</v>
      </c>
      <c r="K137">
        <v>36</v>
      </c>
    </row>
    <row r="138" spans="1:11">
      <c r="A138" s="1">
        <v>42862</v>
      </c>
      <c r="B138" s="1" t="str">
        <f>TEXT(A138, "mmmm")</f>
        <v>May</v>
      </c>
      <c r="C138" t="s">
        <v>19</v>
      </c>
      <c r="D138">
        <v>69.699999999999989</v>
      </c>
      <c r="E138" s="2">
        <v>0.65</v>
      </c>
      <c r="F138">
        <v>49</v>
      </c>
      <c r="G138">
        <v>0.3</v>
      </c>
      <c r="H138">
        <v>29</v>
      </c>
      <c r="I138" s="3">
        <f>G138*H138</f>
        <v>8.6999999999999993</v>
      </c>
      <c r="K138">
        <v>35</v>
      </c>
    </row>
    <row r="139" spans="1:11">
      <c r="A139" s="1">
        <v>42863</v>
      </c>
      <c r="B139" s="1" t="str">
        <f>TEXT(A139, "mmmm")</f>
        <v>May</v>
      </c>
      <c r="C139" t="s">
        <v>13</v>
      </c>
      <c r="D139">
        <v>75</v>
      </c>
      <c r="E139" s="2">
        <v>0.67</v>
      </c>
      <c r="F139">
        <v>56</v>
      </c>
      <c r="G139">
        <v>0.3</v>
      </c>
      <c r="H139">
        <v>30</v>
      </c>
      <c r="I139" s="3">
        <f>G139*H139</f>
        <v>9</v>
      </c>
      <c r="K139">
        <v>33</v>
      </c>
    </row>
    <row r="140" spans="1:11">
      <c r="A140" s="1">
        <v>42864</v>
      </c>
      <c r="B140" s="1" t="str">
        <f>TEXT(A140, "mmmm")</f>
        <v>May</v>
      </c>
      <c r="C140" t="s">
        <v>14</v>
      </c>
      <c r="D140">
        <v>71.3</v>
      </c>
      <c r="E140" s="2">
        <v>0.63</v>
      </c>
      <c r="F140">
        <v>56</v>
      </c>
      <c r="G140">
        <v>0.3</v>
      </c>
      <c r="H140">
        <v>31</v>
      </c>
      <c r="I140" s="3">
        <f>G140*H140</f>
        <v>9.2999999999999989</v>
      </c>
      <c r="K140">
        <v>42</v>
      </c>
    </row>
    <row r="141" spans="1:11">
      <c r="A141" s="1">
        <v>42865</v>
      </c>
      <c r="B141" s="1" t="str">
        <f>TEXT(A141, "mmmm")</f>
        <v>May</v>
      </c>
      <c r="C141" t="s">
        <v>15</v>
      </c>
      <c r="D141">
        <v>69.399999999999991</v>
      </c>
      <c r="E141" s="2">
        <v>0.69</v>
      </c>
      <c r="F141">
        <v>40</v>
      </c>
      <c r="G141">
        <v>0.3</v>
      </c>
      <c r="H141">
        <v>28</v>
      </c>
      <c r="I141" s="3">
        <f>G141*H141</f>
        <v>8.4</v>
      </c>
      <c r="K141">
        <v>37</v>
      </c>
    </row>
    <row r="142" spans="1:11">
      <c r="A142" s="1">
        <v>42866</v>
      </c>
      <c r="B142" s="1" t="str">
        <f>TEXT(A142, "mmmm")</f>
        <v>May</v>
      </c>
      <c r="C142" t="s">
        <v>16</v>
      </c>
      <c r="D142">
        <v>72.699999999999989</v>
      </c>
      <c r="E142" s="2">
        <v>0.67</v>
      </c>
      <c r="F142">
        <v>57</v>
      </c>
      <c r="G142">
        <v>0.3</v>
      </c>
      <c r="H142">
        <v>29</v>
      </c>
      <c r="I142" s="3">
        <f>G142*H142</f>
        <v>8.6999999999999993</v>
      </c>
      <c r="K142">
        <v>35</v>
      </c>
    </row>
    <row r="143" spans="1:11">
      <c r="A143" s="1">
        <v>42867</v>
      </c>
      <c r="B143" s="1" t="str">
        <f>TEXT(A143, "mmmm")</f>
        <v>May</v>
      </c>
      <c r="C143" t="s">
        <v>17</v>
      </c>
      <c r="D143">
        <v>66.699999999999989</v>
      </c>
      <c r="E143" s="2">
        <v>0.67</v>
      </c>
      <c r="F143">
        <v>40</v>
      </c>
      <c r="G143">
        <v>0.3</v>
      </c>
      <c r="H143">
        <v>29</v>
      </c>
      <c r="I143" s="3">
        <f>G143*H143</f>
        <v>8.6999999999999993</v>
      </c>
      <c r="K143">
        <v>33</v>
      </c>
    </row>
    <row r="144" spans="1:11">
      <c r="A144" s="1">
        <v>42868</v>
      </c>
      <c r="B144" s="1" t="str">
        <f>TEXT(A144, "mmmm")</f>
        <v>May</v>
      </c>
      <c r="C144" t="s">
        <v>18</v>
      </c>
      <c r="D144">
        <v>70</v>
      </c>
      <c r="E144" s="2">
        <v>0.65</v>
      </c>
      <c r="F144">
        <v>34</v>
      </c>
      <c r="G144">
        <v>0.3</v>
      </c>
      <c r="H144">
        <v>30</v>
      </c>
      <c r="I144" s="3">
        <f>G144*H144</f>
        <v>9</v>
      </c>
      <c r="K144">
        <v>32</v>
      </c>
    </row>
    <row r="145" spans="1:11">
      <c r="A145" s="1">
        <v>42869</v>
      </c>
      <c r="B145" s="1" t="str">
        <f>TEXT(A145, "mmmm")</f>
        <v>May</v>
      </c>
      <c r="C145" t="s">
        <v>19</v>
      </c>
      <c r="D145">
        <v>77.3</v>
      </c>
      <c r="E145" s="2">
        <v>0.63</v>
      </c>
      <c r="F145">
        <v>58</v>
      </c>
      <c r="G145">
        <v>0.3</v>
      </c>
      <c r="H145">
        <v>31</v>
      </c>
      <c r="I145" s="3">
        <f>G145*H145</f>
        <v>9.2999999999999989</v>
      </c>
      <c r="K145">
        <v>43</v>
      </c>
    </row>
    <row r="146" spans="1:11">
      <c r="A146" s="1">
        <v>42870</v>
      </c>
      <c r="B146" s="1" t="str">
        <f>TEXT(A146, "mmmm")</f>
        <v>May</v>
      </c>
      <c r="C146" t="s">
        <v>13</v>
      </c>
      <c r="D146">
        <v>63.399999999999991</v>
      </c>
      <c r="E146" s="2">
        <v>0.69</v>
      </c>
      <c r="F146">
        <v>32</v>
      </c>
      <c r="G146">
        <v>0.3</v>
      </c>
      <c r="H146">
        <v>28</v>
      </c>
      <c r="I146" s="3">
        <f>G146*H146</f>
        <v>8.4</v>
      </c>
      <c r="K146">
        <v>38</v>
      </c>
    </row>
    <row r="147" spans="1:11">
      <c r="A147" s="1">
        <v>42871</v>
      </c>
      <c r="B147" s="1" t="str">
        <f>TEXT(A147, "mmmm")</f>
        <v>May</v>
      </c>
      <c r="C147" t="s">
        <v>14</v>
      </c>
      <c r="D147">
        <v>65.699999999999989</v>
      </c>
      <c r="E147" s="2">
        <v>0.67</v>
      </c>
      <c r="F147">
        <v>55</v>
      </c>
      <c r="G147">
        <v>0.3</v>
      </c>
      <c r="H147">
        <v>29</v>
      </c>
      <c r="I147" s="3">
        <f>G147*H147</f>
        <v>8.6999999999999993</v>
      </c>
      <c r="K147">
        <v>35</v>
      </c>
    </row>
    <row r="148" spans="1:11">
      <c r="A148" s="1">
        <v>42872</v>
      </c>
      <c r="B148" s="1" t="str">
        <f>TEXT(A148, "mmmm")</f>
        <v>May</v>
      </c>
      <c r="C148" t="s">
        <v>15</v>
      </c>
      <c r="D148">
        <v>70.699999999999989</v>
      </c>
      <c r="E148" s="2">
        <v>0.67</v>
      </c>
      <c r="F148">
        <v>43</v>
      </c>
      <c r="G148">
        <v>0.3</v>
      </c>
      <c r="H148">
        <v>29</v>
      </c>
      <c r="I148" s="3">
        <f>G148*H148</f>
        <v>8.6999999999999993</v>
      </c>
      <c r="K148">
        <v>34</v>
      </c>
    </row>
    <row r="149" spans="1:11">
      <c r="A149" s="1">
        <v>42873</v>
      </c>
      <c r="B149" s="1" t="str">
        <f>TEXT(A149, "mmmm")</f>
        <v>May</v>
      </c>
      <c r="C149" t="s">
        <v>16</v>
      </c>
      <c r="D149">
        <v>72</v>
      </c>
      <c r="E149" s="2">
        <v>0.67</v>
      </c>
      <c r="F149">
        <v>53</v>
      </c>
      <c r="G149">
        <v>0.3</v>
      </c>
      <c r="H149">
        <v>30</v>
      </c>
      <c r="I149" s="3">
        <f>G149*H149</f>
        <v>9</v>
      </c>
      <c r="K149">
        <v>32</v>
      </c>
    </row>
    <row r="150" spans="1:11">
      <c r="A150" s="1">
        <v>42874</v>
      </c>
      <c r="B150" s="1" t="str">
        <f>TEXT(A150, "mmmm")</f>
        <v>May</v>
      </c>
      <c r="C150" t="s">
        <v>17</v>
      </c>
      <c r="D150">
        <v>75.3</v>
      </c>
      <c r="E150" s="2">
        <v>0.61</v>
      </c>
      <c r="F150">
        <v>58</v>
      </c>
      <c r="G150">
        <v>0.3</v>
      </c>
      <c r="H150">
        <v>31</v>
      </c>
      <c r="I150" s="3">
        <f>G150*H150</f>
        <v>9.2999999999999989</v>
      </c>
      <c r="K150">
        <v>32</v>
      </c>
    </row>
    <row r="151" spans="1:11">
      <c r="A151" s="1">
        <v>42875</v>
      </c>
      <c r="B151" s="1" t="str">
        <f>TEXT(A151, "mmmm")</f>
        <v>May</v>
      </c>
      <c r="C151" t="s">
        <v>18</v>
      </c>
      <c r="D151">
        <v>64.399999999999991</v>
      </c>
      <c r="E151" s="2">
        <v>0.67</v>
      </c>
      <c r="F151">
        <v>59</v>
      </c>
      <c r="G151">
        <v>0.3</v>
      </c>
      <c r="H151">
        <v>28</v>
      </c>
      <c r="I151" s="3">
        <f>G151*H151</f>
        <v>8.4</v>
      </c>
      <c r="K151">
        <v>31</v>
      </c>
    </row>
    <row r="152" spans="1:11">
      <c r="A152" s="1">
        <v>42876</v>
      </c>
      <c r="B152" s="1" t="str">
        <f>TEXT(A152, "mmmm")</f>
        <v>May</v>
      </c>
      <c r="C152" t="s">
        <v>19</v>
      </c>
      <c r="D152">
        <v>71.699999999999989</v>
      </c>
      <c r="E152" s="2">
        <v>0.69</v>
      </c>
      <c r="F152">
        <v>47</v>
      </c>
      <c r="G152">
        <v>0.3</v>
      </c>
      <c r="H152">
        <v>29</v>
      </c>
      <c r="I152" s="3">
        <f>G152*H152</f>
        <v>8.6999999999999993</v>
      </c>
      <c r="K152">
        <v>30</v>
      </c>
    </row>
    <row r="153" spans="1:11">
      <c r="A153" s="1">
        <v>42877</v>
      </c>
      <c r="B153" s="1" t="str">
        <f>TEXT(A153, "mmmm")</f>
        <v>May</v>
      </c>
      <c r="C153" t="s">
        <v>13</v>
      </c>
      <c r="D153">
        <v>71</v>
      </c>
      <c r="E153" s="2">
        <v>0.67</v>
      </c>
      <c r="F153">
        <v>34</v>
      </c>
      <c r="G153">
        <v>0.3</v>
      </c>
      <c r="H153">
        <v>30</v>
      </c>
      <c r="I153" s="3">
        <f>G153*H153</f>
        <v>9</v>
      </c>
      <c r="K153">
        <v>29</v>
      </c>
    </row>
    <row r="154" spans="1:11">
      <c r="A154" s="1">
        <v>42878</v>
      </c>
      <c r="B154" s="1" t="str">
        <f>TEXT(A154, "mmmm")</f>
        <v>May</v>
      </c>
      <c r="C154" t="s">
        <v>14</v>
      </c>
      <c r="D154">
        <v>76.3</v>
      </c>
      <c r="E154" s="2">
        <v>0.63</v>
      </c>
      <c r="F154">
        <v>45</v>
      </c>
      <c r="G154">
        <v>0.3</v>
      </c>
      <c r="H154">
        <v>31</v>
      </c>
      <c r="I154" s="3">
        <f>G154*H154</f>
        <v>9.2999999999999989</v>
      </c>
      <c r="K154">
        <v>32</v>
      </c>
    </row>
    <row r="155" spans="1:11">
      <c r="A155" s="1">
        <v>42879</v>
      </c>
      <c r="B155" s="1" t="str">
        <f>TEXT(A155, "mmmm")</f>
        <v>May</v>
      </c>
      <c r="C155" t="s">
        <v>15</v>
      </c>
      <c r="D155">
        <v>69.399999999999991</v>
      </c>
      <c r="E155" s="2">
        <v>0.69</v>
      </c>
      <c r="F155">
        <v>34</v>
      </c>
      <c r="G155">
        <v>0.3</v>
      </c>
      <c r="H155">
        <v>28</v>
      </c>
      <c r="I155" s="3">
        <f>G155*H155</f>
        <v>8.4</v>
      </c>
      <c r="K155">
        <v>31</v>
      </c>
    </row>
    <row r="156" spans="1:11">
      <c r="A156" s="1">
        <v>42880</v>
      </c>
      <c r="B156" s="1" t="str">
        <f>TEXT(A156, "mmmm")</f>
        <v>May</v>
      </c>
      <c r="C156" t="s">
        <v>16</v>
      </c>
      <c r="D156">
        <v>71.699999999999989</v>
      </c>
      <c r="E156" s="2">
        <v>0.69</v>
      </c>
      <c r="F156">
        <v>53</v>
      </c>
      <c r="G156">
        <v>0.3</v>
      </c>
      <c r="H156">
        <v>29</v>
      </c>
      <c r="I156" s="3">
        <f>G156*H156</f>
        <v>8.6999999999999993</v>
      </c>
      <c r="K156">
        <v>30</v>
      </c>
    </row>
    <row r="157" spans="1:11">
      <c r="A157" s="1">
        <v>42881</v>
      </c>
      <c r="B157" s="1" t="str">
        <f>TEXT(A157, "mmmm")</f>
        <v>May</v>
      </c>
      <c r="C157" t="s">
        <v>17</v>
      </c>
      <c r="D157">
        <v>72</v>
      </c>
      <c r="E157" s="2">
        <v>0.67</v>
      </c>
      <c r="F157">
        <v>63</v>
      </c>
      <c r="G157">
        <v>0.3</v>
      </c>
      <c r="H157">
        <v>30</v>
      </c>
      <c r="I157" s="3">
        <f>G157*H157</f>
        <v>9</v>
      </c>
      <c r="K157">
        <v>29</v>
      </c>
    </row>
    <row r="158" spans="1:11">
      <c r="A158" s="1">
        <v>42882</v>
      </c>
      <c r="B158" s="1" t="str">
        <f>TEXT(A158, "mmmm")</f>
        <v>May</v>
      </c>
      <c r="C158" t="s">
        <v>18</v>
      </c>
      <c r="D158">
        <v>77.3</v>
      </c>
      <c r="E158" s="2">
        <v>0.63</v>
      </c>
      <c r="F158">
        <v>56</v>
      </c>
      <c r="G158">
        <v>0.3</v>
      </c>
      <c r="H158">
        <v>31</v>
      </c>
      <c r="I158" s="3">
        <f>G158*H158</f>
        <v>9.2999999999999989</v>
      </c>
      <c r="K158">
        <v>32</v>
      </c>
    </row>
    <row r="159" spans="1:11">
      <c r="A159" s="1">
        <v>42883</v>
      </c>
      <c r="B159" s="1" t="str">
        <f>TEXT(A159, "mmmm")</f>
        <v>May</v>
      </c>
      <c r="C159" t="s">
        <v>19</v>
      </c>
      <c r="D159">
        <v>71.699999999999989</v>
      </c>
      <c r="E159" s="2">
        <v>0.65</v>
      </c>
      <c r="F159">
        <v>45</v>
      </c>
      <c r="G159">
        <v>0.3</v>
      </c>
      <c r="H159">
        <v>29</v>
      </c>
      <c r="I159" s="3">
        <f>G159*H159</f>
        <v>8.6999999999999993</v>
      </c>
      <c r="K159">
        <v>31</v>
      </c>
    </row>
    <row r="160" spans="1:11">
      <c r="A160" s="1">
        <v>42884</v>
      </c>
      <c r="B160" s="1" t="str">
        <f>TEXT(A160, "mmmm")</f>
        <v>May</v>
      </c>
      <c r="C160" t="s">
        <v>13</v>
      </c>
      <c r="D160">
        <v>66.699999999999989</v>
      </c>
      <c r="E160" s="2">
        <v>0.65</v>
      </c>
      <c r="F160">
        <v>32</v>
      </c>
      <c r="G160">
        <v>0.3</v>
      </c>
      <c r="H160">
        <v>29</v>
      </c>
      <c r="I160" s="3">
        <f>G160*H160</f>
        <v>8.6999999999999993</v>
      </c>
      <c r="K160">
        <v>30</v>
      </c>
    </row>
    <row r="161" spans="1:11">
      <c r="A161" s="1">
        <v>42885</v>
      </c>
      <c r="B161" s="1" t="str">
        <f>TEXT(A161, "mmmm")</f>
        <v>May</v>
      </c>
      <c r="C161" t="s">
        <v>14</v>
      </c>
      <c r="D161">
        <v>75</v>
      </c>
      <c r="E161" s="2">
        <v>0.67</v>
      </c>
      <c r="F161">
        <v>43</v>
      </c>
      <c r="G161">
        <v>0.3</v>
      </c>
      <c r="H161">
        <v>30</v>
      </c>
      <c r="I161" s="3">
        <f>G161*H161</f>
        <v>9</v>
      </c>
      <c r="K161">
        <v>29</v>
      </c>
    </row>
    <row r="162" spans="1:11">
      <c r="A162" s="1">
        <v>42886</v>
      </c>
      <c r="B162" s="1" t="str">
        <f>TEXT(A162, "mmmm")</f>
        <v>May</v>
      </c>
      <c r="C162" t="s">
        <v>15</v>
      </c>
      <c r="D162">
        <v>77.3</v>
      </c>
      <c r="E162" s="2">
        <v>0.65</v>
      </c>
      <c r="F162">
        <v>56</v>
      </c>
      <c r="G162">
        <v>0.3</v>
      </c>
      <c r="H162">
        <v>31</v>
      </c>
      <c r="I162" s="3">
        <f>G162*H162</f>
        <v>9.2999999999999989</v>
      </c>
      <c r="K162">
        <v>29</v>
      </c>
    </row>
    <row r="163" spans="1:11">
      <c r="A163" s="1">
        <v>42887</v>
      </c>
      <c r="B163" s="1" t="str">
        <f>TEXT(A163, "mmmm")</f>
        <v>June</v>
      </c>
      <c r="C163" t="s">
        <v>16</v>
      </c>
      <c r="D163">
        <v>71.3</v>
      </c>
      <c r="E163" s="2">
        <v>0.65</v>
      </c>
      <c r="F163">
        <v>42</v>
      </c>
      <c r="G163">
        <v>0.3</v>
      </c>
      <c r="H163">
        <v>31</v>
      </c>
      <c r="I163" s="3">
        <f>G163*H163</f>
        <v>9.2999999999999989</v>
      </c>
      <c r="K163">
        <v>32</v>
      </c>
    </row>
    <row r="164" spans="1:11">
      <c r="A164" s="1">
        <v>42888</v>
      </c>
      <c r="B164" s="1" t="str">
        <f>TEXT(A164, "mmmm")</f>
        <v>June</v>
      </c>
      <c r="C164" t="s">
        <v>17</v>
      </c>
      <c r="D164">
        <v>79.899999999999991</v>
      </c>
      <c r="E164" s="2">
        <v>0.59</v>
      </c>
      <c r="F164">
        <v>48</v>
      </c>
      <c r="G164">
        <v>0.3</v>
      </c>
      <c r="H164">
        <v>33</v>
      </c>
      <c r="I164" s="3">
        <f>G164*H164</f>
        <v>9.9</v>
      </c>
      <c r="K164">
        <v>31</v>
      </c>
    </row>
    <row r="165" spans="1:11">
      <c r="A165" s="1">
        <v>42889</v>
      </c>
      <c r="B165" s="1" t="str">
        <f>TEXT(A165, "mmmm")</f>
        <v>June</v>
      </c>
      <c r="C165" t="s">
        <v>18</v>
      </c>
      <c r="D165">
        <v>81.5</v>
      </c>
      <c r="E165" s="2">
        <v>0.56000000000000005</v>
      </c>
      <c r="F165">
        <v>59</v>
      </c>
      <c r="G165">
        <v>0.3</v>
      </c>
      <c r="H165">
        <v>35</v>
      </c>
      <c r="I165" s="3">
        <f>G165*H165</f>
        <v>10.5</v>
      </c>
      <c r="K165">
        <v>30</v>
      </c>
    </row>
    <row r="166" spans="1:11">
      <c r="A166" s="1">
        <v>42890</v>
      </c>
      <c r="B166" s="1" t="str">
        <f>TEXT(A166, "mmmm")</f>
        <v>June</v>
      </c>
      <c r="C166" t="s">
        <v>19</v>
      </c>
      <c r="D166">
        <v>90.399999999999991</v>
      </c>
      <c r="E166" s="2">
        <v>0.51</v>
      </c>
      <c r="F166">
        <v>43</v>
      </c>
      <c r="G166">
        <v>0.3</v>
      </c>
      <c r="H166">
        <v>38</v>
      </c>
      <c r="I166" s="3">
        <f>G166*H166</f>
        <v>11.4</v>
      </c>
      <c r="K166">
        <v>30</v>
      </c>
    </row>
    <row r="167" spans="1:11">
      <c r="A167" s="1">
        <v>42891</v>
      </c>
      <c r="B167" s="1" t="str">
        <f>TEXT(A167, "mmmm")</f>
        <v>June</v>
      </c>
      <c r="C167" t="s">
        <v>13</v>
      </c>
      <c r="D167">
        <v>78.599999999999994</v>
      </c>
      <c r="E167" s="2">
        <v>0.59</v>
      </c>
      <c r="F167">
        <v>36</v>
      </c>
      <c r="G167">
        <v>0.3</v>
      </c>
      <c r="H167">
        <v>32</v>
      </c>
      <c r="I167" s="3">
        <f>G167*H167</f>
        <v>9.6</v>
      </c>
      <c r="K167">
        <v>29</v>
      </c>
    </row>
    <row r="168" spans="1:11">
      <c r="A168" s="1">
        <v>42892</v>
      </c>
      <c r="B168" s="1" t="str">
        <f>TEXT(A168, "mmmm")</f>
        <v>June</v>
      </c>
      <c r="C168" t="s">
        <v>14</v>
      </c>
      <c r="D168">
        <v>84.199999999999989</v>
      </c>
      <c r="E168" s="2">
        <v>0.56000000000000005</v>
      </c>
      <c r="F168">
        <v>44</v>
      </c>
      <c r="G168">
        <v>0.3</v>
      </c>
      <c r="H168">
        <v>34</v>
      </c>
      <c r="I168" s="3">
        <f>G168*H168</f>
        <v>10.199999999999999</v>
      </c>
      <c r="K168">
        <v>32</v>
      </c>
    </row>
    <row r="169" spans="1:11">
      <c r="A169" s="1">
        <v>42893</v>
      </c>
      <c r="B169" s="1" t="str">
        <f>TEXT(A169, "mmmm")</f>
        <v>June</v>
      </c>
      <c r="C169" t="s">
        <v>15</v>
      </c>
      <c r="D169">
        <v>86.8</v>
      </c>
      <c r="E169" s="2">
        <v>0.56000000000000005</v>
      </c>
      <c r="F169">
        <v>58</v>
      </c>
      <c r="G169">
        <v>0.3</v>
      </c>
      <c r="H169">
        <v>36</v>
      </c>
      <c r="I169" s="3">
        <f>G169*H169</f>
        <v>10.799999999999999</v>
      </c>
      <c r="K169">
        <v>31</v>
      </c>
    </row>
    <row r="170" spans="1:11">
      <c r="A170" s="1">
        <v>42894</v>
      </c>
      <c r="B170" s="1" t="str">
        <f>TEXT(A170, "mmmm")</f>
        <v>June</v>
      </c>
      <c r="C170" t="s">
        <v>16</v>
      </c>
      <c r="D170">
        <v>90.699999999999989</v>
      </c>
      <c r="E170" s="2">
        <v>0.5</v>
      </c>
      <c r="F170">
        <v>46</v>
      </c>
      <c r="G170">
        <v>0.3</v>
      </c>
      <c r="H170">
        <v>39</v>
      </c>
      <c r="I170" s="3">
        <f>G170*H170</f>
        <v>11.7</v>
      </c>
      <c r="K170">
        <v>30</v>
      </c>
    </row>
    <row r="171" spans="1:11">
      <c r="A171" s="1">
        <v>42895</v>
      </c>
      <c r="B171" s="1" t="str">
        <f>TEXT(A171, "mmmm")</f>
        <v>June</v>
      </c>
      <c r="C171" t="s">
        <v>17</v>
      </c>
      <c r="D171">
        <v>77.599999999999994</v>
      </c>
      <c r="E171" s="2">
        <v>0.61</v>
      </c>
      <c r="F171">
        <v>44</v>
      </c>
      <c r="G171">
        <v>0.3</v>
      </c>
      <c r="H171">
        <v>32</v>
      </c>
      <c r="I171" s="3">
        <f>G171*H171</f>
        <v>9.6</v>
      </c>
      <c r="K171">
        <v>30</v>
      </c>
    </row>
    <row r="172" spans="1:11">
      <c r="A172" s="1">
        <v>42896</v>
      </c>
      <c r="B172" s="1" t="str">
        <f>TEXT(A172, "mmmm")</f>
        <v>June</v>
      </c>
      <c r="C172" t="s">
        <v>18</v>
      </c>
      <c r="D172">
        <v>79.5</v>
      </c>
      <c r="E172" s="2">
        <v>0.54</v>
      </c>
      <c r="F172">
        <v>54</v>
      </c>
      <c r="G172">
        <v>0.3</v>
      </c>
      <c r="H172">
        <v>35</v>
      </c>
      <c r="I172" s="3">
        <f>G172*H172</f>
        <v>10.5</v>
      </c>
      <c r="K172">
        <v>29</v>
      </c>
    </row>
    <row r="173" spans="1:11">
      <c r="A173" s="1">
        <v>42897</v>
      </c>
      <c r="B173" s="1" t="str">
        <f>TEXT(A173, "mmmm")</f>
        <v>June</v>
      </c>
      <c r="C173" t="s">
        <v>19</v>
      </c>
      <c r="D173">
        <v>84.8</v>
      </c>
      <c r="E173" s="2">
        <v>0.53</v>
      </c>
      <c r="F173">
        <v>42</v>
      </c>
      <c r="G173">
        <v>0.3</v>
      </c>
      <c r="H173">
        <v>36</v>
      </c>
      <c r="I173" s="3">
        <f>G173*H173</f>
        <v>10.799999999999999</v>
      </c>
      <c r="K173">
        <v>32</v>
      </c>
    </row>
    <row r="174" spans="1:11">
      <c r="A174" s="1">
        <v>42898</v>
      </c>
      <c r="B174" s="1" t="str">
        <f>TEXT(A174, "mmmm")</f>
        <v>June</v>
      </c>
      <c r="C174" t="s">
        <v>13</v>
      </c>
      <c r="D174">
        <v>93</v>
      </c>
      <c r="E174" s="2">
        <v>0.5</v>
      </c>
      <c r="F174">
        <v>67</v>
      </c>
      <c r="G174">
        <v>0.3</v>
      </c>
      <c r="H174">
        <v>40</v>
      </c>
      <c r="I174" s="3">
        <f>G174*H174</f>
        <v>12</v>
      </c>
      <c r="K174">
        <v>30</v>
      </c>
    </row>
    <row r="175" spans="1:11">
      <c r="A175" s="1">
        <v>42899</v>
      </c>
      <c r="B175" s="1" t="str">
        <f>TEXT(A175, "mmmm")</f>
        <v>June</v>
      </c>
      <c r="C175" t="s">
        <v>14</v>
      </c>
      <c r="D175">
        <v>75.599999999999994</v>
      </c>
      <c r="E175" s="2">
        <v>0.59</v>
      </c>
      <c r="F175">
        <v>65</v>
      </c>
      <c r="G175">
        <v>0.3</v>
      </c>
      <c r="H175">
        <v>32</v>
      </c>
      <c r="I175" s="3">
        <f>G175*H175</f>
        <v>9.6</v>
      </c>
      <c r="K175">
        <v>30</v>
      </c>
    </row>
    <row r="176" spans="1:11">
      <c r="A176" s="1">
        <v>42900</v>
      </c>
      <c r="B176" s="1" t="str">
        <f>TEXT(A176, "mmmm")</f>
        <v>June</v>
      </c>
      <c r="C176" t="s">
        <v>15</v>
      </c>
      <c r="D176">
        <v>80.5</v>
      </c>
      <c r="E176" s="2">
        <v>0.56999999999999995</v>
      </c>
      <c r="F176">
        <v>48</v>
      </c>
      <c r="G176">
        <v>0.3</v>
      </c>
      <c r="H176">
        <v>35</v>
      </c>
      <c r="I176" s="3">
        <f>G176*H176</f>
        <v>10.5</v>
      </c>
      <c r="K176">
        <v>29</v>
      </c>
    </row>
    <row r="177" spans="1:11">
      <c r="A177" s="1">
        <v>42901</v>
      </c>
      <c r="B177" s="1" t="str">
        <f>TEXT(A177, "mmmm")</f>
        <v>June</v>
      </c>
      <c r="C177" t="s">
        <v>16</v>
      </c>
      <c r="D177">
        <v>84.8</v>
      </c>
      <c r="E177" s="2">
        <v>0.56000000000000005</v>
      </c>
      <c r="F177">
        <v>50</v>
      </c>
      <c r="G177">
        <v>0.3</v>
      </c>
      <c r="H177">
        <v>36</v>
      </c>
      <c r="I177" s="3">
        <f>G177*H177</f>
        <v>10.799999999999999</v>
      </c>
      <c r="K177">
        <v>32</v>
      </c>
    </row>
    <row r="178" spans="1:11">
      <c r="A178" s="1">
        <v>42902</v>
      </c>
      <c r="B178" s="1" t="str">
        <f>TEXT(A178, "mmmm")</f>
        <v>June</v>
      </c>
      <c r="C178" t="s">
        <v>17</v>
      </c>
      <c r="D178">
        <v>99.3</v>
      </c>
      <c r="E178" s="2">
        <v>0.47</v>
      </c>
      <c r="F178">
        <v>77</v>
      </c>
      <c r="G178">
        <v>0.3</v>
      </c>
      <c r="H178">
        <v>41</v>
      </c>
      <c r="I178" s="3">
        <f>G178*H178</f>
        <v>12.299999999999999</v>
      </c>
      <c r="K178">
        <v>30</v>
      </c>
    </row>
    <row r="179" spans="1:11">
      <c r="A179" s="1">
        <v>42903</v>
      </c>
      <c r="B179" s="1" t="str">
        <f>TEXT(A179, "mmmm")</f>
        <v>June</v>
      </c>
      <c r="C179" t="s">
        <v>18</v>
      </c>
      <c r="D179">
        <v>76.3</v>
      </c>
      <c r="E179" s="2">
        <v>0.65</v>
      </c>
      <c r="F179">
        <v>47</v>
      </c>
      <c r="G179">
        <v>0.3</v>
      </c>
      <c r="H179">
        <v>31</v>
      </c>
      <c r="I179" s="3">
        <f>G179*H179</f>
        <v>9.2999999999999989</v>
      </c>
      <c r="K179">
        <v>30</v>
      </c>
    </row>
    <row r="180" spans="1:11">
      <c r="A180" s="1">
        <v>42904</v>
      </c>
      <c r="B180" s="1" t="str">
        <f>TEXT(A180, "mmmm")</f>
        <v>June</v>
      </c>
      <c r="C180" t="s">
        <v>19</v>
      </c>
      <c r="D180">
        <v>72.599999999999994</v>
      </c>
      <c r="E180" s="2">
        <v>0.59</v>
      </c>
      <c r="F180">
        <v>60</v>
      </c>
      <c r="G180">
        <v>0.3</v>
      </c>
      <c r="H180">
        <v>32</v>
      </c>
      <c r="I180" s="3">
        <f>G180*H180</f>
        <v>9.6</v>
      </c>
      <c r="K180">
        <v>29</v>
      </c>
    </row>
    <row r="181" spans="1:11">
      <c r="A181" s="1">
        <v>42905</v>
      </c>
      <c r="B181" s="1" t="str">
        <f>TEXT(A181, "mmmm")</f>
        <v>June</v>
      </c>
      <c r="C181" t="s">
        <v>13</v>
      </c>
      <c r="D181">
        <v>86.5</v>
      </c>
      <c r="E181" s="2">
        <v>0.56000000000000005</v>
      </c>
      <c r="F181">
        <v>66</v>
      </c>
      <c r="G181">
        <v>0.3</v>
      </c>
      <c r="H181">
        <v>35</v>
      </c>
      <c r="I181" s="3">
        <f>G181*H181</f>
        <v>10.5</v>
      </c>
      <c r="K181">
        <v>29</v>
      </c>
    </row>
    <row r="182" spans="1:11">
      <c r="A182" s="1">
        <v>42906</v>
      </c>
      <c r="B182" s="1" t="str">
        <f>TEXT(A182, "mmmm")</f>
        <v>June</v>
      </c>
      <c r="C182" t="s">
        <v>14</v>
      </c>
      <c r="D182">
        <v>85.1</v>
      </c>
      <c r="E182" s="2">
        <v>0.54</v>
      </c>
      <c r="F182">
        <v>70</v>
      </c>
      <c r="G182">
        <v>0.3</v>
      </c>
      <c r="H182">
        <v>37</v>
      </c>
      <c r="I182" s="3">
        <f>G182*H182</f>
        <v>11.1</v>
      </c>
      <c r="K182">
        <v>28</v>
      </c>
    </row>
    <row r="183" spans="1:11">
      <c r="A183" s="1">
        <v>42907</v>
      </c>
      <c r="B183" s="1" t="str">
        <f>TEXT(A183, "mmmm")</f>
        <v>June</v>
      </c>
      <c r="C183" t="s">
        <v>15</v>
      </c>
      <c r="D183">
        <v>94.3</v>
      </c>
      <c r="E183" s="2">
        <v>0.47</v>
      </c>
      <c r="F183">
        <v>76</v>
      </c>
      <c r="G183">
        <v>0.3</v>
      </c>
      <c r="H183">
        <v>41</v>
      </c>
      <c r="I183" s="3">
        <f>G183*H183</f>
        <v>12.299999999999999</v>
      </c>
      <c r="K183">
        <v>27</v>
      </c>
    </row>
    <row r="184" spans="1:11">
      <c r="A184" s="1">
        <v>42908</v>
      </c>
      <c r="B184" s="1" t="str">
        <f>TEXT(A184, "mmmm")</f>
        <v>June</v>
      </c>
      <c r="C184" t="s">
        <v>16</v>
      </c>
      <c r="D184">
        <v>72.3</v>
      </c>
      <c r="E184" s="2">
        <v>0.65</v>
      </c>
      <c r="F184">
        <v>36</v>
      </c>
      <c r="G184">
        <v>0.3</v>
      </c>
      <c r="H184">
        <v>31</v>
      </c>
      <c r="I184" s="3">
        <f>G184*H184</f>
        <v>9.2999999999999989</v>
      </c>
      <c r="K184">
        <v>26</v>
      </c>
    </row>
    <row r="185" spans="1:11">
      <c r="A185" s="1">
        <v>42909</v>
      </c>
      <c r="B185" s="1" t="str">
        <f>TEXT(A185, "mmmm")</f>
        <v>June</v>
      </c>
      <c r="C185" t="s">
        <v>17</v>
      </c>
      <c r="D185">
        <v>79.899999999999991</v>
      </c>
      <c r="E185" s="2">
        <v>0.61</v>
      </c>
      <c r="F185">
        <v>39</v>
      </c>
      <c r="G185">
        <v>0.3</v>
      </c>
      <c r="H185">
        <v>33</v>
      </c>
      <c r="I185" s="3">
        <f>G185*H185</f>
        <v>9.9</v>
      </c>
      <c r="K185">
        <v>26</v>
      </c>
    </row>
    <row r="186" spans="1:11">
      <c r="A186" s="1">
        <v>42910</v>
      </c>
      <c r="B186" s="1" t="str">
        <f>TEXT(A186, "mmmm")</f>
        <v>June</v>
      </c>
      <c r="C186" t="s">
        <v>18</v>
      </c>
      <c r="D186">
        <v>80.5</v>
      </c>
      <c r="E186" s="2">
        <v>0.56999999999999995</v>
      </c>
      <c r="F186">
        <v>50</v>
      </c>
      <c r="G186">
        <v>0.3</v>
      </c>
      <c r="H186">
        <v>35</v>
      </c>
      <c r="I186" s="3">
        <f>G186*H186</f>
        <v>10.5</v>
      </c>
      <c r="K186">
        <v>29</v>
      </c>
    </row>
    <row r="187" spans="1:11">
      <c r="A187" s="1">
        <v>42911</v>
      </c>
      <c r="B187" s="1" t="str">
        <f>TEXT(A187, "mmmm")</f>
        <v>June</v>
      </c>
      <c r="C187" t="s">
        <v>19</v>
      </c>
      <c r="D187">
        <v>85.1</v>
      </c>
      <c r="E187" s="2">
        <v>0.51</v>
      </c>
      <c r="F187">
        <v>58</v>
      </c>
      <c r="G187">
        <v>0.3</v>
      </c>
      <c r="H187">
        <v>37</v>
      </c>
      <c r="I187" s="3">
        <f>G187*H187</f>
        <v>11.1</v>
      </c>
      <c r="K187">
        <v>28</v>
      </c>
    </row>
    <row r="188" spans="1:11">
      <c r="A188" s="1">
        <v>42912</v>
      </c>
      <c r="B188" s="1" t="str">
        <f>TEXT(A188, "mmmm")</f>
        <v>June</v>
      </c>
      <c r="C188" t="s">
        <v>13</v>
      </c>
      <c r="D188">
        <v>102.6</v>
      </c>
      <c r="E188" s="2">
        <v>0.47</v>
      </c>
      <c r="F188">
        <v>60</v>
      </c>
      <c r="G188">
        <v>0.3</v>
      </c>
      <c r="H188">
        <v>42</v>
      </c>
      <c r="I188" s="3">
        <f>G188*H188</f>
        <v>12.6</v>
      </c>
      <c r="K188">
        <v>27</v>
      </c>
    </row>
    <row r="189" spans="1:11">
      <c r="A189" s="1">
        <v>42913</v>
      </c>
      <c r="B189" s="1" t="str">
        <f>TEXT(A189, "mmmm")</f>
        <v>June</v>
      </c>
      <c r="C189" t="s">
        <v>14</v>
      </c>
      <c r="D189">
        <v>75.3</v>
      </c>
      <c r="E189" s="2">
        <v>0.63</v>
      </c>
      <c r="F189">
        <v>62</v>
      </c>
      <c r="G189">
        <v>0.3</v>
      </c>
      <c r="H189">
        <v>31</v>
      </c>
      <c r="I189" s="3">
        <f>G189*H189</f>
        <v>9.2999999999999989</v>
      </c>
      <c r="K189">
        <v>26</v>
      </c>
    </row>
    <row r="190" spans="1:11">
      <c r="A190" s="1">
        <v>42914</v>
      </c>
      <c r="B190" s="1" t="str">
        <f>TEXT(A190, "mmmm")</f>
        <v>June</v>
      </c>
      <c r="C190" t="s">
        <v>15</v>
      </c>
      <c r="D190">
        <v>75.899999999999991</v>
      </c>
      <c r="E190" s="2">
        <v>0.59</v>
      </c>
      <c r="F190">
        <v>65</v>
      </c>
      <c r="G190">
        <v>0.3</v>
      </c>
      <c r="H190">
        <v>33</v>
      </c>
      <c r="I190" s="3">
        <f>G190*H190</f>
        <v>9.9</v>
      </c>
      <c r="K190">
        <v>26</v>
      </c>
    </row>
    <row r="191" spans="1:11">
      <c r="A191" s="1">
        <v>42915</v>
      </c>
      <c r="B191" s="1" t="str">
        <f>TEXT(A191, "mmmm")</f>
        <v>June</v>
      </c>
      <c r="C191" t="s">
        <v>16</v>
      </c>
      <c r="D191">
        <v>86.5</v>
      </c>
      <c r="E191" s="2">
        <v>0.54</v>
      </c>
      <c r="F191">
        <v>64</v>
      </c>
      <c r="G191">
        <v>0.3</v>
      </c>
      <c r="H191">
        <v>35</v>
      </c>
      <c r="I191" s="3">
        <f>G191*H191</f>
        <v>10.5</v>
      </c>
      <c r="K191">
        <v>28</v>
      </c>
    </row>
    <row r="192" spans="1:11">
      <c r="A192" s="1">
        <v>42916</v>
      </c>
      <c r="B192" s="1" t="str">
        <f>TEXT(A192, "mmmm")</f>
        <v>June</v>
      </c>
      <c r="C192" t="s">
        <v>17</v>
      </c>
      <c r="D192">
        <v>89.399999999999991</v>
      </c>
      <c r="E192" s="2">
        <v>0.53</v>
      </c>
      <c r="F192">
        <v>47</v>
      </c>
      <c r="G192">
        <v>0.3</v>
      </c>
      <c r="H192">
        <v>38</v>
      </c>
      <c r="I192" s="3">
        <f>G192*H192</f>
        <v>11.4</v>
      </c>
      <c r="K192">
        <v>27</v>
      </c>
    </row>
    <row r="193" spans="1:11">
      <c r="A193" s="1">
        <v>42917</v>
      </c>
      <c r="B193" s="1" t="str">
        <f>TEXT(A193, "mmmm")</f>
        <v>July</v>
      </c>
      <c r="C193" t="s">
        <v>18</v>
      </c>
      <c r="D193">
        <v>102.89999999999999</v>
      </c>
      <c r="E193" s="2">
        <v>0.47</v>
      </c>
      <c r="F193">
        <v>59</v>
      </c>
      <c r="G193">
        <v>0.5</v>
      </c>
      <c r="H193">
        <v>43</v>
      </c>
      <c r="I193" s="3">
        <f>G193*H193</f>
        <v>21.5</v>
      </c>
      <c r="K193">
        <v>26</v>
      </c>
    </row>
    <row r="194" spans="1:11">
      <c r="A194" s="1">
        <v>42918</v>
      </c>
      <c r="B194" s="1" t="str">
        <f>TEXT(A194, "mmmm")</f>
        <v>July</v>
      </c>
      <c r="C194" t="s">
        <v>19</v>
      </c>
      <c r="D194">
        <v>93.399999999999991</v>
      </c>
      <c r="E194" s="2">
        <v>0.51</v>
      </c>
      <c r="F194">
        <v>68</v>
      </c>
      <c r="G194">
        <v>0.5</v>
      </c>
      <c r="H194">
        <v>38</v>
      </c>
      <c r="I194" s="3">
        <f>G194*H194</f>
        <v>19</v>
      </c>
      <c r="K194">
        <v>26</v>
      </c>
    </row>
    <row r="195" spans="1:11">
      <c r="A195" s="1">
        <v>42919</v>
      </c>
      <c r="B195" s="1" t="str">
        <f>TEXT(A195, "mmmm")</f>
        <v>July</v>
      </c>
      <c r="C195" t="s">
        <v>13</v>
      </c>
      <c r="D195">
        <v>81.5</v>
      </c>
      <c r="E195" s="2">
        <v>0.54</v>
      </c>
      <c r="F195">
        <v>68</v>
      </c>
      <c r="G195">
        <v>0.5</v>
      </c>
      <c r="H195">
        <v>35</v>
      </c>
      <c r="I195" s="3">
        <f>G195*H195</f>
        <v>17.5</v>
      </c>
      <c r="K195">
        <v>28</v>
      </c>
    </row>
    <row r="196" spans="1:11">
      <c r="A196" s="1">
        <v>42920</v>
      </c>
      <c r="B196" s="1" t="str">
        <f>TEXT(A196, "mmmm")</f>
        <v>July</v>
      </c>
      <c r="C196" t="s">
        <v>14</v>
      </c>
      <c r="D196">
        <v>84.199999999999989</v>
      </c>
      <c r="E196" s="2">
        <v>0.59</v>
      </c>
      <c r="F196">
        <v>49</v>
      </c>
      <c r="G196">
        <v>0.5</v>
      </c>
      <c r="H196">
        <v>34</v>
      </c>
      <c r="I196" s="3">
        <f>G196*H196</f>
        <v>17</v>
      </c>
      <c r="K196">
        <v>27</v>
      </c>
    </row>
    <row r="197" spans="1:11">
      <c r="A197" s="1">
        <v>42921</v>
      </c>
      <c r="B197" s="1" t="str">
        <f>TEXT(A197, "mmmm")</f>
        <v>July</v>
      </c>
      <c r="C197" t="s">
        <v>15</v>
      </c>
      <c r="D197">
        <v>73.599999999999994</v>
      </c>
      <c r="E197" s="2">
        <v>0.63</v>
      </c>
      <c r="F197">
        <v>55</v>
      </c>
      <c r="G197">
        <v>0.5</v>
      </c>
      <c r="H197">
        <v>32</v>
      </c>
      <c r="I197" s="3">
        <f>G197*H197</f>
        <v>16</v>
      </c>
      <c r="K197">
        <v>26</v>
      </c>
    </row>
    <row r="198" spans="1:11">
      <c r="A198" s="1">
        <v>42922</v>
      </c>
      <c r="B198" s="1" t="str">
        <f>TEXT(A198, "mmmm")</f>
        <v>July</v>
      </c>
      <c r="C198" t="s">
        <v>16</v>
      </c>
      <c r="D198">
        <v>91.699999999999989</v>
      </c>
      <c r="E198" s="2">
        <v>0.51</v>
      </c>
      <c r="F198">
        <v>46</v>
      </c>
      <c r="G198">
        <v>0.5</v>
      </c>
      <c r="H198">
        <v>39</v>
      </c>
      <c r="I198" s="3">
        <f>G198*H198</f>
        <v>19.5</v>
      </c>
      <c r="K198">
        <v>26</v>
      </c>
    </row>
    <row r="199" spans="1:11">
      <c r="A199" s="1">
        <v>42923</v>
      </c>
      <c r="B199" s="1" t="str">
        <f>TEXT(A199, "mmmm")</f>
        <v>July</v>
      </c>
      <c r="C199" t="s">
        <v>17</v>
      </c>
      <c r="D199">
        <v>82.5</v>
      </c>
      <c r="E199" s="2">
        <v>0.56999999999999995</v>
      </c>
      <c r="F199">
        <v>41</v>
      </c>
      <c r="G199">
        <v>0.5</v>
      </c>
      <c r="H199">
        <v>35</v>
      </c>
      <c r="I199" s="3">
        <f>G199*H199</f>
        <v>17.5</v>
      </c>
      <c r="K199">
        <v>28</v>
      </c>
    </row>
    <row r="200" spans="1:11">
      <c r="A200" s="1">
        <v>42924</v>
      </c>
      <c r="B200" s="1" t="str">
        <f>TEXT(A200, "mmmm")</f>
        <v>July</v>
      </c>
      <c r="C200" t="s">
        <v>18</v>
      </c>
      <c r="D200">
        <v>83.199999999999989</v>
      </c>
      <c r="E200" s="2">
        <v>0.56999999999999995</v>
      </c>
      <c r="F200">
        <v>44</v>
      </c>
      <c r="G200">
        <v>0.5</v>
      </c>
      <c r="H200">
        <v>34</v>
      </c>
      <c r="I200" s="3">
        <f>G200*H200</f>
        <v>17</v>
      </c>
      <c r="K200">
        <v>27</v>
      </c>
    </row>
    <row r="201" spans="1:11">
      <c r="A201" s="1">
        <v>42925</v>
      </c>
      <c r="B201" s="1" t="str">
        <f>TEXT(A201, "mmmm")</f>
        <v>July</v>
      </c>
      <c r="C201" t="s">
        <v>19</v>
      </c>
      <c r="D201">
        <v>77.899999999999991</v>
      </c>
      <c r="E201" s="2">
        <v>0.59</v>
      </c>
      <c r="F201">
        <v>44</v>
      </c>
      <c r="G201">
        <v>0.5</v>
      </c>
      <c r="H201">
        <v>33</v>
      </c>
      <c r="I201" s="3">
        <f>G201*H201</f>
        <v>16.5</v>
      </c>
      <c r="K201">
        <v>26</v>
      </c>
    </row>
    <row r="202" spans="1:11">
      <c r="A202" s="1">
        <v>42926</v>
      </c>
      <c r="B202" s="1" t="str">
        <f>TEXT(A202, "mmmm")</f>
        <v>July</v>
      </c>
      <c r="C202" t="s">
        <v>13</v>
      </c>
      <c r="D202">
        <v>98</v>
      </c>
      <c r="E202" s="2">
        <v>0.49</v>
      </c>
      <c r="F202">
        <v>66</v>
      </c>
      <c r="G202">
        <v>0.5</v>
      </c>
      <c r="H202">
        <v>40</v>
      </c>
      <c r="I202" s="3">
        <f>G202*H202</f>
        <v>20</v>
      </c>
      <c r="K202">
        <v>26</v>
      </c>
    </row>
    <row r="203" spans="1:11">
      <c r="A203" s="1">
        <v>42927</v>
      </c>
      <c r="B203" s="1" t="str">
        <f>TEXT(A203, "mmmm")</f>
        <v>July</v>
      </c>
      <c r="C203" t="s">
        <v>14</v>
      </c>
      <c r="D203">
        <v>83.5</v>
      </c>
      <c r="E203" s="2">
        <v>0.54</v>
      </c>
      <c r="F203">
        <v>40</v>
      </c>
      <c r="G203">
        <v>0.5</v>
      </c>
      <c r="H203">
        <v>35</v>
      </c>
      <c r="I203" s="3">
        <f>G203*H203</f>
        <v>17.5</v>
      </c>
      <c r="K203">
        <v>28</v>
      </c>
    </row>
    <row r="204" spans="1:11">
      <c r="A204" s="1">
        <v>42928</v>
      </c>
      <c r="B204" s="1" t="str">
        <f>TEXT(A204, "mmmm")</f>
        <v>July</v>
      </c>
      <c r="C204" t="s">
        <v>15</v>
      </c>
      <c r="D204">
        <v>80.199999999999989</v>
      </c>
      <c r="E204" s="2">
        <v>0.56000000000000005</v>
      </c>
      <c r="F204">
        <v>39</v>
      </c>
      <c r="G204">
        <v>0.5</v>
      </c>
      <c r="H204">
        <v>34</v>
      </c>
      <c r="I204" s="3">
        <f>G204*H204</f>
        <v>17</v>
      </c>
      <c r="K204">
        <v>28</v>
      </c>
    </row>
    <row r="205" spans="1:11">
      <c r="A205" s="1">
        <v>42929</v>
      </c>
      <c r="B205" s="1" t="str">
        <f>TEXT(A205, "mmmm")</f>
        <v>July</v>
      </c>
      <c r="C205" t="s">
        <v>16</v>
      </c>
      <c r="D205">
        <v>78.899999999999991</v>
      </c>
      <c r="E205" s="2">
        <v>0.61</v>
      </c>
      <c r="F205">
        <v>49</v>
      </c>
      <c r="G205">
        <v>0.5</v>
      </c>
      <c r="H205">
        <v>33</v>
      </c>
      <c r="I205" s="3">
        <f>G205*H205</f>
        <v>16.5</v>
      </c>
      <c r="K205">
        <v>27</v>
      </c>
    </row>
    <row r="206" spans="1:11">
      <c r="A206" s="1">
        <v>42930</v>
      </c>
      <c r="B206" s="1" t="str">
        <f>TEXT(A206, "mmmm")</f>
        <v>July</v>
      </c>
      <c r="C206" t="s">
        <v>17</v>
      </c>
      <c r="D206">
        <v>92</v>
      </c>
      <c r="E206" s="2">
        <v>0.5</v>
      </c>
      <c r="F206">
        <v>80</v>
      </c>
      <c r="G206">
        <v>0.5</v>
      </c>
      <c r="H206">
        <v>40</v>
      </c>
      <c r="I206" s="3">
        <f>G206*H206</f>
        <v>20</v>
      </c>
      <c r="K206">
        <v>26</v>
      </c>
    </row>
    <row r="207" spans="1:11">
      <c r="A207" s="1">
        <v>42931</v>
      </c>
      <c r="B207" s="1" t="str">
        <f>TEXT(A207, "mmmm")</f>
        <v>July</v>
      </c>
      <c r="C207" t="s">
        <v>18</v>
      </c>
      <c r="D207">
        <v>82.5</v>
      </c>
      <c r="E207" s="2">
        <v>0.54</v>
      </c>
      <c r="F207">
        <v>56</v>
      </c>
      <c r="G207">
        <v>0.5</v>
      </c>
      <c r="H207">
        <v>35</v>
      </c>
      <c r="I207" s="3">
        <f>G207*H207</f>
        <v>17.5</v>
      </c>
      <c r="K207">
        <v>29</v>
      </c>
    </row>
    <row r="208" spans="1:11">
      <c r="A208" s="1">
        <v>42932</v>
      </c>
      <c r="B208" s="1" t="str">
        <f>TEXT(A208, "mmmm")</f>
        <v>July</v>
      </c>
      <c r="C208" t="s">
        <v>19</v>
      </c>
      <c r="D208">
        <v>79.199999999999989</v>
      </c>
      <c r="E208" s="2">
        <v>0.59</v>
      </c>
      <c r="F208">
        <v>50</v>
      </c>
      <c r="G208">
        <v>0.5</v>
      </c>
      <c r="H208">
        <v>34</v>
      </c>
      <c r="I208" s="3">
        <f>G208*H208</f>
        <v>17</v>
      </c>
      <c r="K208">
        <v>28</v>
      </c>
    </row>
    <row r="209" spans="1:11">
      <c r="A209" s="1">
        <v>42933</v>
      </c>
      <c r="B209" s="1" t="str">
        <f>TEXT(A209, "mmmm")</f>
        <v>July</v>
      </c>
      <c r="C209" t="s">
        <v>13</v>
      </c>
      <c r="D209">
        <v>80.899999999999991</v>
      </c>
      <c r="E209" s="2">
        <v>0.56999999999999995</v>
      </c>
      <c r="F209">
        <v>64</v>
      </c>
      <c r="G209">
        <v>0.5</v>
      </c>
      <c r="H209">
        <v>33</v>
      </c>
      <c r="I209" s="3">
        <f>G209*H209</f>
        <v>16.5</v>
      </c>
      <c r="K209">
        <v>27</v>
      </c>
    </row>
    <row r="210" spans="1:11">
      <c r="A210" s="1">
        <v>42934</v>
      </c>
      <c r="B210" s="1" t="str">
        <f>TEXT(A210, "mmmm")</f>
        <v>July</v>
      </c>
      <c r="C210" t="s">
        <v>14</v>
      </c>
      <c r="D210">
        <v>99.3</v>
      </c>
      <c r="E210" s="2">
        <v>0.47</v>
      </c>
      <c r="F210">
        <v>76</v>
      </c>
      <c r="G210">
        <v>0.5</v>
      </c>
      <c r="H210">
        <v>41</v>
      </c>
      <c r="I210" s="3">
        <f>G210*H210</f>
        <v>20.5</v>
      </c>
      <c r="K210">
        <v>26</v>
      </c>
    </row>
    <row r="211" spans="1:11">
      <c r="A211" s="1">
        <v>42935</v>
      </c>
      <c r="B211" s="1" t="str">
        <f>TEXT(A211, "mmmm")</f>
        <v>July</v>
      </c>
      <c r="C211" t="s">
        <v>15</v>
      </c>
      <c r="D211">
        <v>83.8</v>
      </c>
      <c r="E211" s="2">
        <v>0.56000000000000005</v>
      </c>
      <c r="F211">
        <v>44</v>
      </c>
      <c r="G211">
        <v>0.5</v>
      </c>
      <c r="H211">
        <v>36</v>
      </c>
      <c r="I211" s="3">
        <f>G211*H211</f>
        <v>18</v>
      </c>
      <c r="K211">
        <v>25</v>
      </c>
    </row>
    <row r="212" spans="1:11">
      <c r="A212" s="1">
        <v>42936</v>
      </c>
      <c r="B212" s="1" t="str">
        <f>TEXT(A212, "mmmm")</f>
        <v>July</v>
      </c>
      <c r="C212" t="s">
        <v>16</v>
      </c>
      <c r="D212">
        <v>86.5</v>
      </c>
      <c r="E212" s="2">
        <v>0.56999999999999995</v>
      </c>
      <c r="F212">
        <v>44</v>
      </c>
      <c r="G212">
        <v>0.5</v>
      </c>
      <c r="H212">
        <v>35</v>
      </c>
      <c r="I212" s="3">
        <f>G212*H212</f>
        <v>17.5</v>
      </c>
      <c r="K212">
        <v>25</v>
      </c>
    </row>
    <row r="213" spans="1:11">
      <c r="A213" s="1">
        <v>42937</v>
      </c>
      <c r="B213" s="1" t="str">
        <f>TEXT(A213, "mmmm")</f>
        <v>July</v>
      </c>
      <c r="C213" t="s">
        <v>17</v>
      </c>
      <c r="D213">
        <v>76.899999999999991</v>
      </c>
      <c r="E213" s="2">
        <v>0.56999999999999995</v>
      </c>
      <c r="F213">
        <v>59</v>
      </c>
      <c r="G213">
        <v>0.5</v>
      </c>
      <c r="H213">
        <v>33</v>
      </c>
      <c r="I213" s="3">
        <f>G213*H213</f>
        <v>16.5</v>
      </c>
      <c r="K213">
        <v>24</v>
      </c>
    </row>
    <row r="214" spans="1:11">
      <c r="A214" s="1">
        <v>42938</v>
      </c>
      <c r="B214" s="1" t="str">
        <f>TEXT(A214, "mmmm")</f>
        <v>July</v>
      </c>
      <c r="C214" t="s">
        <v>18</v>
      </c>
      <c r="D214">
        <v>99.6</v>
      </c>
      <c r="E214" s="2">
        <v>0.47</v>
      </c>
      <c r="F214">
        <v>49</v>
      </c>
      <c r="G214">
        <v>0.5</v>
      </c>
      <c r="H214">
        <v>42</v>
      </c>
      <c r="I214" s="3">
        <f>G214*H214</f>
        <v>21</v>
      </c>
      <c r="K214">
        <v>24</v>
      </c>
    </row>
    <row r="215" spans="1:11">
      <c r="A215" s="1">
        <v>42939</v>
      </c>
      <c r="B215" s="1" t="str">
        <f>TEXT(A215, "mmmm")</f>
        <v>July</v>
      </c>
      <c r="C215" t="s">
        <v>19</v>
      </c>
      <c r="D215">
        <v>89.1</v>
      </c>
      <c r="E215" s="2">
        <v>0.51</v>
      </c>
      <c r="F215">
        <v>72</v>
      </c>
      <c r="G215">
        <v>0.5</v>
      </c>
      <c r="H215">
        <v>37</v>
      </c>
      <c r="I215" s="3">
        <f>G215*H215</f>
        <v>18.5</v>
      </c>
      <c r="K215">
        <v>25</v>
      </c>
    </row>
    <row r="216" spans="1:11">
      <c r="A216" s="1">
        <v>42940</v>
      </c>
      <c r="B216" s="1" t="str">
        <f>TEXT(A216, "mmmm")</f>
        <v>July</v>
      </c>
      <c r="C216" t="s">
        <v>13</v>
      </c>
      <c r="D216">
        <v>83.5</v>
      </c>
      <c r="E216" s="2">
        <v>0.56999999999999995</v>
      </c>
      <c r="F216">
        <v>69</v>
      </c>
      <c r="G216">
        <v>0.5</v>
      </c>
      <c r="H216">
        <v>35</v>
      </c>
      <c r="I216" s="3">
        <f>G216*H216</f>
        <v>17.5</v>
      </c>
      <c r="K216">
        <v>25</v>
      </c>
    </row>
    <row r="217" spans="1:11">
      <c r="A217" s="1">
        <v>42941</v>
      </c>
      <c r="B217" s="1" t="str">
        <f>TEXT(A217, "mmmm")</f>
        <v>July</v>
      </c>
      <c r="C217" t="s">
        <v>14</v>
      </c>
      <c r="D217">
        <v>79.899999999999991</v>
      </c>
      <c r="E217" s="2">
        <v>0.56999999999999995</v>
      </c>
      <c r="F217">
        <v>64</v>
      </c>
      <c r="G217">
        <v>0.5</v>
      </c>
      <c r="H217">
        <v>33</v>
      </c>
      <c r="I217" s="3">
        <f>G217*H217</f>
        <v>16.5</v>
      </c>
      <c r="K217">
        <v>25</v>
      </c>
    </row>
    <row r="218" spans="1:11">
      <c r="A218" s="1">
        <v>42942</v>
      </c>
      <c r="B218" s="1" t="str">
        <f>TEXT(A218, "mmmm")</f>
        <v>July</v>
      </c>
      <c r="C218" t="s">
        <v>15</v>
      </c>
      <c r="D218">
        <v>76.599999999999994</v>
      </c>
      <c r="E218" s="2">
        <v>0.59</v>
      </c>
      <c r="F218">
        <v>37</v>
      </c>
      <c r="G218">
        <v>0.5</v>
      </c>
      <c r="H218">
        <v>32</v>
      </c>
      <c r="I218" s="3">
        <f>G218*H218</f>
        <v>16</v>
      </c>
      <c r="K218">
        <v>24</v>
      </c>
    </row>
    <row r="219" spans="1:11">
      <c r="A219" s="1">
        <v>42943</v>
      </c>
      <c r="B219" s="1" t="str">
        <f>TEXT(A219, "mmmm")</f>
        <v>July</v>
      </c>
      <c r="C219" t="s">
        <v>16</v>
      </c>
      <c r="D219">
        <v>97.899999999999991</v>
      </c>
      <c r="E219" s="2">
        <v>0.47</v>
      </c>
      <c r="F219">
        <v>74</v>
      </c>
      <c r="G219">
        <v>0.5</v>
      </c>
      <c r="H219">
        <v>43</v>
      </c>
      <c r="I219" s="3">
        <f>G219*H219</f>
        <v>21.5</v>
      </c>
      <c r="K219">
        <v>25</v>
      </c>
    </row>
    <row r="220" spans="1:11">
      <c r="A220" s="1">
        <v>42944</v>
      </c>
      <c r="B220" s="1" t="str">
        <f>TEXT(A220, "mmmm")</f>
        <v>July</v>
      </c>
      <c r="C220" t="s">
        <v>17</v>
      </c>
      <c r="D220">
        <v>87.399999999999991</v>
      </c>
      <c r="E220" s="2">
        <v>0.51</v>
      </c>
      <c r="F220">
        <v>58</v>
      </c>
      <c r="G220">
        <v>0.5</v>
      </c>
      <c r="H220">
        <v>38</v>
      </c>
      <c r="I220" s="3">
        <f>G220*H220</f>
        <v>19</v>
      </c>
      <c r="K220">
        <v>25</v>
      </c>
    </row>
    <row r="221" spans="1:11">
      <c r="A221" s="1">
        <v>42945</v>
      </c>
      <c r="B221" s="1" t="str">
        <f>TEXT(A221, "mmmm")</f>
        <v>July</v>
      </c>
      <c r="C221" t="s">
        <v>18</v>
      </c>
      <c r="D221">
        <v>85.5</v>
      </c>
      <c r="E221" s="2">
        <v>0.56999999999999995</v>
      </c>
      <c r="F221">
        <v>50</v>
      </c>
      <c r="G221">
        <v>0.5</v>
      </c>
      <c r="H221">
        <v>35</v>
      </c>
      <c r="I221" s="3">
        <f>G221*H221</f>
        <v>17.5</v>
      </c>
      <c r="K221">
        <v>25</v>
      </c>
    </row>
    <row r="222" spans="1:11">
      <c r="A222" s="1">
        <v>42946</v>
      </c>
      <c r="B222" s="1" t="str">
        <f>TEXT(A222, "mmmm")</f>
        <v>July</v>
      </c>
      <c r="C222" t="s">
        <v>19</v>
      </c>
      <c r="D222">
        <v>78.199999999999989</v>
      </c>
      <c r="E222" s="2">
        <v>0.59</v>
      </c>
      <c r="F222">
        <v>52</v>
      </c>
      <c r="G222">
        <v>0.5</v>
      </c>
      <c r="H222">
        <v>34</v>
      </c>
      <c r="I222" s="3">
        <f>G222*H222</f>
        <v>17</v>
      </c>
      <c r="K222">
        <v>24</v>
      </c>
    </row>
    <row r="223" spans="1:11">
      <c r="A223" s="1">
        <v>42947</v>
      </c>
      <c r="B223" s="1" t="str">
        <f>TEXT(A223, "mmmm")</f>
        <v>July</v>
      </c>
      <c r="C223" t="s">
        <v>13</v>
      </c>
      <c r="D223">
        <v>74.599999999999994</v>
      </c>
      <c r="E223" s="2">
        <v>0.61</v>
      </c>
      <c r="F223">
        <v>38</v>
      </c>
      <c r="G223">
        <v>0.5</v>
      </c>
      <c r="H223">
        <v>32</v>
      </c>
      <c r="I223" s="3">
        <f>G223*H223</f>
        <v>16</v>
      </c>
      <c r="K223">
        <v>25</v>
      </c>
    </row>
    <row r="224" spans="1:11">
      <c r="A224" s="1">
        <v>42948</v>
      </c>
      <c r="B224" s="1" t="str">
        <f>TEXT(A224, "mmmm")</f>
        <v>August</v>
      </c>
      <c r="C224" t="s">
        <v>14</v>
      </c>
      <c r="D224">
        <v>75.599999999999994</v>
      </c>
      <c r="E224" s="2">
        <v>0.63</v>
      </c>
      <c r="F224">
        <v>56</v>
      </c>
      <c r="G224">
        <v>0.5</v>
      </c>
      <c r="H224">
        <v>32</v>
      </c>
      <c r="I224" s="3">
        <f>G224*H224</f>
        <v>16</v>
      </c>
      <c r="K224">
        <v>25</v>
      </c>
    </row>
    <row r="225" spans="1:11">
      <c r="A225" s="1">
        <v>42949</v>
      </c>
      <c r="B225" s="1" t="str">
        <f>TEXT(A225, "mmmm")</f>
        <v>August</v>
      </c>
      <c r="C225" t="s">
        <v>15</v>
      </c>
      <c r="D225">
        <v>76.3</v>
      </c>
      <c r="E225" s="2">
        <v>0.63</v>
      </c>
      <c r="F225">
        <v>48</v>
      </c>
      <c r="G225">
        <v>0.5</v>
      </c>
      <c r="H225">
        <v>31</v>
      </c>
      <c r="I225" s="3">
        <f>G225*H225</f>
        <v>15.5</v>
      </c>
      <c r="K225">
        <v>25</v>
      </c>
    </row>
    <row r="226" spans="1:11">
      <c r="A226" s="1">
        <v>42950</v>
      </c>
      <c r="B226" s="1" t="str">
        <f>TEXT(A226, "mmmm")</f>
        <v>August</v>
      </c>
      <c r="C226" t="s">
        <v>16</v>
      </c>
      <c r="D226">
        <v>75</v>
      </c>
      <c r="E226" s="2">
        <v>0.63</v>
      </c>
      <c r="F226">
        <v>52</v>
      </c>
      <c r="G226">
        <v>0.5</v>
      </c>
      <c r="H226">
        <v>30</v>
      </c>
      <c r="I226" s="3">
        <f>G226*H226</f>
        <v>15</v>
      </c>
      <c r="K226">
        <v>24</v>
      </c>
    </row>
    <row r="227" spans="1:11">
      <c r="A227" s="1">
        <v>42951</v>
      </c>
      <c r="B227" s="1" t="str">
        <f>TEXT(A227, "mmmm")</f>
        <v>August</v>
      </c>
      <c r="C227" t="s">
        <v>17</v>
      </c>
      <c r="D227">
        <v>70.699999999999989</v>
      </c>
      <c r="E227" s="2">
        <v>0.69</v>
      </c>
      <c r="F227">
        <v>34</v>
      </c>
      <c r="G227">
        <v>0.5</v>
      </c>
      <c r="H227">
        <v>29</v>
      </c>
      <c r="I227" s="3">
        <f>G227*H227</f>
        <v>14.5</v>
      </c>
      <c r="K227">
        <v>25</v>
      </c>
    </row>
    <row r="228" spans="1:11">
      <c r="A228" s="1">
        <v>42952</v>
      </c>
      <c r="B228" s="1" t="str">
        <f>TEXT(A228, "mmmm")</f>
        <v>August</v>
      </c>
      <c r="C228" t="s">
        <v>18</v>
      </c>
      <c r="D228">
        <v>76.599999999999994</v>
      </c>
      <c r="E228" s="2">
        <v>0.61</v>
      </c>
      <c r="F228">
        <v>66</v>
      </c>
      <c r="G228">
        <v>0.5</v>
      </c>
      <c r="H228">
        <v>32</v>
      </c>
      <c r="I228" s="3">
        <f>G228*H228</f>
        <v>16</v>
      </c>
      <c r="K228">
        <v>25</v>
      </c>
    </row>
    <row r="229" spans="1:11">
      <c r="A229" s="1">
        <v>42953</v>
      </c>
      <c r="B229" s="1" t="str">
        <f>TEXT(A229, "mmmm")</f>
        <v>August</v>
      </c>
      <c r="C229" t="s">
        <v>19</v>
      </c>
      <c r="D229">
        <v>77.3</v>
      </c>
      <c r="E229" s="2">
        <v>0.61</v>
      </c>
      <c r="F229">
        <v>36</v>
      </c>
      <c r="G229">
        <v>0.5</v>
      </c>
      <c r="H229">
        <v>31</v>
      </c>
      <c r="I229" s="3">
        <f>G229*H229</f>
        <v>15.5</v>
      </c>
      <c r="K229">
        <v>25</v>
      </c>
    </row>
    <row r="230" spans="1:11">
      <c r="A230" s="1">
        <v>42954</v>
      </c>
      <c r="B230" s="1" t="str">
        <f>TEXT(A230, "mmmm")</f>
        <v>August</v>
      </c>
      <c r="C230" t="s">
        <v>13</v>
      </c>
      <c r="D230">
        <v>75</v>
      </c>
      <c r="E230" s="2">
        <v>0.67</v>
      </c>
      <c r="F230">
        <v>38</v>
      </c>
      <c r="G230">
        <v>0.5</v>
      </c>
      <c r="H230">
        <v>30</v>
      </c>
      <c r="I230" s="3">
        <f>G230*H230</f>
        <v>15</v>
      </c>
      <c r="K230">
        <v>24</v>
      </c>
    </row>
    <row r="231" spans="1:11">
      <c r="A231" s="1">
        <v>42955</v>
      </c>
      <c r="B231" s="1" t="str">
        <f>TEXT(A231, "mmmm")</f>
        <v>August</v>
      </c>
      <c r="C231" t="s">
        <v>14</v>
      </c>
      <c r="D231">
        <v>68.699999999999989</v>
      </c>
      <c r="E231" s="2">
        <v>0.65</v>
      </c>
      <c r="F231">
        <v>50</v>
      </c>
      <c r="G231">
        <v>0.5</v>
      </c>
      <c r="H231">
        <v>29</v>
      </c>
      <c r="I231" s="3">
        <f>G231*H231</f>
        <v>14.5</v>
      </c>
      <c r="K231">
        <v>25</v>
      </c>
    </row>
    <row r="232" spans="1:11">
      <c r="A232" s="1">
        <v>42956</v>
      </c>
      <c r="B232" s="1" t="str">
        <f>TEXT(A232, "mmmm")</f>
        <v>August</v>
      </c>
      <c r="C232" t="s">
        <v>15</v>
      </c>
      <c r="D232">
        <v>76.599999999999994</v>
      </c>
      <c r="E232" s="2">
        <v>0.63</v>
      </c>
      <c r="F232">
        <v>55</v>
      </c>
      <c r="G232">
        <v>0.5</v>
      </c>
      <c r="H232">
        <v>32</v>
      </c>
      <c r="I232" s="3">
        <f>G232*H232</f>
        <v>16</v>
      </c>
      <c r="K232">
        <v>25</v>
      </c>
    </row>
    <row r="233" spans="1:11">
      <c r="A233" s="1">
        <v>42957</v>
      </c>
      <c r="B233" s="1" t="str">
        <f>TEXT(A233, "mmmm")</f>
        <v>August</v>
      </c>
      <c r="C233" t="s">
        <v>16</v>
      </c>
      <c r="D233">
        <v>70.3</v>
      </c>
      <c r="E233" s="2">
        <v>0.65</v>
      </c>
      <c r="F233">
        <v>56</v>
      </c>
      <c r="G233">
        <v>0.5</v>
      </c>
      <c r="H233">
        <v>31</v>
      </c>
      <c r="I233" s="3">
        <f>G233*H233</f>
        <v>15.5</v>
      </c>
      <c r="K233">
        <v>25</v>
      </c>
    </row>
    <row r="234" spans="1:11">
      <c r="A234" s="1">
        <v>42958</v>
      </c>
      <c r="B234" s="1" t="str">
        <f>TEXT(A234, "mmmm")</f>
        <v>August</v>
      </c>
      <c r="C234" t="s">
        <v>17</v>
      </c>
      <c r="D234">
        <v>75</v>
      </c>
      <c r="E234" s="2">
        <v>0.67</v>
      </c>
      <c r="F234">
        <v>49</v>
      </c>
      <c r="G234">
        <v>0.5</v>
      </c>
      <c r="H234">
        <v>30</v>
      </c>
      <c r="I234" s="3">
        <f>G234*H234</f>
        <v>15</v>
      </c>
      <c r="K234">
        <v>24</v>
      </c>
    </row>
    <row r="235" spans="1:11">
      <c r="A235" s="1">
        <v>42959</v>
      </c>
      <c r="B235" s="1" t="str">
        <f>TEXT(A235, "mmmm")</f>
        <v>August</v>
      </c>
      <c r="C235" t="s">
        <v>18</v>
      </c>
      <c r="D235">
        <v>67.699999999999989</v>
      </c>
      <c r="E235" s="2">
        <v>0.65</v>
      </c>
      <c r="F235">
        <v>43</v>
      </c>
      <c r="G235">
        <v>0.5</v>
      </c>
      <c r="H235">
        <v>29</v>
      </c>
      <c r="I235" s="3">
        <f>G235*H235</f>
        <v>14.5</v>
      </c>
      <c r="K235">
        <v>24</v>
      </c>
    </row>
    <row r="236" spans="1:11">
      <c r="A236" s="1">
        <v>42960</v>
      </c>
      <c r="B236" s="1" t="str">
        <f>TEXT(A236, "mmmm")</f>
        <v>August</v>
      </c>
      <c r="C236" t="s">
        <v>19</v>
      </c>
      <c r="D236">
        <v>67.699999999999989</v>
      </c>
      <c r="E236" s="2">
        <v>0.65</v>
      </c>
      <c r="F236">
        <v>54</v>
      </c>
      <c r="G236">
        <v>0.5</v>
      </c>
      <c r="H236">
        <v>29</v>
      </c>
      <c r="I236" s="3">
        <f>G236*H236</f>
        <v>14.5</v>
      </c>
      <c r="K236">
        <v>26</v>
      </c>
    </row>
    <row r="237" spans="1:11">
      <c r="A237" s="1">
        <v>42961</v>
      </c>
      <c r="B237" s="1" t="str">
        <f>TEXT(A237, "mmmm")</f>
        <v>August</v>
      </c>
      <c r="C237" t="s">
        <v>13</v>
      </c>
      <c r="D237">
        <v>72.599999999999994</v>
      </c>
      <c r="E237" s="2">
        <v>0.59</v>
      </c>
      <c r="F237">
        <v>43</v>
      </c>
      <c r="G237">
        <v>0.5</v>
      </c>
      <c r="H237">
        <v>32</v>
      </c>
      <c r="I237" s="3">
        <f>G237*H237</f>
        <v>16</v>
      </c>
      <c r="K237">
        <v>25</v>
      </c>
    </row>
    <row r="238" spans="1:11">
      <c r="A238" s="1">
        <v>42962</v>
      </c>
      <c r="B238" s="1" t="str">
        <f>TEXT(A238, "mmmm")</f>
        <v>August</v>
      </c>
      <c r="C238" t="s">
        <v>14</v>
      </c>
      <c r="D238">
        <v>74.3</v>
      </c>
      <c r="E238" s="2">
        <v>0.63</v>
      </c>
      <c r="F238">
        <v>44</v>
      </c>
      <c r="G238">
        <v>0.5</v>
      </c>
      <c r="H238">
        <v>31</v>
      </c>
      <c r="I238" s="3">
        <f>G238*H238</f>
        <v>15.5</v>
      </c>
      <c r="K238">
        <v>25</v>
      </c>
    </row>
    <row r="239" spans="1:11">
      <c r="A239" s="1">
        <v>42963</v>
      </c>
      <c r="B239" s="1" t="str">
        <f>TEXT(A239, "mmmm")</f>
        <v>August</v>
      </c>
      <c r="C239" t="s">
        <v>15</v>
      </c>
      <c r="D239">
        <v>71</v>
      </c>
      <c r="E239" s="2">
        <v>0.63</v>
      </c>
      <c r="F239">
        <v>49</v>
      </c>
      <c r="G239">
        <v>0.5</v>
      </c>
      <c r="H239">
        <v>30</v>
      </c>
      <c r="I239" s="3">
        <f>G239*H239</f>
        <v>15</v>
      </c>
      <c r="K239">
        <v>24</v>
      </c>
    </row>
    <row r="240" spans="1:11">
      <c r="A240" s="1">
        <v>42964</v>
      </c>
      <c r="B240" s="1" t="str">
        <f>TEXT(A240, "mmmm")</f>
        <v>August</v>
      </c>
      <c r="C240" t="s">
        <v>16</v>
      </c>
      <c r="D240">
        <v>68</v>
      </c>
      <c r="E240" s="2">
        <v>0.67</v>
      </c>
      <c r="F240">
        <v>42</v>
      </c>
      <c r="G240">
        <v>0.5</v>
      </c>
      <c r="H240">
        <v>30</v>
      </c>
      <c r="I240" s="3">
        <f>G240*H240</f>
        <v>15</v>
      </c>
      <c r="K240">
        <v>24</v>
      </c>
    </row>
    <row r="241" spans="1:11">
      <c r="A241" s="1">
        <v>42965</v>
      </c>
      <c r="B241" s="1" t="str">
        <f>TEXT(A241, "mmmm")</f>
        <v>August</v>
      </c>
      <c r="C241" t="s">
        <v>17</v>
      </c>
      <c r="D241">
        <v>65.699999999999989</v>
      </c>
      <c r="E241" s="2">
        <v>0.69</v>
      </c>
      <c r="F241">
        <v>45</v>
      </c>
      <c r="G241">
        <v>0.5</v>
      </c>
      <c r="H241">
        <v>29</v>
      </c>
      <c r="I241" s="3">
        <f>G241*H241</f>
        <v>14.5</v>
      </c>
      <c r="K241">
        <v>23</v>
      </c>
    </row>
    <row r="242" spans="1:11">
      <c r="A242" s="1">
        <v>42966</v>
      </c>
      <c r="B242" s="1" t="str">
        <f>TEXT(A242, "mmmm")</f>
        <v>August</v>
      </c>
      <c r="C242" t="s">
        <v>18</v>
      </c>
      <c r="D242">
        <v>79.599999999999994</v>
      </c>
      <c r="E242" s="2">
        <v>0.61</v>
      </c>
      <c r="F242">
        <v>58</v>
      </c>
      <c r="G242">
        <v>0.5</v>
      </c>
      <c r="H242">
        <v>32</v>
      </c>
      <c r="I242" s="3">
        <f>G242*H242</f>
        <v>16</v>
      </c>
    </row>
    <row r="243" spans="1:11">
      <c r="A243" s="1">
        <v>42967</v>
      </c>
      <c r="B243" s="1" t="str">
        <f>TEXT(A243, "mmmm")</f>
        <v>August</v>
      </c>
      <c r="C243" t="s">
        <v>19</v>
      </c>
      <c r="D243">
        <v>74.3</v>
      </c>
      <c r="E243" s="2">
        <v>0.65</v>
      </c>
      <c r="F243">
        <v>53</v>
      </c>
      <c r="G243">
        <v>0.5</v>
      </c>
      <c r="H243">
        <v>31</v>
      </c>
      <c r="I243" s="3">
        <f>G243*H243</f>
        <v>15.5</v>
      </c>
    </row>
    <row r="244" spans="1:11">
      <c r="A244" s="1">
        <v>42968</v>
      </c>
      <c r="B244" s="1" t="str">
        <f>TEXT(A244, "mmmm")</f>
        <v>August</v>
      </c>
      <c r="C244" t="s">
        <v>13</v>
      </c>
      <c r="D244">
        <v>68</v>
      </c>
      <c r="E244" s="2">
        <v>0.65</v>
      </c>
      <c r="F244">
        <v>58</v>
      </c>
      <c r="G244">
        <v>0.5</v>
      </c>
      <c r="H244">
        <v>30</v>
      </c>
      <c r="I244" s="3">
        <f>G244*H244</f>
        <v>15</v>
      </c>
    </row>
    <row r="245" spans="1:11">
      <c r="A245" s="1">
        <v>42969</v>
      </c>
      <c r="B245" s="1" t="str">
        <f>TEXT(A245, "mmmm")</f>
        <v>August</v>
      </c>
      <c r="C245" t="s">
        <v>14</v>
      </c>
      <c r="D245">
        <v>69</v>
      </c>
      <c r="E245" s="2">
        <v>0.63</v>
      </c>
      <c r="F245">
        <v>55</v>
      </c>
      <c r="G245">
        <v>0.5</v>
      </c>
      <c r="H245">
        <v>30</v>
      </c>
      <c r="I245" s="3">
        <f>G245*H245</f>
        <v>15</v>
      </c>
    </row>
    <row r="246" spans="1:11">
      <c r="A246" s="1">
        <v>42970</v>
      </c>
      <c r="B246" s="1" t="str">
        <f>TEXT(A246, "mmmm")</f>
        <v>August</v>
      </c>
      <c r="C246" t="s">
        <v>15</v>
      </c>
      <c r="D246">
        <v>70.699999999999989</v>
      </c>
      <c r="E246" s="2">
        <v>0.67</v>
      </c>
      <c r="F246">
        <v>33</v>
      </c>
      <c r="G246">
        <v>0.5</v>
      </c>
      <c r="H246">
        <v>29</v>
      </c>
      <c r="I246" s="3">
        <f>G246*H246</f>
        <v>14.5</v>
      </c>
    </row>
    <row r="247" spans="1:11">
      <c r="A247" s="1">
        <v>42971</v>
      </c>
      <c r="B247" s="1" t="str">
        <f>TEXT(A247, "mmmm")</f>
        <v>August</v>
      </c>
      <c r="C247" t="s">
        <v>16</v>
      </c>
      <c r="D247">
        <v>74.599999999999994</v>
      </c>
      <c r="E247" s="2">
        <v>0.59</v>
      </c>
      <c r="F247">
        <v>64</v>
      </c>
      <c r="G247">
        <v>0.5</v>
      </c>
      <c r="H247">
        <v>32</v>
      </c>
      <c r="I247" s="3">
        <f>G247*H247</f>
        <v>16</v>
      </c>
    </row>
    <row r="248" spans="1:11">
      <c r="A248" s="1">
        <v>42972</v>
      </c>
      <c r="B248" s="1" t="str">
        <f>TEXT(A248, "mmmm")</f>
        <v>August</v>
      </c>
      <c r="C248" t="s">
        <v>17</v>
      </c>
      <c r="D248">
        <v>71</v>
      </c>
      <c r="E248" s="2">
        <v>0.63</v>
      </c>
      <c r="F248">
        <v>55</v>
      </c>
      <c r="G248">
        <v>0.5</v>
      </c>
      <c r="H248">
        <v>30</v>
      </c>
      <c r="I248" s="3">
        <f>G248*H248</f>
        <v>15</v>
      </c>
    </row>
    <row r="249" spans="1:11">
      <c r="A249" s="1">
        <v>42973</v>
      </c>
      <c r="B249" s="1" t="str">
        <f>TEXT(A249, "mmmm")</f>
        <v>August</v>
      </c>
      <c r="C249" t="s">
        <v>18</v>
      </c>
      <c r="D249">
        <v>70</v>
      </c>
      <c r="E249" s="2">
        <v>0.63</v>
      </c>
      <c r="F249">
        <v>46</v>
      </c>
      <c r="G249">
        <v>0.5</v>
      </c>
      <c r="H249">
        <v>30</v>
      </c>
      <c r="I249" s="3">
        <f>G249*H249</f>
        <v>15</v>
      </c>
    </row>
    <row r="250" spans="1:11">
      <c r="A250" s="1">
        <v>42974</v>
      </c>
      <c r="B250" s="1" t="str">
        <f>TEXT(A250, "mmmm")</f>
        <v>August</v>
      </c>
      <c r="C250" t="s">
        <v>19</v>
      </c>
      <c r="D250">
        <v>65.699999999999989</v>
      </c>
      <c r="E250" s="2">
        <v>0.65</v>
      </c>
      <c r="F250">
        <v>45</v>
      </c>
      <c r="G250">
        <v>0.5</v>
      </c>
      <c r="H250">
        <v>29</v>
      </c>
      <c r="I250" s="3">
        <f>G250*H250</f>
        <v>14.5</v>
      </c>
    </row>
    <row r="251" spans="1:11">
      <c r="A251" s="1">
        <v>42975</v>
      </c>
      <c r="B251" s="1" t="str">
        <f>TEXT(A251, "mmmm")</f>
        <v>August</v>
      </c>
      <c r="C251" t="s">
        <v>13</v>
      </c>
      <c r="D251">
        <v>77.599999999999994</v>
      </c>
      <c r="E251" s="2">
        <v>0.63</v>
      </c>
      <c r="F251">
        <v>49</v>
      </c>
      <c r="G251">
        <v>0.5</v>
      </c>
      <c r="H251">
        <v>32</v>
      </c>
      <c r="I251" s="3">
        <f>G251*H251</f>
        <v>16</v>
      </c>
    </row>
    <row r="252" spans="1:11">
      <c r="A252" s="1">
        <v>42976</v>
      </c>
      <c r="B252" s="1" t="str">
        <f>TEXT(A252, "mmmm")</f>
        <v>August</v>
      </c>
      <c r="C252" t="s">
        <v>14</v>
      </c>
      <c r="D252">
        <v>75</v>
      </c>
      <c r="E252" s="2">
        <v>0.65</v>
      </c>
      <c r="F252">
        <v>40</v>
      </c>
      <c r="G252">
        <v>0.5</v>
      </c>
      <c r="H252">
        <v>30</v>
      </c>
      <c r="I252" s="3">
        <f>G252*H252</f>
        <v>15</v>
      </c>
    </row>
    <row r="253" spans="1:11">
      <c r="A253" s="1">
        <v>42977</v>
      </c>
      <c r="B253" s="1" t="str">
        <f>TEXT(A253, "mmmm")</f>
        <v>August</v>
      </c>
      <c r="C253" t="s">
        <v>15</v>
      </c>
      <c r="D253">
        <v>72</v>
      </c>
      <c r="E253" s="2">
        <v>0.63</v>
      </c>
      <c r="F253">
        <v>51</v>
      </c>
      <c r="G253">
        <v>0.5</v>
      </c>
      <c r="H253">
        <v>30</v>
      </c>
      <c r="I253" s="3">
        <f>G253*H253</f>
        <v>15</v>
      </c>
    </row>
    <row r="254" spans="1:11">
      <c r="A254" s="1">
        <v>42978</v>
      </c>
      <c r="B254" s="1" t="str">
        <f>TEXT(A254, "mmmm")</f>
        <v>August</v>
      </c>
      <c r="C254" t="s">
        <v>16</v>
      </c>
      <c r="D254">
        <v>67.699999999999989</v>
      </c>
      <c r="E254" s="2">
        <v>0.69</v>
      </c>
      <c r="F254">
        <v>58</v>
      </c>
      <c r="G254">
        <v>0.5</v>
      </c>
      <c r="H254">
        <v>29</v>
      </c>
      <c r="I254" s="3">
        <f>G254*H254</f>
        <v>14.5</v>
      </c>
    </row>
    <row r="255" spans="1:11">
      <c r="A255" s="1">
        <v>42979</v>
      </c>
      <c r="B255" s="1" t="str">
        <f>TEXT(A255, "mmmm")</f>
        <v>September</v>
      </c>
      <c r="C255" t="s">
        <v>17</v>
      </c>
      <c r="D255">
        <v>71.699999999999989</v>
      </c>
      <c r="E255" s="2">
        <v>0.69</v>
      </c>
      <c r="F255">
        <v>41</v>
      </c>
      <c r="G255">
        <v>0.3</v>
      </c>
      <c r="H255">
        <v>29</v>
      </c>
      <c r="I255" s="3">
        <f>G255*H255</f>
        <v>8.6999999999999993</v>
      </c>
    </row>
    <row r="256" spans="1:11">
      <c r="A256" s="1">
        <v>42980</v>
      </c>
      <c r="B256" s="1" t="str">
        <f>TEXT(A256, "mmmm")</f>
        <v>September</v>
      </c>
      <c r="C256" t="s">
        <v>18</v>
      </c>
      <c r="D256">
        <v>67.399999999999991</v>
      </c>
      <c r="E256" s="2">
        <v>0.69</v>
      </c>
      <c r="F256">
        <v>53</v>
      </c>
      <c r="G256">
        <v>0.3</v>
      </c>
      <c r="H256">
        <v>28</v>
      </c>
      <c r="I256" s="3">
        <f>G256*H256</f>
        <v>8.4</v>
      </c>
    </row>
    <row r="257" spans="1:9">
      <c r="A257" s="1">
        <v>42981</v>
      </c>
      <c r="B257" s="1" t="str">
        <f>TEXT(A257, "mmmm")</f>
        <v>September</v>
      </c>
      <c r="C257" t="s">
        <v>19</v>
      </c>
      <c r="D257">
        <v>61.099999999999994</v>
      </c>
      <c r="E257" s="2">
        <v>0.69</v>
      </c>
      <c r="F257">
        <v>50</v>
      </c>
      <c r="G257">
        <v>0.3</v>
      </c>
      <c r="H257">
        <v>27</v>
      </c>
      <c r="I257" s="3">
        <f>G257*H257</f>
        <v>8.1</v>
      </c>
    </row>
    <row r="258" spans="1:9">
      <c r="A258" s="1">
        <v>42982</v>
      </c>
      <c r="B258" s="1" t="str">
        <f>TEXT(A258, "mmmm")</f>
        <v>September</v>
      </c>
      <c r="C258" t="s">
        <v>13</v>
      </c>
      <c r="D258">
        <v>59.8</v>
      </c>
      <c r="E258" s="2">
        <v>0.74</v>
      </c>
      <c r="F258">
        <v>54</v>
      </c>
      <c r="G258">
        <v>0.3</v>
      </c>
      <c r="H258">
        <v>26</v>
      </c>
      <c r="I258" s="3">
        <f>G258*H258</f>
        <v>7.8</v>
      </c>
    </row>
    <row r="259" spans="1:9">
      <c r="A259" s="1">
        <v>42983</v>
      </c>
      <c r="B259" s="1" t="str">
        <f>TEXT(A259, "mmmm")</f>
        <v>September</v>
      </c>
      <c r="C259" t="s">
        <v>14</v>
      </c>
      <c r="D259">
        <v>61.8</v>
      </c>
      <c r="E259" s="2">
        <v>0.71</v>
      </c>
      <c r="F259">
        <v>39</v>
      </c>
      <c r="G259">
        <v>0.3</v>
      </c>
      <c r="H259">
        <v>26</v>
      </c>
      <c r="I259" s="3">
        <f>G259*H259</f>
        <v>7.8</v>
      </c>
    </row>
    <row r="260" spans="1:9">
      <c r="A260" s="1">
        <v>42984</v>
      </c>
      <c r="B260" s="1" t="str">
        <f>TEXT(A260, "mmmm")</f>
        <v>September</v>
      </c>
      <c r="C260" t="s">
        <v>15</v>
      </c>
      <c r="D260">
        <v>71.699999999999989</v>
      </c>
      <c r="E260" s="2">
        <v>0.69</v>
      </c>
      <c r="F260">
        <v>60</v>
      </c>
      <c r="G260">
        <v>0.3</v>
      </c>
      <c r="H260">
        <v>29</v>
      </c>
      <c r="I260" s="3">
        <f>G260*H260</f>
        <v>8.6999999999999993</v>
      </c>
    </row>
    <row r="261" spans="1:9">
      <c r="A261" s="1">
        <v>42985</v>
      </c>
      <c r="B261" s="1" t="str">
        <f>TEXT(A261, "mmmm")</f>
        <v>September</v>
      </c>
      <c r="C261" t="s">
        <v>16</v>
      </c>
      <c r="D261">
        <v>68.399999999999991</v>
      </c>
      <c r="E261" s="2">
        <v>0.67</v>
      </c>
      <c r="F261">
        <v>49</v>
      </c>
      <c r="G261">
        <v>0.3</v>
      </c>
      <c r="H261">
        <v>28</v>
      </c>
      <c r="I261" s="3">
        <f>G261*H261</f>
        <v>8.4</v>
      </c>
    </row>
    <row r="262" spans="1:9">
      <c r="A262" s="1">
        <v>42986</v>
      </c>
      <c r="B262" s="1" t="str">
        <f>TEXT(A262, "mmmm")</f>
        <v>September</v>
      </c>
      <c r="C262" t="s">
        <v>17</v>
      </c>
      <c r="D262">
        <v>65.099999999999994</v>
      </c>
      <c r="E262" s="2">
        <v>0.71</v>
      </c>
      <c r="F262">
        <v>37</v>
      </c>
      <c r="G262">
        <v>0.3</v>
      </c>
      <c r="H262">
        <v>27</v>
      </c>
      <c r="I262" s="3">
        <f>G262*H262</f>
        <v>8.1</v>
      </c>
    </row>
    <row r="263" spans="1:9">
      <c r="A263" s="1">
        <v>42987</v>
      </c>
      <c r="B263" s="1" t="str">
        <f>TEXT(A263, "mmmm")</f>
        <v>September</v>
      </c>
      <c r="C263" t="s">
        <v>18</v>
      </c>
      <c r="D263">
        <v>64.8</v>
      </c>
      <c r="E263" s="2">
        <v>0.77</v>
      </c>
      <c r="F263">
        <v>45</v>
      </c>
      <c r="G263">
        <v>0.3</v>
      </c>
      <c r="H263">
        <v>26</v>
      </c>
      <c r="I263" s="3">
        <f>G263*H263</f>
        <v>7.8</v>
      </c>
    </row>
    <row r="264" spans="1:9">
      <c r="A264" s="1">
        <v>42988</v>
      </c>
      <c r="B264" s="1" t="str">
        <f>TEXT(A264, "mmmm")</f>
        <v>September</v>
      </c>
      <c r="C264" t="s">
        <v>19</v>
      </c>
      <c r="D264">
        <v>61.8</v>
      </c>
      <c r="E264" s="2">
        <v>0.74</v>
      </c>
      <c r="F264">
        <v>50</v>
      </c>
      <c r="G264">
        <v>0.3</v>
      </c>
      <c r="H264">
        <v>26</v>
      </c>
      <c r="I264" s="3">
        <f>G264*H264</f>
        <v>7.8</v>
      </c>
    </row>
    <row r="265" spans="1:9">
      <c r="A265" s="1">
        <v>42989</v>
      </c>
      <c r="B265" s="1" t="str">
        <f>TEXT(A265, "mmmm")</f>
        <v>September</v>
      </c>
      <c r="C265" t="s">
        <v>13</v>
      </c>
      <c r="D265">
        <v>68.399999999999991</v>
      </c>
      <c r="E265" s="2">
        <v>0.69</v>
      </c>
      <c r="F265">
        <v>38</v>
      </c>
      <c r="G265">
        <v>0.3</v>
      </c>
      <c r="H265">
        <v>28</v>
      </c>
      <c r="I265" s="3">
        <f>G265*H265</f>
        <v>8.4</v>
      </c>
    </row>
    <row r="266" spans="1:9">
      <c r="A266" s="1">
        <v>42990</v>
      </c>
      <c r="B266" s="1" t="str">
        <f>TEXT(A266, "mmmm")</f>
        <v>September</v>
      </c>
      <c r="C266" t="s">
        <v>14</v>
      </c>
      <c r="D266">
        <v>61.099999999999994</v>
      </c>
      <c r="E266" s="2">
        <v>0.71</v>
      </c>
      <c r="F266">
        <v>36</v>
      </c>
      <c r="G266">
        <v>0.3</v>
      </c>
      <c r="H266">
        <v>27</v>
      </c>
      <c r="I266" s="3">
        <f>G266*H266</f>
        <v>8.1</v>
      </c>
    </row>
    <row r="267" spans="1:9">
      <c r="A267" s="1">
        <v>42991</v>
      </c>
      <c r="B267" s="1" t="str">
        <f>TEXT(A267, "mmmm")</f>
        <v>September</v>
      </c>
      <c r="C267" t="s">
        <v>15</v>
      </c>
      <c r="D267">
        <v>64.8</v>
      </c>
      <c r="E267" s="2">
        <v>0.71</v>
      </c>
      <c r="F267">
        <v>42</v>
      </c>
      <c r="G267">
        <v>0.3</v>
      </c>
      <c r="H267">
        <v>26</v>
      </c>
      <c r="I267" s="3">
        <f>G267*H267</f>
        <v>7.8</v>
      </c>
    </row>
    <row r="268" spans="1:9">
      <c r="A268" s="1">
        <v>42992</v>
      </c>
      <c r="B268" s="1" t="str">
        <f>TEXT(A268, "mmmm")</f>
        <v>September</v>
      </c>
      <c r="C268" t="s">
        <v>16</v>
      </c>
      <c r="D268">
        <v>63.8</v>
      </c>
      <c r="E268" s="2">
        <v>0.71</v>
      </c>
      <c r="F268">
        <v>29</v>
      </c>
      <c r="G268">
        <v>0.3</v>
      </c>
      <c r="H268">
        <v>26</v>
      </c>
      <c r="I268" s="3">
        <f>G268*H268</f>
        <v>7.8</v>
      </c>
    </row>
    <row r="269" spans="1:9">
      <c r="A269" s="1">
        <v>42993</v>
      </c>
      <c r="B269" s="1" t="str">
        <f>TEXT(A269, "mmmm")</f>
        <v>September</v>
      </c>
      <c r="C269" t="s">
        <v>17</v>
      </c>
      <c r="D269">
        <v>63.399999999999991</v>
      </c>
      <c r="E269" s="2">
        <v>0.67</v>
      </c>
      <c r="F269">
        <v>41</v>
      </c>
      <c r="G269">
        <v>0.3</v>
      </c>
      <c r="H269">
        <v>28</v>
      </c>
      <c r="I269" s="3">
        <f>G269*H269</f>
        <v>8.4</v>
      </c>
    </row>
    <row r="270" spans="1:9">
      <c r="A270" s="1">
        <v>42994</v>
      </c>
      <c r="B270" s="1" t="str">
        <f>TEXT(A270, "mmmm")</f>
        <v>September</v>
      </c>
      <c r="C270" t="s">
        <v>18</v>
      </c>
      <c r="D270">
        <v>68.099999999999994</v>
      </c>
      <c r="E270" s="2">
        <v>0.69</v>
      </c>
      <c r="F270">
        <v>37</v>
      </c>
      <c r="G270">
        <v>0.3</v>
      </c>
      <c r="H270">
        <v>27</v>
      </c>
      <c r="I270" s="3">
        <f>G270*H270</f>
        <v>8.1</v>
      </c>
    </row>
    <row r="271" spans="1:9">
      <c r="A271" s="1">
        <v>42995</v>
      </c>
      <c r="B271" s="1" t="str">
        <f>TEXT(A271, "mmmm")</f>
        <v>September</v>
      </c>
      <c r="C271" t="s">
        <v>19</v>
      </c>
      <c r="D271">
        <v>59.8</v>
      </c>
      <c r="E271" s="2">
        <v>0.71</v>
      </c>
      <c r="F271">
        <v>53</v>
      </c>
      <c r="G271">
        <v>0.3</v>
      </c>
      <c r="H271">
        <v>26</v>
      </c>
      <c r="I271" s="3">
        <f>G271*H271</f>
        <v>7.8</v>
      </c>
    </row>
    <row r="272" spans="1:9">
      <c r="A272" s="1">
        <v>42996</v>
      </c>
      <c r="B272" s="1" t="str">
        <f>TEXT(A272, "mmmm")</f>
        <v>September</v>
      </c>
      <c r="C272" t="s">
        <v>13</v>
      </c>
      <c r="D272">
        <v>64.8</v>
      </c>
      <c r="E272" s="2">
        <v>0.71</v>
      </c>
      <c r="F272">
        <v>37</v>
      </c>
      <c r="G272">
        <v>0.3</v>
      </c>
      <c r="H272">
        <v>26</v>
      </c>
      <c r="I272" s="3">
        <f>G272*H272</f>
        <v>7.8</v>
      </c>
    </row>
    <row r="273" spans="1:9">
      <c r="A273" s="1">
        <v>42997</v>
      </c>
      <c r="B273" s="1" t="str">
        <f>TEXT(A273, "mmmm")</f>
        <v>September</v>
      </c>
      <c r="C273" t="s">
        <v>14</v>
      </c>
      <c r="D273">
        <v>67.399999999999991</v>
      </c>
      <c r="E273" s="2">
        <v>0.67</v>
      </c>
      <c r="F273">
        <v>48</v>
      </c>
      <c r="G273">
        <v>0.3</v>
      </c>
      <c r="H273">
        <v>28</v>
      </c>
      <c r="I273" s="3">
        <f>G273*H273</f>
        <v>8.4</v>
      </c>
    </row>
    <row r="274" spans="1:9">
      <c r="A274" s="1">
        <v>42998</v>
      </c>
      <c r="B274" s="1" t="str">
        <f>TEXT(A274, "mmmm")</f>
        <v>September</v>
      </c>
      <c r="C274" t="s">
        <v>15</v>
      </c>
      <c r="D274">
        <v>67.099999999999994</v>
      </c>
      <c r="E274" s="2">
        <v>0.69</v>
      </c>
      <c r="F274">
        <v>52</v>
      </c>
      <c r="G274">
        <v>0.3</v>
      </c>
      <c r="H274">
        <v>27</v>
      </c>
      <c r="I274" s="3">
        <f>G274*H274</f>
        <v>8.1</v>
      </c>
    </row>
    <row r="275" spans="1:9">
      <c r="A275" s="1">
        <v>42999</v>
      </c>
      <c r="B275" s="1" t="str">
        <f>TEXT(A275, "mmmm")</f>
        <v>September</v>
      </c>
      <c r="C275" t="s">
        <v>16</v>
      </c>
      <c r="D275">
        <v>59.8</v>
      </c>
      <c r="E275" s="2">
        <v>0.71</v>
      </c>
      <c r="F275">
        <v>42</v>
      </c>
      <c r="G275">
        <v>0.3</v>
      </c>
      <c r="H275">
        <v>26</v>
      </c>
      <c r="I275" s="3">
        <f>G275*H275</f>
        <v>7.8</v>
      </c>
    </row>
    <row r="276" spans="1:9">
      <c r="A276" s="1">
        <v>43000</v>
      </c>
      <c r="B276" s="1" t="str">
        <f>TEXT(A276, "mmmm")</f>
        <v>September</v>
      </c>
      <c r="C276" t="s">
        <v>17</v>
      </c>
      <c r="D276">
        <v>64.8</v>
      </c>
      <c r="E276" s="2">
        <v>0.74</v>
      </c>
      <c r="F276">
        <v>34</v>
      </c>
      <c r="G276">
        <v>0.3</v>
      </c>
      <c r="H276">
        <v>26</v>
      </c>
      <c r="I276" s="3">
        <f>G276*H276</f>
        <v>7.8</v>
      </c>
    </row>
    <row r="277" spans="1:9">
      <c r="A277" s="1">
        <v>43001</v>
      </c>
      <c r="B277" s="1" t="str">
        <f>TEXT(A277, "mmmm")</f>
        <v>September</v>
      </c>
      <c r="C277" t="s">
        <v>18</v>
      </c>
      <c r="D277">
        <v>63.399999999999991</v>
      </c>
      <c r="E277" s="2">
        <v>0.71</v>
      </c>
      <c r="F277">
        <v>39</v>
      </c>
      <c r="G277">
        <v>0.3</v>
      </c>
      <c r="H277">
        <v>28</v>
      </c>
      <c r="I277" s="3">
        <f>G277*H277</f>
        <v>8.4</v>
      </c>
    </row>
    <row r="278" spans="1:9">
      <c r="A278" s="1">
        <v>43002</v>
      </c>
      <c r="B278" s="1" t="str">
        <f>TEXT(A278, "mmmm")</f>
        <v>September</v>
      </c>
      <c r="C278" t="s">
        <v>19</v>
      </c>
      <c r="D278">
        <v>63.399999999999991</v>
      </c>
      <c r="E278" s="2">
        <v>0.71</v>
      </c>
      <c r="F278">
        <v>43</v>
      </c>
      <c r="G278">
        <v>0.3</v>
      </c>
      <c r="H278">
        <v>28</v>
      </c>
      <c r="I278" s="3">
        <f>G278*H278</f>
        <v>8.4</v>
      </c>
    </row>
    <row r="279" spans="1:9">
      <c r="A279" s="1">
        <v>43003</v>
      </c>
      <c r="B279" s="1" t="str">
        <f>TEXT(A279, "mmmm")</f>
        <v>September</v>
      </c>
      <c r="C279" t="s">
        <v>13</v>
      </c>
      <c r="D279">
        <v>61.099999999999994</v>
      </c>
      <c r="E279" s="2">
        <v>0.71</v>
      </c>
      <c r="F279">
        <v>33</v>
      </c>
      <c r="G279">
        <v>0.3</v>
      </c>
      <c r="H279">
        <v>27</v>
      </c>
      <c r="I279" s="3">
        <f>G279*H279</f>
        <v>8.1</v>
      </c>
    </row>
    <row r="280" spans="1:9">
      <c r="A280" s="1">
        <v>43004</v>
      </c>
      <c r="B280" s="1" t="str">
        <f>TEXT(A280, "mmmm")</f>
        <v>September</v>
      </c>
      <c r="C280" t="s">
        <v>14</v>
      </c>
      <c r="D280">
        <v>61.8</v>
      </c>
      <c r="E280" s="2">
        <v>0.77</v>
      </c>
      <c r="F280">
        <v>51</v>
      </c>
      <c r="G280">
        <v>0.3</v>
      </c>
      <c r="H280">
        <v>26</v>
      </c>
      <c r="I280" s="3">
        <f>G280*H280</f>
        <v>7.8</v>
      </c>
    </row>
    <row r="281" spans="1:9">
      <c r="A281" s="1">
        <v>43005</v>
      </c>
      <c r="B281" s="1" t="str">
        <f>TEXT(A281, "mmmm")</f>
        <v>September</v>
      </c>
      <c r="C281" t="s">
        <v>15</v>
      </c>
      <c r="D281">
        <v>70.699999999999989</v>
      </c>
      <c r="E281" s="2">
        <v>0.67</v>
      </c>
      <c r="F281">
        <v>51</v>
      </c>
      <c r="G281">
        <v>0.3</v>
      </c>
      <c r="H281">
        <v>29</v>
      </c>
      <c r="I281" s="3">
        <f>G281*H281</f>
        <v>8.6999999999999993</v>
      </c>
    </row>
    <row r="282" spans="1:9">
      <c r="A282" s="1">
        <v>43006</v>
      </c>
      <c r="B282" s="1" t="str">
        <f>TEXT(A282, "mmmm")</f>
        <v>September</v>
      </c>
      <c r="C282" t="s">
        <v>16</v>
      </c>
      <c r="D282">
        <v>67.399999999999991</v>
      </c>
      <c r="E282" s="2">
        <v>0.69</v>
      </c>
      <c r="F282">
        <v>38</v>
      </c>
      <c r="G282">
        <v>0.3</v>
      </c>
      <c r="H282">
        <v>28</v>
      </c>
      <c r="I282" s="3">
        <f>G282*H282</f>
        <v>8.4</v>
      </c>
    </row>
    <row r="283" spans="1:9">
      <c r="A283" s="1">
        <v>43007</v>
      </c>
      <c r="B283" s="1" t="str">
        <f>TEXT(A283, "mmmm")</f>
        <v>September</v>
      </c>
      <c r="C283" t="s">
        <v>17</v>
      </c>
      <c r="D283">
        <v>66.099999999999994</v>
      </c>
      <c r="E283" s="2">
        <v>0.71</v>
      </c>
      <c r="F283">
        <v>48</v>
      </c>
      <c r="G283">
        <v>0.3</v>
      </c>
      <c r="H283">
        <v>27</v>
      </c>
      <c r="I283" s="3">
        <f>G283*H283</f>
        <v>8.1</v>
      </c>
    </row>
    <row r="284" spans="1:9">
      <c r="A284" s="1">
        <v>43008</v>
      </c>
      <c r="B284" s="1" t="str">
        <f>TEXT(A284, "mmmm")</f>
        <v>September</v>
      </c>
      <c r="C284" t="s">
        <v>18</v>
      </c>
      <c r="D284">
        <v>64.8</v>
      </c>
      <c r="E284" s="2">
        <v>0.74</v>
      </c>
      <c r="F284">
        <v>29</v>
      </c>
      <c r="G284">
        <v>0.3</v>
      </c>
      <c r="H284">
        <v>26</v>
      </c>
      <c r="I284" s="3">
        <f>G284*H284</f>
        <v>7.8</v>
      </c>
    </row>
    <row r="285" spans="1:9">
      <c r="A285" s="1">
        <v>43009</v>
      </c>
      <c r="B285" s="1" t="str">
        <f>TEXT(A285, "mmmm")</f>
        <v>October</v>
      </c>
      <c r="C285" t="s">
        <v>19</v>
      </c>
      <c r="D285">
        <v>56.499999999999993</v>
      </c>
      <c r="E285" s="2">
        <v>0.8</v>
      </c>
      <c r="F285">
        <v>43</v>
      </c>
      <c r="G285">
        <v>0.3</v>
      </c>
      <c r="H285">
        <v>25</v>
      </c>
      <c r="I285" s="3">
        <f>G285*H285</f>
        <v>7.5</v>
      </c>
    </row>
    <row r="286" spans="1:9">
      <c r="A286" s="1">
        <v>43010</v>
      </c>
      <c r="B286" s="1" t="str">
        <f>TEXT(A286, "mmmm")</f>
        <v>October</v>
      </c>
      <c r="C286" t="s">
        <v>13</v>
      </c>
      <c r="D286">
        <v>58.499999999999993</v>
      </c>
      <c r="E286" s="2">
        <v>0.74</v>
      </c>
      <c r="F286">
        <v>32</v>
      </c>
      <c r="G286">
        <v>0.3</v>
      </c>
      <c r="H286">
        <v>25</v>
      </c>
      <c r="I286" s="3">
        <f>G286*H286</f>
        <v>7.5</v>
      </c>
    </row>
    <row r="287" spans="1:9">
      <c r="A287" s="1">
        <v>43011</v>
      </c>
      <c r="B287" s="1" t="str">
        <f>TEXT(A287, "mmmm")</f>
        <v>October</v>
      </c>
      <c r="C287" t="s">
        <v>14</v>
      </c>
      <c r="D287">
        <v>59.199999999999996</v>
      </c>
      <c r="E287" s="2">
        <v>0.8</v>
      </c>
      <c r="F287">
        <v>34</v>
      </c>
      <c r="G287">
        <v>0.3</v>
      </c>
      <c r="H287">
        <v>24</v>
      </c>
      <c r="I287" s="3">
        <f>G287*H287</f>
        <v>7.1999999999999993</v>
      </c>
    </row>
    <row r="288" spans="1:9">
      <c r="A288" s="1">
        <v>43012</v>
      </c>
      <c r="B288" s="1" t="str">
        <f>TEXT(A288, "mmmm")</f>
        <v>October</v>
      </c>
      <c r="C288" t="s">
        <v>15</v>
      </c>
      <c r="D288">
        <v>61.199999999999996</v>
      </c>
      <c r="E288" s="2">
        <v>0.77</v>
      </c>
      <c r="F288">
        <v>33</v>
      </c>
      <c r="G288">
        <v>0.3</v>
      </c>
      <c r="H288">
        <v>24</v>
      </c>
      <c r="I288" s="3">
        <f>G288*H288</f>
        <v>7.1999999999999993</v>
      </c>
    </row>
    <row r="289" spans="1:9">
      <c r="A289" s="1">
        <v>43013</v>
      </c>
      <c r="B289" s="1" t="str">
        <f>TEXT(A289, "mmmm")</f>
        <v>October</v>
      </c>
      <c r="C289" t="s">
        <v>16</v>
      </c>
      <c r="D289">
        <v>60.499999999999993</v>
      </c>
      <c r="E289" s="2">
        <v>0.8</v>
      </c>
      <c r="F289">
        <v>33</v>
      </c>
      <c r="G289">
        <v>0.3</v>
      </c>
      <c r="H289">
        <v>25</v>
      </c>
      <c r="I289" s="3">
        <f>G289*H289</f>
        <v>7.5</v>
      </c>
    </row>
    <row r="290" spans="1:9">
      <c r="A290" s="1">
        <v>43014</v>
      </c>
      <c r="B290" s="1" t="str">
        <f>TEXT(A290, "mmmm")</f>
        <v>October</v>
      </c>
      <c r="C290" t="s">
        <v>17</v>
      </c>
      <c r="D290">
        <v>62.499999999999993</v>
      </c>
      <c r="E290" s="2">
        <v>0.74</v>
      </c>
      <c r="F290">
        <v>42</v>
      </c>
      <c r="G290">
        <v>0.3</v>
      </c>
      <c r="H290">
        <v>25</v>
      </c>
      <c r="I290" s="3">
        <f>G290*H290</f>
        <v>7.5</v>
      </c>
    </row>
    <row r="291" spans="1:9">
      <c r="A291" s="1">
        <v>43015</v>
      </c>
      <c r="B291" s="1" t="str">
        <f>TEXT(A291, "mmmm")</f>
        <v>October</v>
      </c>
      <c r="C291" t="s">
        <v>18</v>
      </c>
      <c r="D291">
        <v>63.499999999999993</v>
      </c>
      <c r="E291" s="2">
        <v>0.8</v>
      </c>
      <c r="F291">
        <v>31</v>
      </c>
      <c r="G291">
        <v>0.3</v>
      </c>
      <c r="H291">
        <v>25</v>
      </c>
      <c r="I291" s="3">
        <f>G291*H291</f>
        <v>7.5</v>
      </c>
    </row>
    <row r="292" spans="1:9">
      <c r="A292" s="1">
        <v>43016</v>
      </c>
      <c r="B292" s="1" t="str">
        <f>TEXT(A292, "mmmm")</f>
        <v>October</v>
      </c>
      <c r="C292" t="s">
        <v>19</v>
      </c>
      <c r="D292">
        <v>60.199999999999996</v>
      </c>
      <c r="E292" s="2">
        <v>0.8</v>
      </c>
      <c r="F292">
        <v>47</v>
      </c>
      <c r="G292">
        <v>0.3</v>
      </c>
      <c r="H292">
        <v>24</v>
      </c>
      <c r="I292" s="3">
        <f>G292*H292</f>
        <v>7.1999999999999993</v>
      </c>
    </row>
    <row r="293" spans="1:9">
      <c r="A293" s="1">
        <v>43017</v>
      </c>
      <c r="B293" s="1" t="str">
        <f>TEXT(A293, "mmmm")</f>
        <v>October</v>
      </c>
      <c r="C293" t="s">
        <v>13</v>
      </c>
      <c r="D293">
        <v>63.499999999999993</v>
      </c>
      <c r="E293" s="2">
        <v>0.74</v>
      </c>
      <c r="F293">
        <v>47</v>
      </c>
      <c r="G293">
        <v>0.3</v>
      </c>
      <c r="H293">
        <v>25</v>
      </c>
      <c r="I293" s="3">
        <f>G293*H293</f>
        <v>7.5</v>
      </c>
    </row>
    <row r="294" spans="1:9">
      <c r="A294" s="1">
        <v>43018</v>
      </c>
      <c r="B294" s="1" t="str">
        <f>TEXT(A294, "mmmm")</f>
        <v>October</v>
      </c>
      <c r="C294" t="s">
        <v>14</v>
      </c>
      <c r="D294">
        <v>58.499999999999993</v>
      </c>
      <c r="E294" s="2">
        <v>0.74</v>
      </c>
      <c r="F294">
        <v>51</v>
      </c>
      <c r="G294">
        <v>0.3</v>
      </c>
      <c r="H294">
        <v>25</v>
      </c>
      <c r="I294" s="3">
        <f>G294*H294</f>
        <v>7.5</v>
      </c>
    </row>
    <row r="295" spans="1:9">
      <c r="A295" s="1">
        <v>43019</v>
      </c>
      <c r="B295" s="1" t="str">
        <f>TEXT(A295, "mmmm")</f>
        <v>October</v>
      </c>
      <c r="C295" t="s">
        <v>15</v>
      </c>
      <c r="D295">
        <v>61.499999999999993</v>
      </c>
      <c r="E295" s="2">
        <v>0.77</v>
      </c>
      <c r="F295">
        <v>47</v>
      </c>
      <c r="G295">
        <v>0.3</v>
      </c>
      <c r="H295">
        <v>25</v>
      </c>
      <c r="I295" s="3">
        <f>G295*H295</f>
        <v>7.5</v>
      </c>
    </row>
    <row r="296" spans="1:9">
      <c r="A296" s="1">
        <v>43020</v>
      </c>
      <c r="B296" s="1" t="str">
        <f>TEXT(A296, "mmmm")</f>
        <v>October</v>
      </c>
      <c r="C296" t="s">
        <v>16</v>
      </c>
      <c r="D296">
        <v>58.199999999999996</v>
      </c>
      <c r="E296" s="2">
        <v>0.77</v>
      </c>
      <c r="F296">
        <v>39</v>
      </c>
      <c r="G296">
        <v>0.3</v>
      </c>
      <c r="H296">
        <v>24</v>
      </c>
      <c r="I296" s="3">
        <f>G296*H296</f>
        <v>7.1999999999999993</v>
      </c>
    </row>
    <row r="297" spans="1:9">
      <c r="A297" s="1">
        <v>43021</v>
      </c>
      <c r="B297" s="1" t="str">
        <f>TEXT(A297, "mmmm")</f>
        <v>October</v>
      </c>
      <c r="C297" t="s">
        <v>17</v>
      </c>
      <c r="D297">
        <v>61.499999999999993</v>
      </c>
      <c r="E297" s="2">
        <v>0.8</v>
      </c>
      <c r="F297">
        <v>28</v>
      </c>
      <c r="G297">
        <v>0.3</v>
      </c>
      <c r="H297">
        <v>25</v>
      </c>
      <c r="I297" s="3">
        <f>G297*H297</f>
        <v>7.5</v>
      </c>
    </row>
    <row r="298" spans="1:9">
      <c r="A298" s="1">
        <v>43022</v>
      </c>
      <c r="B298" s="1" t="str">
        <f>TEXT(A298, "mmmm")</f>
        <v>October</v>
      </c>
      <c r="C298" t="s">
        <v>18</v>
      </c>
      <c r="D298">
        <v>59.499999999999993</v>
      </c>
      <c r="E298" s="2">
        <v>0.74</v>
      </c>
      <c r="F298">
        <v>28</v>
      </c>
      <c r="G298">
        <v>0.3</v>
      </c>
      <c r="H298">
        <v>25</v>
      </c>
      <c r="I298" s="3">
        <f>G298*H298</f>
        <v>7.5</v>
      </c>
    </row>
    <row r="299" spans="1:9">
      <c r="A299" s="1">
        <v>43023</v>
      </c>
      <c r="B299" s="1" t="str">
        <f>TEXT(A299, "mmmm")</f>
        <v>October</v>
      </c>
      <c r="C299" t="s">
        <v>19</v>
      </c>
      <c r="D299">
        <v>61.499999999999993</v>
      </c>
      <c r="E299" s="2">
        <v>0.74</v>
      </c>
      <c r="F299">
        <v>36</v>
      </c>
      <c r="G299">
        <v>0.3</v>
      </c>
      <c r="H299">
        <v>25</v>
      </c>
      <c r="I299" s="3">
        <f>G299*H299</f>
        <v>7.5</v>
      </c>
    </row>
    <row r="300" spans="1:9">
      <c r="A300" s="1">
        <v>43024</v>
      </c>
      <c r="B300" s="1" t="str">
        <f>TEXT(A300, "mmmm")</f>
        <v>October</v>
      </c>
      <c r="C300" t="s">
        <v>13</v>
      </c>
      <c r="D300">
        <v>58.199999999999996</v>
      </c>
      <c r="E300" s="2">
        <v>0.8</v>
      </c>
      <c r="F300">
        <v>28</v>
      </c>
      <c r="G300">
        <v>0.3</v>
      </c>
      <c r="H300">
        <v>24</v>
      </c>
      <c r="I300" s="3">
        <f>G300*H300</f>
        <v>7.1999999999999993</v>
      </c>
    </row>
    <row r="301" spans="1:9">
      <c r="A301" s="1">
        <v>43025</v>
      </c>
      <c r="B301" s="1" t="str">
        <f>TEXT(A301, "mmmm")</f>
        <v>October</v>
      </c>
      <c r="C301" t="s">
        <v>14</v>
      </c>
      <c r="D301">
        <v>58.499999999999993</v>
      </c>
      <c r="E301" s="2">
        <v>0.77</v>
      </c>
      <c r="F301">
        <v>46</v>
      </c>
      <c r="G301">
        <v>0.3</v>
      </c>
      <c r="H301">
        <v>25</v>
      </c>
      <c r="I301" s="3">
        <f>G301*H301</f>
        <v>7.5</v>
      </c>
    </row>
    <row r="302" spans="1:9">
      <c r="A302" s="1">
        <v>43026</v>
      </c>
      <c r="B302" s="1" t="str">
        <f>TEXT(A302, "mmmm")</f>
        <v>October</v>
      </c>
      <c r="C302" t="s">
        <v>15</v>
      </c>
      <c r="D302">
        <v>62.499999999999993</v>
      </c>
      <c r="E302" s="2">
        <v>0.77</v>
      </c>
      <c r="F302">
        <v>33</v>
      </c>
      <c r="G302">
        <v>0.3</v>
      </c>
      <c r="H302">
        <v>25</v>
      </c>
      <c r="I302" s="3">
        <f>G302*H302</f>
        <v>7.5</v>
      </c>
    </row>
    <row r="303" spans="1:9">
      <c r="A303" s="1">
        <v>43027</v>
      </c>
      <c r="B303" s="1" t="str">
        <f>TEXT(A303, "mmmm")</f>
        <v>October</v>
      </c>
      <c r="C303" t="s">
        <v>16</v>
      </c>
      <c r="D303">
        <v>60.499999999999993</v>
      </c>
      <c r="E303" s="2">
        <v>0.8</v>
      </c>
      <c r="F303">
        <v>41</v>
      </c>
      <c r="G303">
        <v>0.3</v>
      </c>
      <c r="H303">
        <v>25</v>
      </c>
      <c r="I303" s="3">
        <f>G303*H303</f>
        <v>7.5</v>
      </c>
    </row>
    <row r="304" spans="1:9">
      <c r="A304" s="1">
        <v>43028</v>
      </c>
      <c r="B304" s="1" t="str">
        <f>TEXT(A304, "mmmm")</f>
        <v>October</v>
      </c>
      <c r="C304" t="s">
        <v>17</v>
      </c>
      <c r="D304">
        <v>60.199999999999996</v>
      </c>
      <c r="E304" s="2">
        <v>0.8</v>
      </c>
      <c r="F304">
        <v>50</v>
      </c>
      <c r="G304">
        <v>0.3</v>
      </c>
      <c r="H304">
        <v>24</v>
      </c>
      <c r="I304" s="3">
        <f>G304*H304</f>
        <v>7.1999999999999993</v>
      </c>
    </row>
    <row r="305" spans="1:9">
      <c r="A305" s="1">
        <v>43029</v>
      </c>
      <c r="B305" s="1" t="str">
        <f>TEXT(A305, "mmmm")</f>
        <v>October</v>
      </c>
      <c r="C305" t="s">
        <v>18</v>
      </c>
      <c r="D305">
        <v>56.199999999999996</v>
      </c>
      <c r="E305" s="2">
        <v>0.83</v>
      </c>
      <c r="F305">
        <v>28</v>
      </c>
      <c r="G305">
        <v>0.3</v>
      </c>
      <c r="H305">
        <v>24</v>
      </c>
      <c r="I305" s="3">
        <f>G305*H305</f>
        <v>7.1999999999999993</v>
      </c>
    </row>
    <row r="306" spans="1:9">
      <c r="A306" s="1">
        <v>43030</v>
      </c>
      <c r="B306" s="1" t="str">
        <f>TEXT(A306, "mmmm")</f>
        <v>October</v>
      </c>
      <c r="C306" t="s">
        <v>19</v>
      </c>
      <c r="D306">
        <v>57.499999999999993</v>
      </c>
      <c r="E306" s="2">
        <v>0.77</v>
      </c>
      <c r="F306">
        <v>35</v>
      </c>
      <c r="G306">
        <v>0.3</v>
      </c>
      <c r="H306">
        <v>25</v>
      </c>
      <c r="I306" s="3">
        <f>G306*H306</f>
        <v>7.5</v>
      </c>
    </row>
    <row r="307" spans="1:9">
      <c r="A307" s="1">
        <v>43031</v>
      </c>
      <c r="B307" s="1" t="str">
        <f>TEXT(A307, "mmmm")</f>
        <v>October</v>
      </c>
      <c r="C307" t="s">
        <v>13</v>
      </c>
      <c r="D307">
        <v>58.499999999999993</v>
      </c>
      <c r="E307" s="2">
        <v>0.8</v>
      </c>
      <c r="F307">
        <v>50</v>
      </c>
      <c r="G307">
        <v>0.3</v>
      </c>
      <c r="H307">
        <v>25</v>
      </c>
      <c r="I307" s="3">
        <f>G307*H307</f>
        <v>7.5</v>
      </c>
    </row>
    <row r="308" spans="1:9">
      <c r="A308" s="1">
        <v>43032</v>
      </c>
      <c r="B308" s="1" t="str">
        <f>TEXT(A308, "mmmm")</f>
        <v>October</v>
      </c>
      <c r="C308" t="s">
        <v>14</v>
      </c>
      <c r="D308">
        <v>61.499999999999993</v>
      </c>
      <c r="E308" s="2">
        <v>0.74</v>
      </c>
      <c r="F308">
        <v>48</v>
      </c>
      <c r="G308">
        <v>0.3</v>
      </c>
      <c r="H308">
        <v>25</v>
      </c>
      <c r="I308" s="3">
        <f>G308*H308</f>
        <v>7.5</v>
      </c>
    </row>
    <row r="309" spans="1:9">
      <c r="A309" s="1">
        <v>43033</v>
      </c>
      <c r="B309" s="1" t="str">
        <f>TEXT(A309, "mmmm")</f>
        <v>October</v>
      </c>
      <c r="C309" t="s">
        <v>15</v>
      </c>
      <c r="D309">
        <v>61.199999999999996</v>
      </c>
      <c r="E309" s="2">
        <v>0.8</v>
      </c>
      <c r="F309">
        <v>44</v>
      </c>
      <c r="G309">
        <v>0.3</v>
      </c>
      <c r="H309">
        <v>24</v>
      </c>
      <c r="I309" s="3">
        <f>G309*H309</f>
        <v>7.1999999999999993</v>
      </c>
    </row>
    <row r="310" spans="1:9">
      <c r="A310" s="1">
        <v>43034</v>
      </c>
      <c r="B310" s="1" t="str">
        <f>TEXT(A310, "mmmm")</f>
        <v>October</v>
      </c>
      <c r="C310" t="s">
        <v>16</v>
      </c>
      <c r="D310">
        <v>54.199999999999996</v>
      </c>
      <c r="E310" s="2">
        <v>0.77</v>
      </c>
      <c r="F310">
        <v>47</v>
      </c>
      <c r="G310">
        <v>0.3</v>
      </c>
      <c r="H310">
        <v>24</v>
      </c>
      <c r="I310" s="3">
        <f>G310*H310</f>
        <v>7.1999999999999993</v>
      </c>
    </row>
    <row r="311" spans="1:9">
      <c r="A311" s="1">
        <v>43035</v>
      </c>
      <c r="B311" s="1" t="str">
        <f>TEXT(A311, "mmmm")</f>
        <v>October</v>
      </c>
      <c r="C311" t="s">
        <v>17</v>
      </c>
      <c r="D311">
        <v>62.8</v>
      </c>
      <c r="E311" s="2">
        <v>0.71</v>
      </c>
      <c r="F311">
        <v>52</v>
      </c>
      <c r="G311">
        <v>0.3</v>
      </c>
      <c r="H311">
        <v>26</v>
      </c>
      <c r="I311" s="3">
        <f>G311*H311</f>
        <v>7.8</v>
      </c>
    </row>
    <row r="312" spans="1:9">
      <c r="A312" s="1">
        <v>43036</v>
      </c>
      <c r="B312" s="1" t="str">
        <f>TEXT(A312, "mmmm")</f>
        <v>October</v>
      </c>
      <c r="C312" t="s">
        <v>18</v>
      </c>
      <c r="D312">
        <v>57.499999999999993</v>
      </c>
      <c r="E312" s="2">
        <v>0.77</v>
      </c>
      <c r="F312">
        <v>28</v>
      </c>
      <c r="G312">
        <v>0.3</v>
      </c>
      <c r="H312">
        <v>25</v>
      </c>
      <c r="I312" s="3">
        <f>G312*H312</f>
        <v>7.5</v>
      </c>
    </row>
    <row r="313" spans="1:9">
      <c r="A313" s="1">
        <v>43037</v>
      </c>
      <c r="B313" s="1" t="str">
        <f>TEXT(A313, "mmmm")</f>
        <v>October</v>
      </c>
      <c r="C313" t="s">
        <v>19</v>
      </c>
      <c r="D313">
        <v>61.499999999999993</v>
      </c>
      <c r="E313" s="2">
        <v>0.8</v>
      </c>
      <c r="F313">
        <v>34</v>
      </c>
      <c r="G313">
        <v>0.3</v>
      </c>
      <c r="H313">
        <v>25</v>
      </c>
      <c r="I313" s="3">
        <f>G313*H313</f>
        <v>7.5</v>
      </c>
    </row>
    <row r="314" spans="1:9">
      <c r="A314" s="1">
        <v>43038</v>
      </c>
      <c r="B314" s="1" t="str">
        <f>TEXT(A314, "mmmm")</f>
        <v>October</v>
      </c>
      <c r="C314" t="s">
        <v>13</v>
      </c>
      <c r="D314">
        <v>58.199999999999996</v>
      </c>
      <c r="E314" s="2">
        <v>0.77</v>
      </c>
      <c r="F314">
        <v>35</v>
      </c>
      <c r="G314">
        <v>0.3</v>
      </c>
      <c r="H314">
        <v>24</v>
      </c>
      <c r="I314" s="3">
        <f>G314*H314</f>
        <v>7.1999999999999993</v>
      </c>
    </row>
    <row r="315" spans="1:9">
      <c r="A315" s="1">
        <v>43039</v>
      </c>
      <c r="B315" s="1" t="str">
        <f>TEXT(A315, "mmmm")</f>
        <v>October</v>
      </c>
      <c r="C315" t="s">
        <v>14</v>
      </c>
      <c r="D315">
        <v>54.199999999999996</v>
      </c>
      <c r="E315" s="2">
        <v>0.77</v>
      </c>
      <c r="F315">
        <v>38</v>
      </c>
      <c r="G315">
        <v>0.3</v>
      </c>
      <c r="H315">
        <v>24</v>
      </c>
      <c r="I315" s="3">
        <f>G315*H315</f>
        <v>7.1999999999999993</v>
      </c>
    </row>
    <row r="316" spans="1:9">
      <c r="A316" s="1">
        <v>43040</v>
      </c>
      <c r="B316" s="1" t="str">
        <f>TEXT(A316, "mmmm")</f>
        <v>November</v>
      </c>
      <c r="C316" t="s">
        <v>15</v>
      </c>
      <c r="D316">
        <v>51.9</v>
      </c>
      <c r="E316" s="2">
        <v>0.83</v>
      </c>
      <c r="F316">
        <v>43</v>
      </c>
      <c r="G316">
        <v>0.3</v>
      </c>
      <c r="H316">
        <v>23</v>
      </c>
      <c r="I316" s="3">
        <f>G316*H316</f>
        <v>6.8999999999999995</v>
      </c>
    </row>
    <row r="317" spans="1:9">
      <c r="A317" s="1">
        <v>43041</v>
      </c>
      <c r="B317" s="1" t="str">
        <f>TEXT(A317, "mmmm")</f>
        <v>November</v>
      </c>
      <c r="C317" t="s">
        <v>16</v>
      </c>
      <c r="D317">
        <v>53.599999999999994</v>
      </c>
      <c r="E317" s="2">
        <v>0.91</v>
      </c>
      <c r="F317">
        <v>46</v>
      </c>
      <c r="G317">
        <v>0.3</v>
      </c>
      <c r="H317">
        <v>22</v>
      </c>
      <c r="I317" s="3">
        <f>G317*H317</f>
        <v>6.6</v>
      </c>
    </row>
    <row r="318" spans="1:9">
      <c r="A318" s="1">
        <v>43042</v>
      </c>
      <c r="B318" s="1" t="str">
        <f>TEXT(A318, "mmmm")</f>
        <v>November</v>
      </c>
      <c r="C318" t="s">
        <v>17</v>
      </c>
      <c r="D318">
        <v>51.3</v>
      </c>
      <c r="E318" s="2">
        <v>0.87</v>
      </c>
      <c r="F318">
        <v>38</v>
      </c>
      <c r="G318">
        <v>0.3</v>
      </c>
      <c r="H318">
        <v>21</v>
      </c>
      <c r="I318" s="3">
        <f>G318*H318</f>
        <v>6.3</v>
      </c>
    </row>
    <row r="319" spans="1:9">
      <c r="A319" s="1">
        <v>43043</v>
      </c>
      <c r="B319" s="1" t="str">
        <f>TEXT(A319, "mmmm")</f>
        <v>November</v>
      </c>
      <c r="C319" t="s">
        <v>18</v>
      </c>
      <c r="D319">
        <v>48.699999999999996</v>
      </c>
      <c r="E319" s="2">
        <v>0.95</v>
      </c>
      <c r="F319">
        <v>39</v>
      </c>
      <c r="G319">
        <v>0.3</v>
      </c>
      <c r="H319">
        <v>19</v>
      </c>
      <c r="I319" s="3">
        <f>G319*H319</f>
        <v>5.7</v>
      </c>
    </row>
    <row r="320" spans="1:9">
      <c r="A320" s="1">
        <v>43044</v>
      </c>
      <c r="B320" s="1" t="str">
        <f>TEXT(A320, "mmmm")</f>
        <v>November</v>
      </c>
      <c r="C320" t="s">
        <v>19</v>
      </c>
      <c r="D320">
        <v>55.9</v>
      </c>
      <c r="E320" s="2">
        <v>0.87</v>
      </c>
      <c r="F320">
        <v>45</v>
      </c>
      <c r="G320">
        <v>0.3</v>
      </c>
      <c r="H320">
        <v>23</v>
      </c>
      <c r="I320" s="3">
        <f>G320*H320</f>
        <v>6.8999999999999995</v>
      </c>
    </row>
    <row r="321" spans="1:9">
      <c r="A321" s="1">
        <v>43045</v>
      </c>
      <c r="B321" s="1" t="str">
        <f>TEXT(A321, "mmmm")</f>
        <v>November</v>
      </c>
      <c r="C321" t="s">
        <v>13</v>
      </c>
      <c r="D321">
        <v>51.599999999999994</v>
      </c>
      <c r="E321" s="2">
        <v>0.91</v>
      </c>
      <c r="F321">
        <v>28</v>
      </c>
      <c r="G321">
        <v>0.3</v>
      </c>
      <c r="H321">
        <v>22</v>
      </c>
      <c r="I321" s="3">
        <f>G321*H321</f>
        <v>6.6</v>
      </c>
    </row>
    <row r="322" spans="1:9">
      <c r="A322" s="1">
        <v>43046</v>
      </c>
      <c r="B322" s="1" t="str">
        <f>TEXT(A322, "mmmm")</f>
        <v>November</v>
      </c>
      <c r="C322" t="s">
        <v>14</v>
      </c>
      <c r="D322">
        <v>52.3</v>
      </c>
      <c r="E322" s="2">
        <v>0.91</v>
      </c>
      <c r="F322">
        <v>34</v>
      </c>
      <c r="G322">
        <v>0.3</v>
      </c>
      <c r="H322">
        <v>21</v>
      </c>
      <c r="I322" s="3">
        <f>G322*H322</f>
        <v>6.3</v>
      </c>
    </row>
    <row r="323" spans="1:9">
      <c r="A323" s="1">
        <v>43047</v>
      </c>
      <c r="B323" s="1" t="str">
        <f>TEXT(A323, "mmmm")</f>
        <v>November</v>
      </c>
      <c r="C323" t="s">
        <v>15</v>
      </c>
      <c r="D323">
        <v>44.699999999999996</v>
      </c>
      <c r="E323" s="2">
        <v>0.95</v>
      </c>
      <c r="F323">
        <v>37</v>
      </c>
      <c r="G323">
        <v>0.3</v>
      </c>
      <c r="H323">
        <v>19</v>
      </c>
      <c r="I323" s="3">
        <f>G323*H323</f>
        <v>5.7</v>
      </c>
    </row>
    <row r="324" spans="1:9">
      <c r="A324" s="1">
        <v>43048</v>
      </c>
      <c r="B324" s="1" t="str">
        <f>TEXT(A324, "mmmm")</f>
        <v>November</v>
      </c>
      <c r="C324" t="s">
        <v>16</v>
      </c>
      <c r="D324">
        <v>53.9</v>
      </c>
      <c r="E324" s="2">
        <v>0.83</v>
      </c>
      <c r="F324">
        <v>33</v>
      </c>
      <c r="G324">
        <v>0.3</v>
      </c>
      <c r="H324">
        <v>23</v>
      </c>
      <c r="I324" s="3">
        <f>G324*H324</f>
        <v>6.8999999999999995</v>
      </c>
    </row>
    <row r="325" spans="1:9">
      <c r="A325" s="1">
        <v>43049</v>
      </c>
      <c r="B325" s="1" t="str">
        <f>TEXT(A325, "mmmm")</f>
        <v>November</v>
      </c>
      <c r="C325" t="s">
        <v>17</v>
      </c>
      <c r="D325">
        <v>54.599999999999994</v>
      </c>
      <c r="E325" s="2">
        <v>0.87</v>
      </c>
      <c r="F325">
        <v>28</v>
      </c>
      <c r="G325">
        <v>0.3</v>
      </c>
      <c r="H325">
        <v>22</v>
      </c>
      <c r="I325" s="3">
        <f>G325*H325</f>
        <v>6.6</v>
      </c>
    </row>
    <row r="326" spans="1:9">
      <c r="A326" s="1">
        <v>43050</v>
      </c>
      <c r="B326" s="1" t="str">
        <f>TEXT(A326, "mmmm")</f>
        <v>November</v>
      </c>
      <c r="C326" t="s">
        <v>18</v>
      </c>
      <c r="D326">
        <v>47.3</v>
      </c>
      <c r="E326" s="2">
        <v>0.91</v>
      </c>
      <c r="F326">
        <v>33</v>
      </c>
      <c r="G326">
        <v>0.3</v>
      </c>
      <c r="H326">
        <v>21</v>
      </c>
      <c r="I326" s="3">
        <f>G326*H326</f>
        <v>6.3</v>
      </c>
    </row>
    <row r="327" spans="1:9">
      <c r="A327" s="1">
        <v>43051</v>
      </c>
      <c r="B327" s="1" t="str">
        <f>TEXT(A327, "mmmm")</f>
        <v>November</v>
      </c>
      <c r="C327" t="s">
        <v>19</v>
      </c>
      <c r="D327">
        <v>49.699999999999996</v>
      </c>
      <c r="E327" s="2">
        <v>1.05</v>
      </c>
      <c r="F327">
        <v>38</v>
      </c>
      <c r="G327">
        <v>0.3</v>
      </c>
      <c r="H327">
        <v>19</v>
      </c>
      <c r="I327" s="3">
        <f>G327*H327</f>
        <v>5.7</v>
      </c>
    </row>
    <row r="328" spans="1:9">
      <c r="A328" s="1">
        <v>43052</v>
      </c>
      <c r="B328" s="1" t="str">
        <f>TEXT(A328, "mmmm")</f>
        <v>November</v>
      </c>
      <c r="C328" t="s">
        <v>13</v>
      </c>
      <c r="D328">
        <v>44.699999999999996</v>
      </c>
      <c r="E328" s="2">
        <v>1.05</v>
      </c>
      <c r="F328">
        <v>26</v>
      </c>
      <c r="G328">
        <v>0.3</v>
      </c>
      <c r="H328">
        <v>19</v>
      </c>
      <c r="I328" s="3">
        <f>G328*H328</f>
        <v>5.7</v>
      </c>
    </row>
    <row r="329" spans="1:9">
      <c r="A329" s="1">
        <v>43053</v>
      </c>
      <c r="B329" s="1" t="str">
        <f>TEXT(A329, "mmmm")</f>
        <v>November</v>
      </c>
      <c r="C329" t="s">
        <v>14</v>
      </c>
      <c r="D329">
        <v>55.9</v>
      </c>
      <c r="E329" s="2">
        <v>0.8</v>
      </c>
      <c r="F329">
        <v>28</v>
      </c>
      <c r="G329">
        <v>0.3</v>
      </c>
      <c r="H329">
        <v>23</v>
      </c>
      <c r="I329" s="3">
        <f>G329*H329</f>
        <v>6.8999999999999995</v>
      </c>
    </row>
    <row r="330" spans="1:9">
      <c r="A330" s="1">
        <v>43054</v>
      </c>
      <c r="B330" s="1" t="str">
        <f>TEXT(A330, "mmmm")</f>
        <v>November</v>
      </c>
      <c r="C330" t="s">
        <v>15</v>
      </c>
      <c r="D330">
        <v>55.9</v>
      </c>
      <c r="E330" s="2">
        <v>0.83</v>
      </c>
      <c r="F330">
        <v>47</v>
      </c>
      <c r="G330">
        <v>0.3</v>
      </c>
      <c r="H330">
        <v>23</v>
      </c>
      <c r="I330" s="3">
        <f>G330*H330</f>
        <v>6.8999999999999995</v>
      </c>
    </row>
    <row r="331" spans="1:9">
      <c r="A331" s="1">
        <v>43055</v>
      </c>
      <c r="B331" s="1" t="str">
        <f>TEXT(A331, "mmmm")</f>
        <v>November</v>
      </c>
      <c r="C331" t="s">
        <v>16</v>
      </c>
      <c r="D331">
        <v>47.3</v>
      </c>
      <c r="E331" s="2">
        <v>0.87</v>
      </c>
      <c r="F331">
        <v>28</v>
      </c>
      <c r="G331">
        <v>0.3</v>
      </c>
      <c r="H331">
        <v>21</v>
      </c>
      <c r="I331" s="3">
        <f>G331*H331</f>
        <v>6.3</v>
      </c>
    </row>
    <row r="332" spans="1:9">
      <c r="A332" s="1">
        <v>43056</v>
      </c>
      <c r="B332" s="1" t="str">
        <f>TEXT(A332, "mmmm")</f>
        <v>November</v>
      </c>
      <c r="C332" t="s">
        <v>17</v>
      </c>
      <c r="D332">
        <v>46</v>
      </c>
      <c r="E332" s="2">
        <v>1</v>
      </c>
      <c r="F332">
        <v>31</v>
      </c>
      <c r="G332">
        <v>0.3</v>
      </c>
      <c r="H332">
        <v>20</v>
      </c>
      <c r="I332" s="3">
        <f>G332*H332</f>
        <v>6</v>
      </c>
    </row>
    <row r="333" spans="1:9">
      <c r="A333" s="1">
        <v>43057</v>
      </c>
      <c r="B333" s="1" t="str">
        <f>TEXT(A333, "mmmm")</f>
        <v>November</v>
      </c>
      <c r="C333" t="s">
        <v>18</v>
      </c>
      <c r="D333">
        <v>48.699999999999996</v>
      </c>
      <c r="E333" s="2">
        <v>1.05</v>
      </c>
      <c r="F333">
        <v>37</v>
      </c>
      <c r="G333">
        <v>0.3</v>
      </c>
      <c r="H333">
        <v>19</v>
      </c>
      <c r="I333" s="3">
        <f>G333*H333</f>
        <v>5.7</v>
      </c>
    </row>
    <row r="334" spans="1:9">
      <c r="A334" s="1">
        <v>43058</v>
      </c>
      <c r="B334" s="1" t="str">
        <f>TEXT(A334, "mmmm")</f>
        <v>November</v>
      </c>
      <c r="C334" t="s">
        <v>19</v>
      </c>
      <c r="D334">
        <v>55.9</v>
      </c>
      <c r="E334" s="2">
        <v>0.87</v>
      </c>
      <c r="F334">
        <v>34</v>
      </c>
      <c r="G334">
        <v>0.3</v>
      </c>
      <c r="H334">
        <v>23</v>
      </c>
      <c r="I334" s="3">
        <f>G334*H334</f>
        <v>6.8999999999999995</v>
      </c>
    </row>
    <row r="335" spans="1:9">
      <c r="A335" s="1">
        <v>43059</v>
      </c>
      <c r="B335" s="1" t="str">
        <f>TEXT(A335, "mmmm")</f>
        <v>November</v>
      </c>
      <c r="C335" t="s">
        <v>13</v>
      </c>
      <c r="D335">
        <v>55.599999999999994</v>
      </c>
      <c r="E335" s="2">
        <v>0.87</v>
      </c>
      <c r="F335">
        <v>41</v>
      </c>
      <c r="G335">
        <v>0.3</v>
      </c>
      <c r="H335">
        <v>22</v>
      </c>
      <c r="I335" s="3">
        <f>G335*H335</f>
        <v>6.6</v>
      </c>
    </row>
    <row r="336" spans="1:9">
      <c r="A336" s="1">
        <v>43060</v>
      </c>
      <c r="B336" s="1" t="str">
        <f>TEXT(A336, "mmmm")</f>
        <v>November</v>
      </c>
      <c r="C336" t="s">
        <v>14</v>
      </c>
      <c r="D336">
        <v>47</v>
      </c>
      <c r="E336" s="2">
        <v>0.95</v>
      </c>
      <c r="F336">
        <v>28</v>
      </c>
      <c r="G336">
        <v>0.3</v>
      </c>
      <c r="H336">
        <v>20</v>
      </c>
      <c r="I336" s="3">
        <f>G336*H336</f>
        <v>6</v>
      </c>
    </row>
    <row r="337" spans="1:9">
      <c r="A337" s="1">
        <v>43061</v>
      </c>
      <c r="B337" s="1" t="str">
        <f>TEXT(A337, "mmmm")</f>
        <v>November</v>
      </c>
      <c r="C337" t="s">
        <v>15</v>
      </c>
      <c r="D337">
        <v>48.699999999999996</v>
      </c>
      <c r="E337" s="2">
        <v>1</v>
      </c>
      <c r="F337">
        <v>40</v>
      </c>
      <c r="G337">
        <v>0.3</v>
      </c>
      <c r="H337">
        <v>19</v>
      </c>
      <c r="I337" s="3">
        <f>G337*H337</f>
        <v>5.7</v>
      </c>
    </row>
    <row r="338" spans="1:9">
      <c r="A338" s="1">
        <v>43062</v>
      </c>
      <c r="B338" s="1" t="str">
        <f>TEXT(A338, "mmmm")</f>
        <v>November</v>
      </c>
      <c r="C338" t="s">
        <v>16</v>
      </c>
      <c r="D338">
        <v>51.9</v>
      </c>
      <c r="E338" s="2">
        <v>0.87</v>
      </c>
      <c r="F338">
        <v>47</v>
      </c>
      <c r="G338">
        <v>0.3</v>
      </c>
      <c r="H338">
        <v>23</v>
      </c>
      <c r="I338" s="3">
        <f>G338*H338</f>
        <v>6.8999999999999995</v>
      </c>
    </row>
    <row r="339" spans="1:9">
      <c r="A339" s="1">
        <v>43063</v>
      </c>
      <c r="B339" s="1" t="str">
        <f>TEXT(A339, "mmmm")</f>
        <v>November</v>
      </c>
      <c r="C339" t="s">
        <v>17</v>
      </c>
      <c r="D339">
        <v>53.599999999999994</v>
      </c>
      <c r="E339" s="2">
        <v>0.83</v>
      </c>
      <c r="F339">
        <v>46</v>
      </c>
      <c r="G339">
        <v>0.3</v>
      </c>
      <c r="H339">
        <v>22</v>
      </c>
      <c r="I339" s="3">
        <f>G339*H339</f>
        <v>6.6</v>
      </c>
    </row>
    <row r="340" spans="1:9">
      <c r="A340" s="1">
        <v>43064</v>
      </c>
      <c r="B340" s="1" t="str">
        <f>TEXT(A340, "mmmm")</f>
        <v>November</v>
      </c>
      <c r="C340" t="s">
        <v>18</v>
      </c>
      <c r="D340">
        <v>49</v>
      </c>
      <c r="E340" s="2">
        <v>0.91</v>
      </c>
      <c r="F340">
        <v>32</v>
      </c>
      <c r="G340">
        <v>0.3</v>
      </c>
      <c r="H340">
        <v>20</v>
      </c>
      <c r="I340" s="3">
        <f>G340*H340</f>
        <v>6</v>
      </c>
    </row>
    <row r="341" spans="1:9">
      <c r="A341" s="1">
        <v>43065</v>
      </c>
      <c r="B341" s="1" t="str">
        <f>TEXT(A341, "mmmm")</f>
        <v>November</v>
      </c>
      <c r="C341" t="s">
        <v>19</v>
      </c>
      <c r="D341">
        <v>49.699999999999996</v>
      </c>
      <c r="E341" s="2">
        <v>1.05</v>
      </c>
      <c r="F341">
        <v>30</v>
      </c>
      <c r="G341">
        <v>0.3</v>
      </c>
      <c r="H341">
        <v>19</v>
      </c>
      <c r="I341" s="3">
        <f>G341*H341</f>
        <v>5.7</v>
      </c>
    </row>
    <row r="342" spans="1:9">
      <c r="A342" s="1">
        <v>43066</v>
      </c>
      <c r="B342" s="1" t="str">
        <f>TEXT(A342, "mmmm")</f>
        <v>November</v>
      </c>
      <c r="C342" t="s">
        <v>13</v>
      </c>
      <c r="D342">
        <v>53.9</v>
      </c>
      <c r="E342" s="2">
        <v>0.87</v>
      </c>
      <c r="F342">
        <v>30</v>
      </c>
      <c r="G342">
        <v>0.3</v>
      </c>
      <c r="H342">
        <v>23</v>
      </c>
      <c r="I342" s="3">
        <f>G342*H342</f>
        <v>6.8999999999999995</v>
      </c>
    </row>
    <row r="343" spans="1:9">
      <c r="A343" s="1">
        <v>43067</v>
      </c>
      <c r="B343" s="1" t="str">
        <f>TEXT(A343, "mmmm")</f>
        <v>November</v>
      </c>
      <c r="C343" t="s">
        <v>14</v>
      </c>
      <c r="D343">
        <v>54.599999999999994</v>
      </c>
      <c r="E343" s="2">
        <v>0.91</v>
      </c>
      <c r="F343">
        <v>37</v>
      </c>
      <c r="G343">
        <v>0.3</v>
      </c>
      <c r="H343">
        <v>22</v>
      </c>
      <c r="I343" s="3">
        <f>G343*H343</f>
        <v>6.6</v>
      </c>
    </row>
    <row r="344" spans="1:9">
      <c r="A344" s="1">
        <v>43068</v>
      </c>
      <c r="B344" s="1" t="str">
        <f>TEXT(A344, "mmmm")</f>
        <v>November</v>
      </c>
      <c r="C344" t="s">
        <v>15</v>
      </c>
      <c r="D344">
        <v>50</v>
      </c>
      <c r="E344" s="2">
        <v>0.95</v>
      </c>
      <c r="F344">
        <v>27</v>
      </c>
      <c r="G344">
        <v>0.3</v>
      </c>
      <c r="H344">
        <v>20</v>
      </c>
      <c r="I344" s="3">
        <f>G344*H344</f>
        <v>6</v>
      </c>
    </row>
    <row r="345" spans="1:9">
      <c r="A345" s="1">
        <v>43069</v>
      </c>
      <c r="B345" s="1" t="str">
        <f>TEXT(A345, "mmmm")</f>
        <v>November</v>
      </c>
      <c r="C345" t="s">
        <v>16</v>
      </c>
      <c r="D345">
        <v>44.699999999999996</v>
      </c>
      <c r="E345" s="2">
        <v>1.05</v>
      </c>
      <c r="F345">
        <v>28</v>
      </c>
      <c r="G345">
        <v>0.3</v>
      </c>
      <c r="H345">
        <v>19</v>
      </c>
      <c r="I345" s="3">
        <f>G345*H345</f>
        <v>5.7</v>
      </c>
    </row>
    <row r="346" spans="1:9">
      <c r="A346" s="1">
        <v>43070</v>
      </c>
      <c r="B346" s="1" t="str">
        <f>TEXT(A346, "mmmm")</f>
        <v>December</v>
      </c>
      <c r="C346" t="s">
        <v>17</v>
      </c>
      <c r="D346">
        <v>48.699999999999996</v>
      </c>
      <c r="E346" s="2">
        <v>1</v>
      </c>
      <c r="F346">
        <v>34</v>
      </c>
      <c r="G346">
        <v>0.3</v>
      </c>
      <c r="H346">
        <v>19</v>
      </c>
      <c r="I346" s="3">
        <f>G346*H346</f>
        <v>5.7</v>
      </c>
    </row>
    <row r="347" spans="1:9">
      <c r="A347" s="1">
        <v>43071</v>
      </c>
      <c r="B347" s="1" t="str">
        <f>TEXT(A347, "mmmm")</f>
        <v>December</v>
      </c>
      <c r="C347" t="s">
        <v>18</v>
      </c>
      <c r="D347">
        <v>44.099999999999994</v>
      </c>
      <c r="E347" s="2">
        <v>1.1100000000000001</v>
      </c>
      <c r="F347">
        <v>35</v>
      </c>
      <c r="G347">
        <v>0.3</v>
      </c>
      <c r="H347">
        <v>17</v>
      </c>
      <c r="I347" s="3">
        <f>G347*H347</f>
        <v>5.0999999999999996</v>
      </c>
    </row>
    <row r="348" spans="1:9">
      <c r="A348" s="1">
        <v>43072</v>
      </c>
      <c r="B348" s="1" t="str">
        <f>TEXT(A348, "mmmm")</f>
        <v>December</v>
      </c>
      <c r="C348" t="s">
        <v>19</v>
      </c>
      <c r="D348">
        <v>33.5</v>
      </c>
      <c r="E348" s="2">
        <v>1.18</v>
      </c>
      <c r="F348">
        <v>19</v>
      </c>
      <c r="G348">
        <v>0.3</v>
      </c>
      <c r="H348">
        <v>15</v>
      </c>
      <c r="I348" s="3">
        <f>G348*H348</f>
        <v>4.5</v>
      </c>
    </row>
    <row r="349" spans="1:9">
      <c r="A349" s="1">
        <v>43073</v>
      </c>
      <c r="B349" s="1" t="str">
        <f>TEXT(A349, "mmmm")</f>
        <v>December</v>
      </c>
      <c r="C349" t="s">
        <v>13</v>
      </c>
      <c r="D349">
        <v>34.9</v>
      </c>
      <c r="E349" s="2">
        <v>1.54</v>
      </c>
      <c r="F349">
        <v>16</v>
      </c>
      <c r="G349">
        <v>0.3</v>
      </c>
      <c r="H349">
        <v>13</v>
      </c>
      <c r="I349" s="3">
        <f>G349*H349</f>
        <v>3.9</v>
      </c>
    </row>
    <row r="350" spans="1:9">
      <c r="A350" s="1">
        <v>43074</v>
      </c>
      <c r="B350" s="1" t="str">
        <f>TEXT(A350, "mmmm")</f>
        <v>December</v>
      </c>
      <c r="C350" t="s">
        <v>14</v>
      </c>
      <c r="D350">
        <v>22</v>
      </c>
      <c r="E350" s="2">
        <v>1.82</v>
      </c>
      <c r="F350">
        <v>11</v>
      </c>
      <c r="G350">
        <v>0.3</v>
      </c>
      <c r="H350">
        <v>10</v>
      </c>
      <c r="I350" s="3">
        <f>G350*H350</f>
        <v>3</v>
      </c>
    </row>
    <row r="351" spans="1:9">
      <c r="A351" s="1">
        <v>43075</v>
      </c>
      <c r="B351" s="1" t="str">
        <f>TEXT(A351, "mmmm")</f>
        <v>December</v>
      </c>
      <c r="C351" t="s">
        <v>15</v>
      </c>
      <c r="D351">
        <v>44.699999999999996</v>
      </c>
      <c r="E351" s="2">
        <v>0.95</v>
      </c>
      <c r="F351">
        <v>28</v>
      </c>
      <c r="G351">
        <v>0.3</v>
      </c>
      <c r="H351">
        <v>19</v>
      </c>
      <c r="I351" s="3">
        <f>G351*H351</f>
        <v>5.7</v>
      </c>
    </row>
    <row r="352" spans="1:9">
      <c r="A352" s="1">
        <v>43076</v>
      </c>
      <c r="B352" s="1" t="str">
        <f>TEXT(A352, "mmmm")</f>
        <v>December</v>
      </c>
      <c r="C352" t="s">
        <v>16</v>
      </c>
      <c r="D352">
        <v>42.099999999999994</v>
      </c>
      <c r="E352" s="2">
        <v>1.05</v>
      </c>
      <c r="F352">
        <v>26</v>
      </c>
      <c r="G352">
        <v>0.3</v>
      </c>
      <c r="H352">
        <v>17</v>
      </c>
      <c r="I352" s="3">
        <f>G352*H352</f>
        <v>5.0999999999999996</v>
      </c>
    </row>
    <row r="353" spans="1:9">
      <c r="A353" s="1">
        <v>43077</v>
      </c>
      <c r="B353" s="1" t="str">
        <f>TEXT(A353, "mmmm")</f>
        <v>December</v>
      </c>
      <c r="C353" t="s">
        <v>17</v>
      </c>
      <c r="D353">
        <v>40.5</v>
      </c>
      <c r="E353" s="2">
        <v>1.25</v>
      </c>
      <c r="F353">
        <v>30</v>
      </c>
      <c r="G353">
        <v>0.3</v>
      </c>
      <c r="H353">
        <v>15</v>
      </c>
      <c r="I353" s="3">
        <f>G353*H353</f>
        <v>4.5</v>
      </c>
    </row>
    <row r="354" spans="1:9">
      <c r="A354" s="1">
        <v>43078</v>
      </c>
      <c r="B354" s="1" t="str">
        <f>TEXT(A354, "mmmm")</f>
        <v>December</v>
      </c>
      <c r="C354" t="s">
        <v>18</v>
      </c>
      <c r="D354">
        <v>31.199999999999996</v>
      </c>
      <c r="E354" s="2">
        <v>1.43</v>
      </c>
      <c r="F354">
        <v>19</v>
      </c>
      <c r="G354">
        <v>0.3</v>
      </c>
      <c r="H354">
        <v>14</v>
      </c>
      <c r="I354" s="3">
        <f>G354*H354</f>
        <v>4.2</v>
      </c>
    </row>
    <row r="355" spans="1:9">
      <c r="A355" s="1">
        <v>43079</v>
      </c>
      <c r="B355" s="1" t="str">
        <f>TEXT(A355, "mmmm")</f>
        <v>December</v>
      </c>
      <c r="C355" t="s">
        <v>19</v>
      </c>
      <c r="D355">
        <v>31.299999999999997</v>
      </c>
      <c r="E355" s="2">
        <v>1.82</v>
      </c>
      <c r="F355">
        <v>15</v>
      </c>
      <c r="G355">
        <v>0.3</v>
      </c>
      <c r="H355">
        <v>11</v>
      </c>
      <c r="I355" s="3">
        <f>G355*H355</f>
        <v>3.3</v>
      </c>
    </row>
    <row r="356" spans="1:9">
      <c r="A356" s="1">
        <v>43080</v>
      </c>
      <c r="B356" s="1" t="str">
        <f>TEXT(A356, "mmmm")</f>
        <v>December</v>
      </c>
      <c r="C356" t="s">
        <v>13</v>
      </c>
      <c r="D356">
        <v>45.099999999999994</v>
      </c>
      <c r="E356" s="2">
        <v>1.1100000000000001</v>
      </c>
      <c r="F356">
        <v>33</v>
      </c>
      <c r="G356">
        <v>0.3</v>
      </c>
      <c r="H356">
        <v>17</v>
      </c>
      <c r="I356" s="3">
        <f>G356*H356</f>
        <v>5.0999999999999996</v>
      </c>
    </row>
    <row r="357" spans="1:9">
      <c r="A357" s="1">
        <v>43081</v>
      </c>
      <c r="B357" s="1" t="str">
        <f>TEXT(A357, "mmmm")</f>
        <v>December</v>
      </c>
      <c r="C357" t="s">
        <v>14</v>
      </c>
      <c r="D357">
        <v>33.5</v>
      </c>
      <c r="E357" s="2">
        <v>1.33</v>
      </c>
      <c r="F357">
        <v>22</v>
      </c>
      <c r="G357">
        <v>0.3</v>
      </c>
      <c r="H357">
        <v>15</v>
      </c>
      <c r="I357" s="3">
        <f>G357*H357</f>
        <v>4.5</v>
      </c>
    </row>
    <row r="358" spans="1:9">
      <c r="A358" s="1">
        <v>43082</v>
      </c>
      <c r="B358" s="1" t="str">
        <f>TEXT(A358, "mmmm")</f>
        <v>December</v>
      </c>
      <c r="C358" t="s">
        <v>15</v>
      </c>
      <c r="D358">
        <v>32.199999999999996</v>
      </c>
      <c r="E358" s="2">
        <v>1.43</v>
      </c>
      <c r="F358">
        <v>26</v>
      </c>
      <c r="G358">
        <v>0.3</v>
      </c>
      <c r="H358">
        <v>14</v>
      </c>
      <c r="I358" s="3">
        <f>G358*H358</f>
        <v>4.2</v>
      </c>
    </row>
    <row r="359" spans="1:9">
      <c r="A359" s="1">
        <v>43083</v>
      </c>
      <c r="B359" s="1" t="str">
        <f>TEXT(A359, "mmmm")</f>
        <v>December</v>
      </c>
      <c r="C359" t="s">
        <v>16</v>
      </c>
      <c r="D359">
        <v>31.9</v>
      </c>
      <c r="E359" s="2">
        <v>1.54</v>
      </c>
      <c r="F359">
        <v>24</v>
      </c>
      <c r="G359">
        <v>0.3</v>
      </c>
      <c r="H359">
        <v>13</v>
      </c>
      <c r="I359" s="3">
        <f>G359*H359</f>
        <v>3.9</v>
      </c>
    </row>
    <row r="360" spans="1:9">
      <c r="A360" s="1">
        <v>43084</v>
      </c>
      <c r="B360" s="1" t="str">
        <f>TEXT(A360, "mmmm")</f>
        <v>December</v>
      </c>
      <c r="C360" t="s">
        <v>17</v>
      </c>
      <c r="D360">
        <v>42.099999999999994</v>
      </c>
      <c r="E360" s="2">
        <v>1.05</v>
      </c>
      <c r="F360">
        <v>30</v>
      </c>
      <c r="G360">
        <v>0.3</v>
      </c>
      <c r="H360">
        <v>17</v>
      </c>
      <c r="I360" s="3">
        <f>G360*H360</f>
        <v>5.0999999999999996</v>
      </c>
    </row>
    <row r="361" spans="1:9">
      <c r="A361" s="1">
        <v>43085</v>
      </c>
      <c r="B361" s="1" t="str">
        <f>TEXT(A361, "mmmm")</f>
        <v>December</v>
      </c>
      <c r="C361" t="s">
        <v>18</v>
      </c>
      <c r="D361">
        <v>35.5</v>
      </c>
      <c r="E361" s="2">
        <v>1.25</v>
      </c>
      <c r="F361">
        <v>30</v>
      </c>
      <c r="G361">
        <v>0.3</v>
      </c>
      <c r="H361">
        <v>15</v>
      </c>
      <c r="I361" s="3">
        <f>G361*H361</f>
        <v>4.5</v>
      </c>
    </row>
    <row r="362" spans="1:9">
      <c r="A362" s="1">
        <v>43086</v>
      </c>
      <c r="B362" s="1" t="str">
        <f>TEXT(A362, "mmmm")</f>
        <v>December</v>
      </c>
      <c r="C362" t="s">
        <v>19</v>
      </c>
      <c r="D362">
        <v>32.199999999999996</v>
      </c>
      <c r="E362" s="2">
        <v>1.33</v>
      </c>
      <c r="F362">
        <v>16</v>
      </c>
      <c r="G362">
        <v>0.3</v>
      </c>
      <c r="H362">
        <v>14</v>
      </c>
      <c r="I362" s="3">
        <f>G362*H362</f>
        <v>4.2</v>
      </c>
    </row>
    <row r="363" spans="1:9">
      <c r="A363" s="1">
        <v>43087</v>
      </c>
      <c r="B363" s="1" t="str">
        <f>TEXT(A363, "mmmm")</f>
        <v>December</v>
      </c>
      <c r="C363" t="s">
        <v>13</v>
      </c>
      <c r="D363">
        <v>30.9</v>
      </c>
      <c r="E363" s="2">
        <v>1.43</v>
      </c>
      <c r="F363">
        <v>27</v>
      </c>
      <c r="G363">
        <v>0.3</v>
      </c>
      <c r="H363">
        <v>13</v>
      </c>
      <c r="I363" s="3">
        <f>G363*H363</f>
        <v>3.9</v>
      </c>
    </row>
    <row r="364" spans="1:9">
      <c r="A364" s="1">
        <v>43088</v>
      </c>
      <c r="B364" s="1" t="str">
        <f>TEXT(A364, "mmmm")</f>
        <v>December</v>
      </c>
      <c r="C364" t="s">
        <v>14</v>
      </c>
      <c r="D364">
        <v>41.4</v>
      </c>
      <c r="E364" s="2">
        <v>1</v>
      </c>
      <c r="F364">
        <v>33</v>
      </c>
      <c r="G364">
        <v>0.3</v>
      </c>
      <c r="H364">
        <v>18</v>
      </c>
      <c r="I364" s="3">
        <f>G364*H364</f>
        <v>5.3999999999999995</v>
      </c>
    </row>
    <row r="365" spans="1:9">
      <c r="A365" s="1">
        <v>43089</v>
      </c>
      <c r="B365" s="1" t="str">
        <f>TEXT(A365, "mmmm")</f>
        <v>December</v>
      </c>
      <c r="C365" t="s">
        <v>15</v>
      </c>
      <c r="D365">
        <v>36.799999999999997</v>
      </c>
      <c r="E365" s="2">
        <v>1.25</v>
      </c>
      <c r="F365">
        <v>20</v>
      </c>
      <c r="G365">
        <v>0.3</v>
      </c>
      <c r="H365">
        <v>16</v>
      </c>
      <c r="I365" s="3">
        <f>G365*H365</f>
        <v>4.8</v>
      </c>
    </row>
    <row r="366" spans="1:9">
      <c r="A366" s="1">
        <v>43090</v>
      </c>
      <c r="B366" s="1" t="str">
        <f>TEXT(A366, "mmmm")</f>
        <v>December</v>
      </c>
      <c r="C366" t="s">
        <v>16</v>
      </c>
      <c r="D366">
        <v>40.5</v>
      </c>
      <c r="E366" s="2">
        <v>1.33</v>
      </c>
      <c r="F366">
        <v>23</v>
      </c>
      <c r="G366">
        <v>0.3</v>
      </c>
      <c r="H366">
        <v>15</v>
      </c>
      <c r="I366" s="3">
        <f>G366*H366</f>
        <v>4.5</v>
      </c>
    </row>
    <row r="367" spans="1:9">
      <c r="A367" s="1">
        <v>43091</v>
      </c>
      <c r="B367" s="1" t="str">
        <f>TEXT(A367, "mmmm")</f>
        <v>December</v>
      </c>
      <c r="C367" t="s">
        <v>17</v>
      </c>
      <c r="D367">
        <v>30.9</v>
      </c>
      <c r="E367" s="2">
        <v>1.54</v>
      </c>
      <c r="F367">
        <v>17</v>
      </c>
      <c r="G367">
        <v>0.3</v>
      </c>
      <c r="H367">
        <v>13</v>
      </c>
      <c r="I367" s="3">
        <f>G367*H367</f>
        <v>3.9</v>
      </c>
    </row>
    <row r="368" spans="1:9">
      <c r="A368" s="1">
        <v>43092</v>
      </c>
      <c r="B368" s="1" t="str">
        <f>TEXT(A368, "mmmm")</f>
        <v>December</v>
      </c>
      <c r="C368" t="s">
        <v>18</v>
      </c>
      <c r="D368">
        <v>42.4</v>
      </c>
      <c r="E368" s="2">
        <v>1.1100000000000001</v>
      </c>
      <c r="F368">
        <v>20</v>
      </c>
      <c r="G368">
        <v>0.3</v>
      </c>
      <c r="H368">
        <v>18</v>
      </c>
      <c r="I368" s="3">
        <f>G368*H368</f>
        <v>5.3999999999999995</v>
      </c>
    </row>
    <row r="369" spans="1:9">
      <c r="A369" s="1">
        <v>43093</v>
      </c>
      <c r="B369" s="1" t="str">
        <f>TEXT(A369, "mmmm")</f>
        <v>December</v>
      </c>
      <c r="C369" t="s">
        <v>19</v>
      </c>
      <c r="D369">
        <v>35.799999999999997</v>
      </c>
      <c r="E369" s="2">
        <v>1.25</v>
      </c>
      <c r="F369">
        <v>26</v>
      </c>
      <c r="G369">
        <v>0.3</v>
      </c>
      <c r="H369">
        <v>16</v>
      </c>
      <c r="I369" s="3">
        <f>G369*H369</f>
        <v>4.8</v>
      </c>
    </row>
    <row r="370" spans="1:9">
      <c r="A370" s="1">
        <v>43094</v>
      </c>
      <c r="B370" s="1" t="str">
        <f>TEXT(A370, "mmmm")</f>
        <v>December</v>
      </c>
      <c r="C370" t="s">
        <v>13</v>
      </c>
      <c r="D370">
        <v>35.5</v>
      </c>
      <c r="E370" s="2">
        <v>1.25</v>
      </c>
      <c r="F370">
        <v>19</v>
      </c>
      <c r="G370">
        <v>0.3</v>
      </c>
      <c r="H370">
        <v>15</v>
      </c>
      <c r="I370" s="3">
        <f>G370*H370</f>
        <v>4.5</v>
      </c>
    </row>
    <row r="371" spans="1:9">
      <c r="A371" s="1">
        <v>43095</v>
      </c>
      <c r="B371" s="1" t="str">
        <f>TEXT(A371, "mmmm")</f>
        <v>December</v>
      </c>
      <c r="C371" t="s">
        <v>14</v>
      </c>
      <c r="D371">
        <v>28.9</v>
      </c>
      <c r="E371" s="2">
        <v>1.43</v>
      </c>
      <c r="F371">
        <v>23</v>
      </c>
      <c r="G371">
        <v>0.3</v>
      </c>
      <c r="H371">
        <v>13</v>
      </c>
      <c r="I371" s="3">
        <f>G371*H371</f>
        <v>3.9</v>
      </c>
    </row>
    <row r="372" spans="1:9">
      <c r="A372" s="1">
        <v>43096</v>
      </c>
      <c r="B372" s="1" t="str">
        <f>TEXT(A372, "mmmm")</f>
        <v>December</v>
      </c>
      <c r="C372" t="s">
        <v>15</v>
      </c>
      <c r="D372">
        <v>42.699999999999996</v>
      </c>
      <c r="E372" s="2">
        <v>1</v>
      </c>
      <c r="F372">
        <v>33</v>
      </c>
      <c r="G372">
        <v>0.3</v>
      </c>
      <c r="H372">
        <v>19</v>
      </c>
      <c r="I372" s="3">
        <f>G372*H372</f>
        <v>5.7</v>
      </c>
    </row>
    <row r="373" spans="1:9">
      <c r="A373" s="1">
        <v>43097</v>
      </c>
      <c r="B373" s="1" t="str">
        <f>TEXT(A373, "mmmm")</f>
        <v>December</v>
      </c>
      <c r="C373" t="s">
        <v>16</v>
      </c>
      <c r="D373">
        <v>37.799999999999997</v>
      </c>
      <c r="E373" s="2">
        <v>1.25</v>
      </c>
      <c r="F373">
        <v>32</v>
      </c>
      <c r="G373">
        <v>0.3</v>
      </c>
      <c r="H373">
        <v>16</v>
      </c>
      <c r="I373" s="3">
        <f>G373*H373</f>
        <v>4.8</v>
      </c>
    </row>
    <row r="374" spans="1:9">
      <c r="A374" s="1">
        <v>43098</v>
      </c>
      <c r="B374" s="1" t="str">
        <f>TEXT(A374, "mmmm")</f>
        <v>December</v>
      </c>
      <c r="C374" t="s">
        <v>17</v>
      </c>
      <c r="D374">
        <v>39.5</v>
      </c>
      <c r="E374" s="2">
        <v>1.25</v>
      </c>
      <c r="F374">
        <v>17</v>
      </c>
      <c r="G374">
        <v>0.3</v>
      </c>
      <c r="H374">
        <v>15</v>
      </c>
      <c r="I374" s="3">
        <f>G374*H374</f>
        <v>4.5</v>
      </c>
    </row>
    <row r="375" spans="1:9">
      <c r="A375" s="1">
        <v>43099</v>
      </c>
      <c r="B375" s="1" t="str">
        <f>TEXT(A375, "mmmm")</f>
        <v>December</v>
      </c>
      <c r="C375" t="s">
        <v>18</v>
      </c>
      <c r="D375">
        <v>30.9</v>
      </c>
      <c r="E375" s="2">
        <v>1.43</v>
      </c>
      <c r="F375">
        <v>22</v>
      </c>
      <c r="G375">
        <v>0.3</v>
      </c>
      <c r="H375">
        <v>13</v>
      </c>
      <c r="I375" s="3">
        <f>G375*H375</f>
        <v>3.9</v>
      </c>
    </row>
    <row r="376" spans="1:9">
      <c r="A376" s="1">
        <v>43100</v>
      </c>
      <c r="B376" s="1" t="str">
        <f>TEXT(A376, "mmmm")</f>
        <v>December</v>
      </c>
      <c r="C376" t="s">
        <v>19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3">
        <f>G376*H376</f>
        <v>2.1</v>
      </c>
    </row>
    <row r="377" spans="1:9">
      <c r="A377" s="1"/>
      <c r="B377" s="1"/>
      <c r="E377" s="2"/>
      <c r="F377" s="4">
        <f>SUBTOTAL(109,Table15[Flyers])</f>
        <v>14704</v>
      </c>
      <c r="I377" s="3">
        <f>SUBTOTAL(109,Table15[Revenue])</f>
        <v>3183.6999999999985</v>
      </c>
    </row>
  </sheetData>
  <conditionalFormatting sqref="D12:D376">
    <cfRule type="colorScale" priority="5">
      <colorScale>
        <cfvo type="min"/>
        <cfvo type="max"/>
        <color rgb="FFFCFCFF"/>
        <color rgb="FFF8696B"/>
      </colorScale>
    </cfRule>
  </conditionalFormatting>
  <conditionalFormatting sqref="E12:E3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{B45EB4AA-6865-43C7-BD3E-358B25628A30}</x14:id>
        </ext>
      </extLst>
    </cfRule>
  </conditionalFormatting>
  <conditionalFormatting sqref="E12:E3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{D8C3465B-75CB-4D52-83AD-248ED9B7453F}</x14:id>
        </ext>
      </extLst>
    </cfRule>
  </conditionalFormatting>
  <conditionalFormatting sqref="H12:H376">
    <cfRule type="top10" dxfId="34" priority="2" percent="1" rank="10"/>
  </conditionalFormatting>
  <conditionalFormatting sqref="H12:H376">
    <cfRule type="top10" dxfId="33" priority="1" percent="1" bottom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5EB4AA-6865-43C7-BD3E-358B25628A30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E12:E376</xm:sqref>
        </x14:conditionalFormatting>
        <x14:conditionalFormatting xmlns:xm="http://schemas.microsoft.com/office/excel/2006/main">
          <x14:cfRule type="dataBar" id="{D8C3465B-75CB-4D52-83AD-248ED9B7453F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E12:E376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1302-FA99-4EBE-AE51-AD90FBCE571A}">
  <dimension ref="A2:K377"/>
  <sheetViews>
    <sheetView workbookViewId="0" xr3:uid="{B3F307FC-B611-50AB-83FC-44C34AA97A5A}">
      <selection activeCell="H3" sqref="H3"/>
    </sheetView>
  </sheetViews>
  <sheetFormatPr defaultRowHeight="15"/>
  <cols>
    <col min="1" max="1" width="17.85546875" customWidth="1"/>
    <col min="4" max="4" width="14.140625" customWidth="1"/>
    <col min="5" max="5" width="12.42578125" customWidth="1"/>
    <col min="6" max="6" width="14" customWidth="1"/>
    <col min="8" max="8" width="23.85546875" bestFit="1" customWidth="1"/>
    <col min="9" max="9" width="11.7109375" customWidth="1"/>
  </cols>
  <sheetData>
    <row r="2" spans="1:11">
      <c r="G2" t="s">
        <v>26</v>
      </c>
      <c r="H2">
        <f>AVERAGE(H12:H376)</f>
        <v>25.323287671232876</v>
      </c>
    </row>
    <row r="3" spans="1:11">
      <c r="G3" t="s">
        <v>30</v>
      </c>
      <c r="H3">
        <f>_xlfn.STDEV.P(H12:H376)</f>
        <v>6.8841394155397326</v>
      </c>
    </row>
    <row r="4" spans="1:11">
      <c r="G4" t="s">
        <v>33</v>
      </c>
      <c r="H4">
        <f>AVERAGE(K12:K183)</f>
        <v>29.994186046511629</v>
      </c>
    </row>
    <row r="5" spans="1:11">
      <c r="G5" t="s">
        <v>34</v>
      </c>
      <c r="H5" s="10">
        <f>_xlfn.Z.TEST(K12:K183,H2,H3)</f>
        <v>2.8312753066760779E-19</v>
      </c>
    </row>
    <row r="11" spans="1:11">
      <c r="A11" s="1" t="s">
        <v>8</v>
      </c>
      <c r="B11" s="1" t="s">
        <v>22</v>
      </c>
      <c r="C11" t="s">
        <v>11</v>
      </c>
      <c r="D11" t="s">
        <v>7</v>
      </c>
      <c r="E11" s="2" t="s">
        <v>4</v>
      </c>
      <c r="F11" t="s">
        <v>12</v>
      </c>
      <c r="G11" t="s">
        <v>23</v>
      </c>
      <c r="H11" t="s">
        <v>5</v>
      </c>
      <c r="I11" s="3" t="s">
        <v>24</v>
      </c>
      <c r="K11" t="s">
        <v>35</v>
      </c>
    </row>
    <row r="12" spans="1:11">
      <c r="A12" s="1">
        <v>42736</v>
      </c>
      <c r="B12" s="1" t="str">
        <f>TEXT(A12, "mmmm")</f>
        <v>January</v>
      </c>
      <c r="C12" t="s">
        <v>19</v>
      </c>
      <c r="D12">
        <v>27</v>
      </c>
      <c r="E12" s="2">
        <v>2</v>
      </c>
      <c r="F12">
        <v>15</v>
      </c>
      <c r="G12">
        <v>0.3</v>
      </c>
      <c r="H12">
        <v>10</v>
      </c>
      <c r="I12" s="3">
        <f>G12*H12</f>
        <v>3</v>
      </c>
      <c r="K12">
        <v>22</v>
      </c>
    </row>
    <row r="13" spans="1:11">
      <c r="A13" s="1">
        <v>42737</v>
      </c>
      <c r="B13" s="1" t="str">
        <f>TEXT(A13, "mmmm")</f>
        <v>January</v>
      </c>
      <c r="C13" t="s">
        <v>13</v>
      </c>
      <c r="D13">
        <v>28.9</v>
      </c>
      <c r="E13" s="2">
        <v>1.33</v>
      </c>
      <c r="F13">
        <v>15</v>
      </c>
      <c r="G13">
        <v>0.3</v>
      </c>
      <c r="H13">
        <v>13</v>
      </c>
      <c r="I13" s="3">
        <f>G13*H13</f>
        <v>3.9</v>
      </c>
      <c r="K13">
        <v>22</v>
      </c>
    </row>
    <row r="14" spans="1:11">
      <c r="A14" s="1">
        <v>42738</v>
      </c>
      <c r="B14" s="1" t="str">
        <f>TEXT(A14, "mmmm")</f>
        <v>January</v>
      </c>
      <c r="C14" t="s">
        <v>14</v>
      </c>
      <c r="D14">
        <v>34.5</v>
      </c>
      <c r="E14" s="2">
        <v>1.33</v>
      </c>
      <c r="F14">
        <v>27</v>
      </c>
      <c r="G14">
        <v>0.3</v>
      </c>
      <c r="H14">
        <v>15</v>
      </c>
      <c r="I14" s="3">
        <f>G14*H14</f>
        <v>4.5</v>
      </c>
      <c r="K14">
        <v>22</v>
      </c>
    </row>
    <row r="15" spans="1:11">
      <c r="A15" s="1">
        <v>42739</v>
      </c>
      <c r="B15" s="1" t="str">
        <f>TEXT(A15, "mmmm")</f>
        <v>January</v>
      </c>
      <c r="C15" t="s">
        <v>15</v>
      </c>
      <c r="D15">
        <v>44.099999999999994</v>
      </c>
      <c r="E15" s="2">
        <v>1.05</v>
      </c>
      <c r="F15">
        <v>28</v>
      </c>
      <c r="G15">
        <v>0.3</v>
      </c>
      <c r="H15">
        <v>17</v>
      </c>
      <c r="I15" s="3">
        <f>G15*H15</f>
        <v>5.0999999999999996</v>
      </c>
      <c r="K15">
        <v>23</v>
      </c>
    </row>
    <row r="16" spans="1:11">
      <c r="A16" s="1">
        <v>42740</v>
      </c>
      <c r="B16" s="1" t="str">
        <f>TEXT(A16, "mmmm")</f>
        <v>January</v>
      </c>
      <c r="C16" t="s">
        <v>16</v>
      </c>
      <c r="D16">
        <v>42.4</v>
      </c>
      <c r="E16" s="2">
        <v>1</v>
      </c>
      <c r="F16">
        <v>33</v>
      </c>
      <c r="G16">
        <v>0.3</v>
      </c>
      <c r="H16">
        <v>18</v>
      </c>
      <c r="I16" s="3">
        <f>G16*H16</f>
        <v>5.3999999999999995</v>
      </c>
      <c r="K16">
        <v>25</v>
      </c>
    </row>
    <row r="17" spans="1:11">
      <c r="A17" s="1">
        <v>42741</v>
      </c>
      <c r="B17" s="1" t="str">
        <f>TEXT(A17, "mmmm")</f>
        <v>January</v>
      </c>
      <c r="C17" t="s">
        <v>17</v>
      </c>
      <c r="D17">
        <v>25.299999999999997</v>
      </c>
      <c r="E17" s="2">
        <v>1.54</v>
      </c>
      <c r="F17">
        <v>23</v>
      </c>
      <c r="G17">
        <v>0.3</v>
      </c>
      <c r="H17">
        <v>11</v>
      </c>
      <c r="I17" s="3">
        <f>G17*H17</f>
        <v>3.3</v>
      </c>
      <c r="K17">
        <v>25</v>
      </c>
    </row>
    <row r="18" spans="1:11">
      <c r="A18" s="1">
        <v>42742</v>
      </c>
      <c r="B18" s="1" t="str">
        <f>TEXT(A18, "mmmm")</f>
        <v>January</v>
      </c>
      <c r="C18" t="s">
        <v>18</v>
      </c>
      <c r="D18">
        <v>32.9</v>
      </c>
      <c r="E18" s="2">
        <v>1.54</v>
      </c>
      <c r="F18">
        <v>19</v>
      </c>
      <c r="G18">
        <v>0.3</v>
      </c>
      <c r="H18">
        <v>13</v>
      </c>
      <c r="I18" s="3">
        <f>G18*H18</f>
        <v>3.9</v>
      </c>
      <c r="K18">
        <v>23</v>
      </c>
    </row>
    <row r="19" spans="1:11">
      <c r="A19" s="1">
        <v>42743</v>
      </c>
      <c r="B19" s="1" t="str">
        <f>TEXT(A19, "mmmm")</f>
        <v>January</v>
      </c>
      <c r="C19" t="s">
        <v>19</v>
      </c>
      <c r="D19">
        <v>37.5</v>
      </c>
      <c r="E19" s="2">
        <v>1.18</v>
      </c>
      <c r="F19">
        <v>28</v>
      </c>
      <c r="G19">
        <v>0.3</v>
      </c>
      <c r="H19">
        <v>15</v>
      </c>
      <c r="I19" s="3">
        <f>G19*H19</f>
        <v>4.5</v>
      </c>
      <c r="K19">
        <v>25</v>
      </c>
    </row>
    <row r="20" spans="1:11">
      <c r="A20" s="1">
        <v>42744</v>
      </c>
      <c r="B20" s="1" t="str">
        <f>TEXT(A20, "mmmm")</f>
        <v>January</v>
      </c>
      <c r="C20" t="s">
        <v>13</v>
      </c>
      <c r="D20">
        <v>38.099999999999994</v>
      </c>
      <c r="E20" s="2">
        <v>1.18</v>
      </c>
      <c r="F20">
        <v>20</v>
      </c>
      <c r="G20">
        <v>0.3</v>
      </c>
      <c r="H20">
        <v>17</v>
      </c>
      <c r="I20" s="3">
        <f>G20*H20</f>
        <v>5.0999999999999996</v>
      </c>
      <c r="K20">
        <v>23</v>
      </c>
    </row>
    <row r="21" spans="1:11">
      <c r="A21" s="1">
        <v>42745</v>
      </c>
      <c r="B21" s="1" t="str">
        <f>TEXT(A21, "mmmm")</f>
        <v>January</v>
      </c>
      <c r="C21" t="s">
        <v>14</v>
      </c>
      <c r="D21">
        <v>43.4</v>
      </c>
      <c r="E21" s="2">
        <v>1.05</v>
      </c>
      <c r="F21">
        <v>33</v>
      </c>
      <c r="G21">
        <v>0.3</v>
      </c>
      <c r="H21">
        <v>18</v>
      </c>
      <c r="I21" s="3">
        <f>G21*H21</f>
        <v>5.3999999999999995</v>
      </c>
      <c r="K21">
        <v>24</v>
      </c>
    </row>
    <row r="22" spans="1:11">
      <c r="A22" s="1">
        <v>42746</v>
      </c>
      <c r="B22" s="1" t="str">
        <f>TEXT(A22, "mmmm")</f>
        <v>January</v>
      </c>
      <c r="C22" t="s">
        <v>15</v>
      </c>
      <c r="D22">
        <v>32.599999999999994</v>
      </c>
      <c r="E22" s="2">
        <v>1.54</v>
      </c>
      <c r="F22">
        <v>23</v>
      </c>
      <c r="G22">
        <v>0.3</v>
      </c>
      <c r="H22">
        <v>12</v>
      </c>
      <c r="I22" s="3">
        <f>G22*H22</f>
        <v>3.5999999999999996</v>
      </c>
      <c r="K22">
        <v>23</v>
      </c>
    </row>
    <row r="23" spans="1:11">
      <c r="A23" s="1">
        <v>42747</v>
      </c>
      <c r="B23" s="1" t="str">
        <f>TEXT(A23, "mmmm")</f>
        <v>January</v>
      </c>
      <c r="C23" t="s">
        <v>16</v>
      </c>
      <c r="D23">
        <v>38.199999999999996</v>
      </c>
      <c r="E23" s="2">
        <v>1.33</v>
      </c>
      <c r="F23">
        <v>16</v>
      </c>
      <c r="G23">
        <v>0.3</v>
      </c>
      <c r="H23">
        <v>14</v>
      </c>
      <c r="I23" s="3">
        <f>G23*H23</f>
        <v>4.2</v>
      </c>
      <c r="K23">
        <v>24</v>
      </c>
    </row>
    <row r="24" spans="1:11">
      <c r="A24" s="1">
        <v>42748</v>
      </c>
      <c r="B24" s="1" t="str">
        <f>TEXT(A24, "mmmm")</f>
        <v>January</v>
      </c>
      <c r="C24" t="s">
        <v>17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3">
        <f>G24*H24</f>
        <v>4.5</v>
      </c>
      <c r="K24">
        <v>25</v>
      </c>
    </row>
    <row r="25" spans="1:11">
      <c r="A25" s="1">
        <v>42749</v>
      </c>
      <c r="B25" s="1" t="str">
        <f>TEXT(A25, "mmmm")</f>
        <v>January</v>
      </c>
      <c r="C25" t="s">
        <v>18</v>
      </c>
      <c r="D25">
        <v>44.099999999999994</v>
      </c>
      <c r="E25" s="2">
        <v>1.05</v>
      </c>
      <c r="F25">
        <v>23</v>
      </c>
      <c r="G25">
        <v>0.3</v>
      </c>
      <c r="H25">
        <v>17</v>
      </c>
      <c r="I25" s="3">
        <f>G25*H25</f>
        <v>5.0999999999999996</v>
      </c>
      <c r="K25">
        <v>26</v>
      </c>
    </row>
    <row r="26" spans="1:11">
      <c r="A26" s="1">
        <v>42750</v>
      </c>
      <c r="B26" s="1" t="str">
        <f>TEXT(A26, "mmmm")</f>
        <v>January</v>
      </c>
      <c r="C26" t="s">
        <v>19</v>
      </c>
      <c r="D26">
        <v>43.4</v>
      </c>
      <c r="E26" s="2">
        <v>1.1100000000000001</v>
      </c>
      <c r="F26">
        <v>33</v>
      </c>
      <c r="G26">
        <v>0.3</v>
      </c>
      <c r="H26">
        <v>18</v>
      </c>
      <c r="I26" s="3">
        <f>G26*H26</f>
        <v>5.3999999999999995</v>
      </c>
      <c r="K26">
        <v>26</v>
      </c>
    </row>
    <row r="27" spans="1:11">
      <c r="A27" s="1">
        <v>42751</v>
      </c>
      <c r="B27" s="1" t="str">
        <f>TEXT(A27, "mmmm")</f>
        <v>January</v>
      </c>
      <c r="C27" t="s">
        <v>13</v>
      </c>
      <c r="D27">
        <v>30.599999999999998</v>
      </c>
      <c r="E27" s="2">
        <v>1.67</v>
      </c>
      <c r="F27">
        <v>24</v>
      </c>
      <c r="G27">
        <v>0.3</v>
      </c>
      <c r="H27">
        <v>12</v>
      </c>
      <c r="I27" s="3">
        <f>G27*H27</f>
        <v>3.5999999999999996</v>
      </c>
      <c r="K27">
        <v>26</v>
      </c>
    </row>
    <row r="28" spans="1:11">
      <c r="A28" s="1">
        <v>42752</v>
      </c>
      <c r="B28" s="1" t="str">
        <f>TEXT(A28, "mmmm")</f>
        <v>January</v>
      </c>
      <c r="C28" t="s">
        <v>14</v>
      </c>
      <c r="D28">
        <v>32.199999999999996</v>
      </c>
      <c r="E28" s="2">
        <v>1.43</v>
      </c>
      <c r="F28">
        <v>26</v>
      </c>
      <c r="G28">
        <v>0.3</v>
      </c>
      <c r="H28">
        <v>14</v>
      </c>
      <c r="I28" s="3">
        <f>G28*H28</f>
        <v>4.2</v>
      </c>
      <c r="K28">
        <v>27</v>
      </c>
    </row>
    <row r="29" spans="1:11">
      <c r="A29" s="1">
        <v>42753</v>
      </c>
      <c r="B29" s="1" t="str">
        <f>TEXT(A29, "mmmm")</f>
        <v>January</v>
      </c>
      <c r="C29" t="s">
        <v>15</v>
      </c>
      <c r="D29">
        <v>42.8</v>
      </c>
      <c r="E29" s="2">
        <v>1.18</v>
      </c>
      <c r="F29">
        <v>33</v>
      </c>
      <c r="G29">
        <v>0.3</v>
      </c>
      <c r="H29">
        <v>16</v>
      </c>
      <c r="I29" s="3">
        <f>G29*H29</f>
        <v>4.8</v>
      </c>
      <c r="K29">
        <v>25</v>
      </c>
    </row>
    <row r="30" spans="1:11">
      <c r="A30" s="1">
        <v>42754</v>
      </c>
      <c r="B30" s="1" t="str">
        <f>TEXT(A30, "mmmm")</f>
        <v>January</v>
      </c>
      <c r="C30" t="s">
        <v>16</v>
      </c>
      <c r="D30">
        <v>43.099999999999994</v>
      </c>
      <c r="E30" s="2">
        <v>1.18</v>
      </c>
      <c r="F30">
        <v>30</v>
      </c>
      <c r="G30">
        <v>0.3</v>
      </c>
      <c r="H30">
        <v>17</v>
      </c>
      <c r="I30" s="3">
        <f>G30*H30</f>
        <v>5.0999999999999996</v>
      </c>
      <c r="K30">
        <v>27</v>
      </c>
    </row>
    <row r="31" spans="1:11">
      <c r="A31" s="1">
        <v>42755</v>
      </c>
      <c r="B31" s="1" t="str">
        <f>TEXT(A31, "mmmm")</f>
        <v>January</v>
      </c>
      <c r="C31" t="s">
        <v>17</v>
      </c>
      <c r="D31">
        <v>31.599999999999998</v>
      </c>
      <c r="E31" s="2">
        <v>1.43</v>
      </c>
      <c r="F31">
        <v>20</v>
      </c>
      <c r="G31">
        <v>0.3</v>
      </c>
      <c r="H31">
        <v>12</v>
      </c>
      <c r="I31" s="3">
        <f>G31*H31</f>
        <v>3.5999999999999996</v>
      </c>
      <c r="K31">
        <v>25</v>
      </c>
    </row>
    <row r="32" spans="1:11">
      <c r="A32" s="1">
        <v>42756</v>
      </c>
      <c r="B32" s="1" t="str">
        <f>TEXT(A32, "mmmm")</f>
        <v>January</v>
      </c>
      <c r="C32" t="s">
        <v>18</v>
      </c>
      <c r="D32">
        <v>36.199999999999996</v>
      </c>
      <c r="E32" s="2">
        <v>1.25</v>
      </c>
      <c r="F32">
        <v>16</v>
      </c>
      <c r="G32">
        <v>0.3</v>
      </c>
      <c r="H32">
        <v>14</v>
      </c>
      <c r="I32" s="3">
        <f>G32*H32</f>
        <v>4.2</v>
      </c>
      <c r="K32">
        <v>26</v>
      </c>
    </row>
    <row r="33" spans="1:11">
      <c r="A33" s="1">
        <v>42757</v>
      </c>
      <c r="B33" s="1" t="str">
        <f>TEXT(A33, "mmmm")</f>
        <v>January</v>
      </c>
      <c r="C33" t="s">
        <v>19</v>
      </c>
      <c r="D33">
        <v>40.799999999999997</v>
      </c>
      <c r="E33" s="2">
        <v>1.1100000000000001</v>
      </c>
      <c r="F33">
        <v>19</v>
      </c>
      <c r="G33">
        <v>0.3</v>
      </c>
      <c r="H33">
        <v>16</v>
      </c>
      <c r="I33" s="3">
        <f>G33*H33</f>
        <v>4.8</v>
      </c>
      <c r="K33">
        <v>27</v>
      </c>
    </row>
    <row r="34" spans="1:11">
      <c r="A34" s="1">
        <v>42758</v>
      </c>
      <c r="B34" s="1" t="str">
        <f>TEXT(A34, "mmmm")</f>
        <v>January</v>
      </c>
      <c r="C34" t="s">
        <v>13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3">
        <f>G34*H34</f>
        <v>5.0999999999999996</v>
      </c>
      <c r="K34">
        <v>27</v>
      </c>
    </row>
    <row r="35" spans="1:11">
      <c r="A35" s="1">
        <v>42759</v>
      </c>
      <c r="B35" s="1" t="str">
        <f>TEXT(A35, "mmmm")</f>
        <v>January</v>
      </c>
      <c r="C35" t="s">
        <v>14</v>
      </c>
      <c r="D35">
        <v>28.599999999999998</v>
      </c>
      <c r="E35" s="2">
        <v>1.54</v>
      </c>
      <c r="F35">
        <v>20</v>
      </c>
      <c r="G35">
        <v>0.3</v>
      </c>
      <c r="H35">
        <v>12</v>
      </c>
      <c r="I35" s="3">
        <f>G35*H35</f>
        <v>3.5999999999999996</v>
      </c>
      <c r="K35">
        <v>26</v>
      </c>
    </row>
    <row r="36" spans="1:11">
      <c r="A36" s="1">
        <v>42760</v>
      </c>
      <c r="B36" s="1" t="str">
        <f>TEXT(A36, "mmmm")</f>
        <v>January</v>
      </c>
      <c r="C36" t="s">
        <v>15</v>
      </c>
      <c r="D36">
        <v>32.199999999999996</v>
      </c>
      <c r="E36" s="2">
        <v>1.25</v>
      </c>
      <c r="F36">
        <v>24</v>
      </c>
      <c r="G36">
        <v>0.3</v>
      </c>
      <c r="H36">
        <v>14</v>
      </c>
      <c r="I36" s="3">
        <f>G36*H36</f>
        <v>4.2</v>
      </c>
      <c r="K36">
        <v>27</v>
      </c>
    </row>
    <row r="37" spans="1:11">
      <c r="A37" s="1">
        <v>42761</v>
      </c>
      <c r="B37" s="1" t="str">
        <f>TEXT(A37, "mmmm")</f>
        <v>January</v>
      </c>
      <c r="C37" t="s">
        <v>16</v>
      </c>
      <c r="D37">
        <v>35.799999999999997</v>
      </c>
      <c r="E37" s="2">
        <v>1.25</v>
      </c>
      <c r="F37">
        <v>18</v>
      </c>
      <c r="G37">
        <v>0.3</v>
      </c>
      <c r="H37">
        <v>16</v>
      </c>
      <c r="I37" s="3">
        <f>G37*H37</f>
        <v>4.8</v>
      </c>
      <c r="K37">
        <v>27</v>
      </c>
    </row>
    <row r="38" spans="1:11">
      <c r="A38" s="1">
        <v>42762</v>
      </c>
      <c r="B38" s="1" t="str">
        <f>TEXT(A38, "mmmm")</f>
        <v>January</v>
      </c>
      <c r="C38" t="s">
        <v>17</v>
      </c>
      <c r="D38">
        <v>42.099999999999994</v>
      </c>
      <c r="E38" s="2">
        <v>1.05</v>
      </c>
      <c r="F38">
        <v>22</v>
      </c>
      <c r="G38">
        <v>0.3</v>
      </c>
      <c r="H38">
        <v>17</v>
      </c>
      <c r="I38" s="3">
        <f>G38*H38</f>
        <v>5.0999999999999996</v>
      </c>
      <c r="K38">
        <v>25</v>
      </c>
    </row>
    <row r="39" spans="1:11">
      <c r="A39" s="1">
        <v>42763</v>
      </c>
      <c r="B39" s="1" t="str">
        <f>TEXT(A39, "mmmm")</f>
        <v>January</v>
      </c>
      <c r="C39" t="s">
        <v>18</v>
      </c>
      <c r="D39">
        <v>34.9</v>
      </c>
      <c r="E39" s="2">
        <v>1.33</v>
      </c>
      <c r="F39">
        <v>15</v>
      </c>
      <c r="G39">
        <v>0.3</v>
      </c>
      <c r="H39">
        <v>13</v>
      </c>
      <c r="I39" s="3">
        <f>G39*H39</f>
        <v>3.9</v>
      </c>
      <c r="K39">
        <v>26</v>
      </c>
    </row>
    <row r="40" spans="1:11">
      <c r="A40" s="1">
        <v>42764</v>
      </c>
      <c r="B40" s="1" t="str">
        <f>TEXT(A40, "mmmm")</f>
        <v>January</v>
      </c>
      <c r="C40" t="s">
        <v>19</v>
      </c>
      <c r="D40">
        <v>35.199999999999996</v>
      </c>
      <c r="E40" s="2">
        <v>1.33</v>
      </c>
      <c r="F40">
        <v>27</v>
      </c>
      <c r="G40">
        <v>0.3</v>
      </c>
      <c r="H40">
        <v>14</v>
      </c>
      <c r="I40" s="3">
        <f>G40*H40</f>
        <v>4.2</v>
      </c>
      <c r="K40">
        <v>27</v>
      </c>
    </row>
    <row r="41" spans="1:11">
      <c r="A41" s="1">
        <v>42765</v>
      </c>
      <c r="B41" s="1" t="str">
        <f>TEXT(A41, "mmmm")</f>
        <v>January</v>
      </c>
      <c r="C41" t="s">
        <v>13</v>
      </c>
      <c r="D41">
        <v>41.099999999999994</v>
      </c>
      <c r="E41" s="2">
        <v>1.05</v>
      </c>
      <c r="F41">
        <v>20</v>
      </c>
      <c r="G41">
        <v>0.3</v>
      </c>
      <c r="H41">
        <v>17</v>
      </c>
      <c r="I41" s="3">
        <f>G41*H41</f>
        <v>5.0999999999999996</v>
      </c>
      <c r="K41">
        <v>25</v>
      </c>
    </row>
    <row r="42" spans="1:11">
      <c r="A42" s="1">
        <v>42766</v>
      </c>
      <c r="B42" s="1" t="str">
        <f>TEXT(A42, "mmmm")</f>
        <v>January</v>
      </c>
      <c r="C42" t="s">
        <v>14</v>
      </c>
      <c r="D42">
        <v>40.4</v>
      </c>
      <c r="E42" s="2">
        <v>1.05</v>
      </c>
      <c r="F42">
        <v>37</v>
      </c>
      <c r="G42">
        <v>0.3</v>
      </c>
      <c r="H42">
        <v>18</v>
      </c>
      <c r="I42" s="3">
        <f>G42*H42</f>
        <v>5.3999999999999995</v>
      </c>
      <c r="K42">
        <v>25</v>
      </c>
    </row>
    <row r="43" spans="1:11">
      <c r="A43" s="1">
        <v>42767</v>
      </c>
      <c r="B43" s="1" t="str">
        <f>TEXT(A43, "mmmm")</f>
        <v>February</v>
      </c>
      <c r="C43" t="s">
        <v>15</v>
      </c>
      <c r="D43">
        <v>42.4</v>
      </c>
      <c r="E43" s="2">
        <v>1</v>
      </c>
      <c r="F43">
        <v>35</v>
      </c>
      <c r="G43">
        <v>0.3</v>
      </c>
      <c r="H43">
        <v>18</v>
      </c>
      <c r="I43" s="3">
        <f>G43*H43</f>
        <v>5.3999999999999995</v>
      </c>
      <c r="K43">
        <v>29</v>
      </c>
    </row>
    <row r="44" spans="1:11">
      <c r="A44" s="1">
        <v>42768</v>
      </c>
      <c r="B44" s="1" t="str">
        <f>TEXT(A44, "mmmm")</f>
        <v>February</v>
      </c>
      <c r="C44" t="s">
        <v>16</v>
      </c>
      <c r="D44">
        <v>52</v>
      </c>
      <c r="E44" s="2">
        <v>1</v>
      </c>
      <c r="F44">
        <v>22</v>
      </c>
      <c r="G44">
        <v>0.3</v>
      </c>
      <c r="H44">
        <v>20</v>
      </c>
      <c r="I44" s="3">
        <f>G44*H44</f>
        <v>6</v>
      </c>
      <c r="K44">
        <v>30</v>
      </c>
    </row>
    <row r="45" spans="1:11">
      <c r="A45" s="1">
        <v>42769</v>
      </c>
      <c r="B45" s="1" t="str">
        <f>TEXT(A45, "mmmm")</f>
        <v>February</v>
      </c>
      <c r="C45" t="s">
        <v>17</v>
      </c>
      <c r="D45">
        <v>50.3</v>
      </c>
      <c r="E45" s="2">
        <v>0.87</v>
      </c>
      <c r="F45">
        <v>25</v>
      </c>
      <c r="G45">
        <v>0.3</v>
      </c>
      <c r="H45">
        <v>21</v>
      </c>
      <c r="I45" s="3">
        <f>G45*H45</f>
        <v>6.3</v>
      </c>
      <c r="K45">
        <v>31</v>
      </c>
    </row>
    <row r="46" spans="1:11">
      <c r="A46" s="1">
        <v>42770</v>
      </c>
      <c r="B46" s="1" t="str">
        <f>TEXT(A46, "mmmm")</f>
        <v>February</v>
      </c>
      <c r="C46" t="s">
        <v>18</v>
      </c>
      <c r="D46">
        <v>56.599999999999994</v>
      </c>
      <c r="E46" s="2">
        <v>0.83</v>
      </c>
      <c r="F46">
        <v>46</v>
      </c>
      <c r="G46">
        <v>0.3</v>
      </c>
      <c r="H46">
        <v>22</v>
      </c>
      <c r="I46" s="3">
        <f>G46*H46</f>
        <v>6.6</v>
      </c>
      <c r="K46">
        <v>29</v>
      </c>
    </row>
    <row r="47" spans="1:11">
      <c r="A47" s="1">
        <v>42771</v>
      </c>
      <c r="B47" s="1" t="str">
        <f>TEXT(A47, "mmmm")</f>
        <v>February</v>
      </c>
      <c r="C47" t="s">
        <v>19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3">
        <f>G47*H47</f>
        <v>5.3999999999999995</v>
      </c>
      <c r="K47">
        <v>29</v>
      </c>
    </row>
    <row r="48" spans="1:11">
      <c r="A48" s="1">
        <v>42772</v>
      </c>
      <c r="B48" s="1" t="str">
        <f>TEXT(A48, "mmmm")</f>
        <v>February</v>
      </c>
      <c r="C48" t="s">
        <v>13</v>
      </c>
      <c r="D48">
        <v>45</v>
      </c>
      <c r="E48" s="2">
        <v>0.95</v>
      </c>
      <c r="F48">
        <v>28</v>
      </c>
      <c r="G48">
        <v>0.3</v>
      </c>
      <c r="H48">
        <v>20</v>
      </c>
      <c r="I48" s="3">
        <f>G48*H48</f>
        <v>6</v>
      </c>
      <c r="K48">
        <v>30</v>
      </c>
    </row>
    <row r="49" spans="1:11">
      <c r="A49" s="1">
        <v>42773</v>
      </c>
      <c r="B49" s="1" t="str">
        <f>TEXT(A49, "mmmm")</f>
        <v>February</v>
      </c>
      <c r="C49" t="s">
        <v>14</v>
      </c>
      <c r="D49">
        <v>52.3</v>
      </c>
      <c r="E49" s="2">
        <v>0.87</v>
      </c>
      <c r="F49">
        <v>39</v>
      </c>
      <c r="G49">
        <v>0.3</v>
      </c>
      <c r="H49">
        <v>21</v>
      </c>
      <c r="I49" s="3">
        <f>G49*H49</f>
        <v>6.3</v>
      </c>
      <c r="K49">
        <v>31</v>
      </c>
    </row>
    <row r="50" spans="1:11">
      <c r="A50" s="1">
        <v>42774</v>
      </c>
      <c r="B50" s="1" t="str">
        <f>TEXT(A50, "mmmm")</f>
        <v>February</v>
      </c>
      <c r="C50" t="s">
        <v>15</v>
      </c>
      <c r="D50">
        <v>52.599999999999994</v>
      </c>
      <c r="E50" s="2">
        <v>0.87</v>
      </c>
      <c r="F50">
        <v>31</v>
      </c>
      <c r="G50">
        <v>0.3</v>
      </c>
      <c r="H50">
        <v>22</v>
      </c>
      <c r="I50" s="3">
        <f>G50*H50</f>
        <v>6.6</v>
      </c>
      <c r="K50">
        <v>29</v>
      </c>
    </row>
    <row r="51" spans="1:11">
      <c r="A51" s="1">
        <v>42775</v>
      </c>
      <c r="B51" s="1" t="str">
        <f>TEXT(A51, "mmmm")</f>
        <v>February</v>
      </c>
      <c r="C51" t="s">
        <v>16</v>
      </c>
      <c r="D51">
        <v>42.699999999999996</v>
      </c>
      <c r="E51" s="2">
        <v>1</v>
      </c>
      <c r="F51">
        <v>39</v>
      </c>
      <c r="G51">
        <v>0.3</v>
      </c>
      <c r="H51">
        <v>19</v>
      </c>
      <c r="I51" s="3">
        <f>G51*H51</f>
        <v>5.7</v>
      </c>
      <c r="K51">
        <v>31</v>
      </c>
    </row>
    <row r="52" spans="1:11">
      <c r="A52" s="1">
        <v>42776</v>
      </c>
      <c r="B52" s="1" t="str">
        <f>TEXT(A52, "mmmm")</f>
        <v>February</v>
      </c>
      <c r="C52" t="s">
        <v>17</v>
      </c>
      <c r="D52">
        <v>50</v>
      </c>
      <c r="E52" s="2">
        <v>0.91</v>
      </c>
      <c r="F52">
        <v>40</v>
      </c>
      <c r="G52">
        <v>0.3</v>
      </c>
      <c r="H52">
        <v>20</v>
      </c>
      <c r="I52" s="3">
        <f>G52*H52</f>
        <v>6</v>
      </c>
      <c r="K52">
        <v>29</v>
      </c>
    </row>
    <row r="53" spans="1:11">
      <c r="A53" s="1">
        <v>42777</v>
      </c>
      <c r="B53" s="1" t="str">
        <f>TEXT(A53, "mmmm")</f>
        <v>February</v>
      </c>
      <c r="C53" t="s">
        <v>18</v>
      </c>
      <c r="D53">
        <v>51.3</v>
      </c>
      <c r="E53" s="2">
        <v>0.91</v>
      </c>
      <c r="F53">
        <v>35</v>
      </c>
      <c r="G53">
        <v>0.3</v>
      </c>
      <c r="H53">
        <v>21</v>
      </c>
      <c r="I53" s="3">
        <f>G53*H53</f>
        <v>6.3</v>
      </c>
      <c r="K53">
        <v>29</v>
      </c>
    </row>
    <row r="54" spans="1:11">
      <c r="A54" s="1">
        <v>42778</v>
      </c>
      <c r="B54" s="1" t="str">
        <f>TEXT(A54, "mmmm")</f>
        <v>February</v>
      </c>
      <c r="C54" t="s">
        <v>19</v>
      </c>
      <c r="D54">
        <v>55.599999999999994</v>
      </c>
      <c r="E54" s="2">
        <v>0.83</v>
      </c>
      <c r="F54">
        <v>41</v>
      </c>
      <c r="G54">
        <v>0.3</v>
      </c>
      <c r="H54">
        <v>22</v>
      </c>
      <c r="I54" s="3">
        <f>G54*H54</f>
        <v>6.6</v>
      </c>
      <c r="K54">
        <v>30</v>
      </c>
    </row>
    <row r="55" spans="1:11">
      <c r="A55" s="1">
        <v>42779</v>
      </c>
      <c r="B55" s="1" t="str">
        <f>TEXT(A55, "mmmm")</f>
        <v>February</v>
      </c>
      <c r="C55" t="s">
        <v>13</v>
      </c>
      <c r="D55">
        <v>46.4</v>
      </c>
      <c r="E55" s="2">
        <v>1.1100000000000001</v>
      </c>
      <c r="F55">
        <v>34</v>
      </c>
      <c r="G55">
        <v>0.3</v>
      </c>
      <c r="H55">
        <v>18</v>
      </c>
      <c r="I55" s="3">
        <f>G55*H55</f>
        <v>5.3999999999999995</v>
      </c>
      <c r="K55">
        <v>31</v>
      </c>
    </row>
    <row r="56" spans="1:11">
      <c r="A56" s="1">
        <v>42780</v>
      </c>
      <c r="B56" s="1" t="str">
        <f>TEXT(A56, "mmmm")</f>
        <v>February</v>
      </c>
      <c r="C56" t="s">
        <v>14</v>
      </c>
      <c r="D56">
        <v>47.699999999999996</v>
      </c>
      <c r="E56" s="2">
        <v>0.95</v>
      </c>
      <c r="F56">
        <v>35</v>
      </c>
      <c r="G56">
        <v>0.3</v>
      </c>
      <c r="H56">
        <v>19</v>
      </c>
      <c r="I56" s="3">
        <f>G56*H56</f>
        <v>5.7</v>
      </c>
      <c r="K56">
        <v>28</v>
      </c>
    </row>
    <row r="57" spans="1:11">
      <c r="A57" s="1">
        <v>42781</v>
      </c>
      <c r="B57" s="1" t="str">
        <f>TEXT(A57, "mmmm")</f>
        <v>February</v>
      </c>
      <c r="C57" t="s">
        <v>15</v>
      </c>
      <c r="D57">
        <v>52</v>
      </c>
      <c r="E57" s="2">
        <v>0.91</v>
      </c>
      <c r="F57">
        <v>33</v>
      </c>
      <c r="G57">
        <v>0.3</v>
      </c>
      <c r="H57">
        <v>20</v>
      </c>
      <c r="I57" s="3">
        <f>G57*H57</f>
        <v>6</v>
      </c>
      <c r="K57">
        <v>29</v>
      </c>
    </row>
    <row r="58" spans="1:11">
      <c r="A58" s="1">
        <v>42782</v>
      </c>
      <c r="B58" s="1" t="str">
        <f>TEXT(A58, "mmmm")</f>
        <v>February</v>
      </c>
      <c r="C58" t="s">
        <v>16</v>
      </c>
      <c r="D58">
        <v>47.3</v>
      </c>
      <c r="E58" s="2">
        <v>0.87</v>
      </c>
      <c r="F58">
        <v>31</v>
      </c>
      <c r="G58">
        <v>0.3</v>
      </c>
      <c r="H58">
        <v>21</v>
      </c>
      <c r="I58" s="3">
        <f>G58*H58</f>
        <v>6.3</v>
      </c>
      <c r="K58">
        <v>31</v>
      </c>
    </row>
    <row r="59" spans="1:11">
      <c r="A59" s="1">
        <v>42783</v>
      </c>
      <c r="B59" s="1" t="str">
        <f>TEXT(A59, "mmmm")</f>
        <v>February</v>
      </c>
      <c r="C59" t="s">
        <v>17</v>
      </c>
      <c r="D59">
        <v>40.4</v>
      </c>
      <c r="E59" s="2">
        <v>1</v>
      </c>
      <c r="F59">
        <v>29</v>
      </c>
      <c r="G59">
        <v>0.3</v>
      </c>
      <c r="H59">
        <v>18</v>
      </c>
      <c r="I59" s="3">
        <f>G59*H59</f>
        <v>5.3999999999999995</v>
      </c>
      <c r="K59">
        <v>29</v>
      </c>
    </row>
    <row r="60" spans="1:11">
      <c r="A60" s="1">
        <v>42784</v>
      </c>
      <c r="B60" s="1" t="str">
        <f>TEXT(A60, "mmmm")</f>
        <v>February</v>
      </c>
      <c r="C60" t="s">
        <v>18</v>
      </c>
      <c r="D60">
        <v>43.699999999999996</v>
      </c>
      <c r="E60" s="2">
        <v>0.95</v>
      </c>
      <c r="F60">
        <v>25</v>
      </c>
      <c r="G60">
        <v>0.3</v>
      </c>
      <c r="H60">
        <v>19</v>
      </c>
      <c r="I60" s="3">
        <f>G60*H60</f>
        <v>5.7</v>
      </c>
      <c r="K60">
        <v>30</v>
      </c>
    </row>
    <row r="61" spans="1:11">
      <c r="A61" s="1">
        <v>42785</v>
      </c>
      <c r="B61" s="1" t="str">
        <f>TEXT(A61, "mmmm")</f>
        <v>February</v>
      </c>
      <c r="C61" t="s">
        <v>19</v>
      </c>
      <c r="D61">
        <v>50</v>
      </c>
      <c r="E61" s="2">
        <v>0.95</v>
      </c>
      <c r="F61">
        <v>28</v>
      </c>
      <c r="G61">
        <v>0.3</v>
      </c>
      <c r="H61">
        <v>20</v>
      </c>
      <c r="I61" s="3">
        <f>G61*H61</f>
        <v>6</v>
      </c>
      <c r="K61">
        <v>31</v>
      </c>
    </row>
    <row r="62" spans="1:11">
      <c r="A62" s="1">
        <v>42786</v>
      </c>
      <c r="B62" s="1" t="str">
        <f>TEXT(A62, "mmmm")</f>
        <v>February</v>
      </c>
      <c r="C62" t="s">
        <v>13</v>
      </c>
      <c r="D62">
        <v>50.3</v>
      </c>
      <c r="E62" s="2">
        <v>0.95</v>
      </c>
      <c r="F62">
        <v>25</v>
      </c>
      <c r="G62">
        <v>0.3</v>
      </c>
      <c r="H62">
        <v>21</v>
      </c>
      <c r="I62" s="3">
        <f>G62*H62</f>
        <v>6.3</v>
      </c>
      <c r="K62">
        <v>29</v>
      </c>
    </row>
    <row r="63" spans="1:11">
      <c r="A63" s="1">
        <v>42787</v>
      </c>
      <c r="B63" s="1" t="str">
        <f>TEXT(A63, "mmmm")</f>
        <v>February</v>
      </c>
      <c r="C63" t="s">
        <v>14</v>
      </c>
      <c r="D63">
        <v>42.4</v>
      </c>
      <c r="E63" s="2">
        <v>1</v>
      </c>
      <c r="F63">
        <v>28</v>
      </c>
      <c r="G63">
        <v>0.3</v>
      </c>
      <c r="H63">
        <v>18</v>
      </c>
      <c r="I63" s="3">
        <f>G63*H63</f>
        <v>5.3999999999999995</v>
      </c>
      <c r="K63">
        <v>30</v>
      </c>
    </row>
    <row r="64" spans="1:11">
      <c r="A64" s="1">
        <v>42788</v>
      </c>
      <c r="B64" s="1" t="str">
        <f>TEXT(A64, "mmmm")</f>
        <v>February</v>
      </c>
      <c r="C64" t="s">
        <v>15</v>
      </c>
      <c r="D64">
        <v>47.699999999999996</v>
      </c>
      <c r="E64" s="2">
        <v>0.95</v>
      </c>
      <c r="F64">
        <v>36</v>
      </c>
      <c r="G64">
        <v>0.3</v>
      </c>
      <c r="H64">
        <v>19</v>
      </c>
      <c r="I64" s="3">
        <f>G64*H64</f>
        <v>5.7</v>
      </c>
      <c r="K64">
        <v>31</v>
      </c>
    </row>
    <row r="65" spans="1:11">
      <c r="A65" s="1">
        <v>42789</v>
      </c>
      <c r="B65" s="1" t="str">
        <f>TEXT(A65, "mmmm")</f>
        <v>February</v>
      </c>
      <c r="C65" t="s">
        <v>16</v>
      </c>
      <c r="D65">
        <v>45</v>
      </c>
      <c r="E65" s="2">
        <v>1</v>
      </c>
      <c r="F65">
        <v>23</v>
      </c>
      <c r="G65">
        <v>0.3</v>
      </c>
      <c r="H65">
        <v>20</v>
      </c>
      <c r="I65" s="3">
        <f>G65*H65</f>
        <v>6</v>
      </c>
      <c r="K65">
        <v>31</v>
      </c>
    </row>
    <row r="66" spans="1:11">
      <c r="A66" s="1">
        <v>42790</v>
      </c>
      <c r="B66" s="1" t="str">
        <f>TEXT(A66, "mmmm")</f>
        <v>February</v>
      </c>
      <c r="C66" t="s">
        <v>17</v>
      </c>
      <c r="D66">
        <v>47.3</v>
      </c>
      <c r="E66" s="2">
        <v>0.87</v>
      </c>
      <c r="F66">
        <v>36</v>
      </c>
      <c r="G66">
        <v>0.3</v>
      </c>
      <c r="H66">
        <v>21</v>
      </c>
      <c r="I66" s="3">
        <f>G66*H66</f>
        <v>6.3</v>
      </c>
      <c r="K66">
        <v>33</v>
      </c>
    </row>
    <row r="67" spans="1:11">
      <c r="A67" s="1">
        <v>42791</v>
      </c>
      <c r="B67" s="1" t="str">
        <f>TEXT(A67, "mmmm")</f>
        <v>February</v>
      </c>
      <c r="C67" t="s">
        <v>18</v>
      </c>
      <c r="D67">
        <v>42.4</v>
      </c>
      <c r="E67" s="2">
        <v>1</v>
      </c>
      <c r="F67">
        <v>21</v>
      </c>
      <c r="G67">
        <v>0.3</v>
      </c>
      <c r="H67">
        <v>18</v>
      </c>
      <c r="I67" s="3">
        <f>G67*H67</f>
        <v>5.3999999999999995</v>
      </c>
      <c r="K67">
        <v>35</v>
      </c>
    </row>
    <row r="68" spans="1:11">
      <c r="A68" s="1">
        <v>42792</v>
      </c>
      <c r="B68" s="1" t="str">
        <f>TEXT(A68, "mmmm")</f>
        <v>February</v>
      </c>
      <c r="C68" t="s">
        <v>19</v>
      </c>
      <c r="D68">
        <v>48.699999999999996</v>
      </c>
      <c r="E68" s="2">
        <v>1.05</v>
      </c>
      <c r="F68">
        <v>32</v>
      </c>
      <c r="G68">
        <v>0.3</v>
      </c>
      <c r="H68">
        <v>19</v>
      </c>
      <c r="I68" s="3">
        <f>G68*H68</f>
        <v>5.7</v>
      </c>
      <c r="K68">
        <v>38</v>
      </c>
    </row>
    <row r="69" spans="1:11">
      <c r="A69" s="1">
        <v>42793</v>
      </c>
      <c r="B69" s="1" t="str">
        <f>TEXT(A69, "mmmm")</f>
        <v>February</v>
      </c>
      <c r="C69" t="s">
        <v>13</v>
      </c>
      <c r="D69">
        <v>45</v>
      </c>
      <c r="E69" s="2">
        <v>1</v>
      </c>
      <c r="F69">
        <v>34</v>
      </c>
      <c r="G69">
        <v>0.3</v>
      </c>
      <c r="H69">
        <v>20</v>
      </c>
      <c r="I69" s="3">
        <f>G69*H69</f>
        <v>6</v>
      </c>
      <c r="K69">
        <v>34</v>
      </c>
    </row>
    <row r="70" spans="1:11">
      <c r="A70" s="1">
        <v>42794</v>
      </c>
      <c r="B70" s="1" t="str">
        <f>TEXT(A70, "mmmm")</f>
        <v>February</v>
      </c>
      <c r="C70" t="s">
        <v>14</v>
      </c>
      <c r="D70">
        <v>49.599999999999994</v>
      </c>
      <c r="E70" s="2">
        <v>0.91</v>
      </c>
      <c r="F70">
        <v>45</v>
      </c>
      <c r="G70">
        <v>0.3</v>
      </c>
      <c r="H70">
        <v>22</v>
      </c>
      <c r="I70" s="3">
        <f>G70*H70</f>
        <v>6.6</v>
      </c>
      <c r="K70">
        <v>36</v>
      </c>
    </row>
    <row r="71" spans="1:11">
      <c r="A71" s="1">
        <v>42795</v>
      </c>
      <c r="B71" s="1" t="str">
        <f>TEXT(A71, "mmmm")</f>
        <v>March</v>
      </c>
      <c r="C71" t="s">
        <v>15</v>
      </c>
      <c r="D71">
        <v>57.9</v>
      </c>
      <c r="E71" s="2">
        <v>0.87</v>
      </c>
      <c r="F71">
        <v>46</v>
      </c>
      <c r="G71">
        <v>0.3</v>
      </c>
      <c r="H71">
        <v>23</v>
      </c>
      <c r="I71" s="3">
        <f>G71*H71</f>
        <v>6.8999999999999995</v>
      </c>
      <c r="K71">
        <v>39</v>
      </c>
    </row>
    <row r="72" spans="1:11">
      <c r="A72" s="1">
        <v>42796</v>
      </c>
      <c r="B72" s="1" t="str">
        <f>TEXT(A72, "mmmm")</f>
        <v>March</v>
      </c>
      <c r="C72" t="s">
        <v>16</v>
      </c>
      <c r="D72">
        <v>57.199999999999996</v>
      </c>
      <c r="E72" s="2">
        <v>0.8</v>
      </c>
      <c r="F72">
        <v>31</v>
      </c>
      <c r="G72">
        <v>0.3</v>
      </c>
      <c r="H72">
        <v>24</v>
      </c>
      <c r="I72" s="3">
        <f>G72*H72</f>
        <v>7.1999999999999993</v>
      </c>
      <c r="K72">
        <v>32</v>
      </c>
    </row>
    <row r="73" spans="1:11">
      <c r="A73" s="1">
        <v>42797</v>
      </c>
      <c r="B73" s="1" t="str">
        <f>TEXT(A73, "mmmm")</f>
        <v>March</v>
      </c>
      <c r="C73" t="s">
        <v>17</v>
      </c>
      <c r="D73">
        <v>60.199999999999996</v>
      </c>
      <c r="E73" s="2">
        <v>0.77</v>
      </c>
      <c r="F73">
        <v>28</v>
      </c>
      <c r="G73">
        <v>0.3</v>
      </c>
      <c r="H73">
        <v>24</v>
      </c>
      <c r="I73" s="3">
        <f>G73*H73</f>
        <v>7.1999999999999993</v>
      </c>
      <c r="K73">
        <v>35</v>
      </c>
    </row>
    <row r="74" spans="1:11">
      <c r="A74" s="1">
        <v>42798</v>
      </c>
      <c r="B74" s="1" t="str">
        <f>TEXT(A74, "mmmm")</f>
        <v>March</v>
      </c>
      <c r="C74" t="s">
        <v>18</v>
      </c>
      <c r="D74">
        <v>59.499999999999993</v>
      </c>
      <c r="E74" s="2">
        <v>0.77</v>
      </c>
      <c r="F74">
        <v>29</v>
      </c>
      <c r="G74">
        <v>0.3</v>
      </c>
      <c r="H74">
        <v>25</v>
      </c>
      <c r="I74" s="3">
        <f>G74*H74</f>
        <v>7.5</v>
      </c>
      <c r="K74">
        <v>36</v>
      </c>
    </row>
    <row r="75" spans="1:11">
      <c r="A75" s="1">
        <v>42799</v>
      </c>
      <c r="B75" s="1" t="str">
        <f>TEXT(A75, "mmmm")</f>
        <v>March</v>
      </c>
      <c r="C75" t="s">
        <v>19</v>
      </c>
      <c r="D75">
        <v>55.9</v>
      </c>
      <c r="E75" s="2">
        <v>0.87</v>
      </c>
      <c r="F75">
        <v>32</v>
      </c>
      <c r="G75">
        <v>0.3</v>
      </c>
      <c r="H75">
        <v>23</v>
      </c>
      <c r="I75" s="3">
        <f>G75*H75</f>
        <v>6.8999999999999995</v>
      </c>
      <c r="K75">
        <v>40</v>
      </c>
    </row>
    <row r="76" spans="1:11">
      <c r="A76" s="1">
        <v>42800</v>
      </c>
      <c r="B76" s="1" t="str">
        <f>TEXT(A76, "mmmm")</f>
        <v>March</v>
      </c>
      <c r="C76" t="s">
        <v>13</v>
      </c>
      <c r="D76">
        <v>61.199999999999996</v>
      </c>
      <c r="E76" s="2">
        <v>0.77</v>
      </c>
      <c r="F76">
        <v>28</v>
      </c>
      <c r="G76">
        <v>0.3</v>
      </c>
      <c r="H76">
        <v>24</v>
      </c>
      <c r="I76" s="3">
        <f>G76*H76</f>
        <v>7.1999999999999993</v>
      </c>
      <c r="K76">
        <v>32</v>
      </c>
    </row>
    <row r="77" spans="1:11">
      <c r="A77" s="1">
        <v>42801</v>
      </c>
      <c r="B77" s="1" t="str">
        <f>TEXT(A77, "mmmm")</f>
        <v>March</v>
      </c>
      <c r="C77" t="s">
        <v>14</v>
      </c>
      <c r="D77">
        <v>60.199999999999996</v>
      </c>
      <c r="E77" s="2">
        <v>0.77</v>
      </c>
      <c r="F77">
        <v>32</v>
      </c>
      <c r="G77">
        <v>0.3</v>
      </c>
      <c r="H77">
        <v>24</v>
      </c>
      <c r="I77" s="3">
        <f>G77*H77</f>
        <v>7.1999999999999993</v>
      </c>
      <c r="K77">
        <v>35</v>
      </c>
    </row>
    <row r="78" spans="1:11">
      <c r="A78" s="1">
        <v>42802</v>
      </c>
      <c r="B78" s="1" t="str">
        <f>TEXT(A78, "mmmm")</f>
        <v>March</v>
      </c>
      <c r="C78" t="s">
        <v>15</v>
      </c>
      <c r="D78">
        <v>58.499999999999993</v>
      </c>
      <c r="E78" s="2">
        <v>0.77</v>
      </c>
      <c r="F78">
        <v>43</v>
      </c>
      <c r="G78">
        <v>0.3</v>
      </c>
      <c r="H78">
        <v>25</v>
      </c>
      <c r="I78" s="3">
        <f>G78*H78</f>
        <v>7.5</v>
      </c>
      <c r="K78">
        <v>36</v>
      </c>
    </row>
    <row r="79" spans="1:11">
      <c r="A79" s="1">
        <v>42803</v>
      </c>
      <c r="B79" s="1" t="str">
        <f>TEXT(A79, "mmmm")</f>
        <v>March</v>
      </c>
      <c r="C79" t="s">
        <v>16</v>
      </c>
      <c r="D79">
        <v>52.9</v>
      </c>
      <c r="E79" s="2">
        <v>0.8</v>
      </c>
      <c r="F79">
        <v>29</v>
      </c>
      <c r="G79">
        <v>0.3</v>
      </c>
      <c r="H79">
        <v>23</v>
      </c>
      <c r="I79" s="3">
        <f>G79*H79</f>
        <v>6.8999999999999995</v>
      </c>
      <c r="K79">
        <v>41</v>
      </c>
    </row>
    <row r="80" spans="1:11">
      <c r="A80" s="1">
        <v>42804</v>
      </c>
      <c r="B80" s="1" t="str">
        <f>TEXT(A80, "mmmm")</f>
        <v>March</v>
      </c>
      <c r="C80" t="s">
        <v>17</v>
      </c>
      <c r="D80">
        <v>59.199999999999996</v>
      </c>
      <c r="E80" s="2">
        <v>0.83</v>
      </c>
      <c r="F80">
        <v>31</v>
      </c>
      <c r="G80">
        <v>0.3</v>
      </c>
      <c r="H80">
        <v>24</v>
      </c>
      <c r="I80" s="3">
        <f>G80*H80</f>
        <v>7.1999999999999993</v>
      </c>
      <c r="K80">
        <v>31</v>
      </c>
    </row>
    <row r="81" spans="1:11">
      <c r="A81" s="1">
        <v>42805</v>
      </c>
      <c r="B81" s="1" t="str">
        <f>TEXT(A81, "mmmm")</f>
        <v>March</v>
      </c>
      <c r="C81" t="s">
        <v>18</v>
      </c>
      <c r="D81">
        <v>58.199999999999996</v>
      </c>
      <c r="E81" s="2">
        <v>0.83</v>
      </c>
      <c r="F81">
        <v>30</v>
      </c>
      <c r="G81">
        <v>0.3</v>
      </c>
      <c r="H81">
        <v>24</v>
      </c>
      <c r="I81" s="3">
        <f>G81*H81</f>
        <v>7.1999999999999993</v>
      </c>
      <c r="K81">
        <v>32</v>
      </c>
    </row>
    <row r="82" spans="1:11">
      <c r="A82" s="1">
        <v>42806</v>
      </c>
      <c r="B82" s="1" t="str">
        <f>TEXT(A82, "mmmm")</f>
        <v>March</v>
      </c>
      <c r="C82" t="s">
        <v>19</v>
      </c>
      <c r="D82">
        <v>61.499999999999993</v>
      </c>
      <c r="E82" s="2">
        <v>0.74</v>
      </c>
      <c r="F82">
        <v>47</v>
      </c>
      <c r="G82">
        <v>0.3</v>
      </c>
      <c r="H82">
        <v>25</v>
      </c>
      <c r="I82" s="3">
        <f>G82*H82</f>
        <v>7.5</v>
      </c>
      <c r="K82">
        <v>35</v>
      </c>
    </row>
    <row r="83" spans="1:11">
      <c r="A83" s="1">
        <v>42807</v>
      </c>
      <c r="B83" s="1" t="str">
        <f>TEXT(A83, "mmmm")</f>
        <v>March</v>
      </c>
      <c r="C83" t="s">
        <v>13</v>
      </c>
      <c r="D83">
        <v>55.9</v>
      </c>
      <c r="E83" s="2">
        <v>0.87</v>
      </c>
      <c r="F83">
        <v>48</v>
      </c>
      <c r="G83">
        <v>0.3</v>
      </c>
      <c r="H83">
        <v>23</v>
      </c>
      <c r="I83" s="3">
        <f>G83*H83</f>
        <v>6.8999999999999995</v>
      </c>
      <c r="K83">
        <v>37</v>
      </c>
    </row>
    <row r="84" spans="1:11">
      <c r="A84" s="1">
        <v>42808</v>
      </c>
      <c r="B84" s="1" t="str">
        <f>TEXT(A84, "mmmm")</f>
        <v>March</v>
      </c>
      <c r="C84" t="s">
        <v>14</v>
      </c>
      <c r="D84">
        <v>58.9</v>
      </c>
      <c r="E84" s="2">
        <v>0.87</v>
      </c>
      <c r="F84">
        <v>35</v>
      </c>
      <c r="G84">
        <v>0.3</v>
      </c>
      <c r="H84">
        <v>23</v>
      </c>
      <c r="I84" s="3">
        <f>G84*H84</f>
        <v>6.8999999999999995</v>
      </c>
      <c r="K84">
        <v>41</v>
      </c>
    </row>
    <row r="85" spans="1:11">
      <c r="A85" s="1">
        <v>42809</v>
      </c>
      <c r="B85" s="1" t="str">
        <f>TEXT(A85, "mmmm")</f>
        <v>March</v>
      </c>
      <c r="C85" t="s">
        <v>15</v>
      </c>
      <c r="D85">
        <v>56.199999999999996</v>
      </c>
      <c r="E85" s="2">
        <v>0.83</v>
      </c>
      <c r="F85">
        <v>30</v>
      </c>
      <c r="G85">
        <v>0.3</v>
      </c>
      <c r="H85">
        <v>24</v>
      </c>
      <c r="I85" s="3">
        <f>G85*H85</f>
        <v>7.1999999999999993</v>
      </c>
      <c r="K85">
        <v>35</v>
      </c>
    </row>
    <row r="86" spans="1:11">
      <c r="A86" s="1">
        <v>42810</v>
      </c>
      <c r="B86" s="1" t="str">
        <f>TEXT(A86, "mmmm")</f>
        <v>March</v>
      </c>
      <c r="C86" t="s">
        <v>16</v>
      </c>
      <c r="D86">
        <v>60.199999999999996</v>
      </c>
      <c r="E86" s="2">
        <v>0.83</v>
      </c>
      <c r="F86">
        <v>39</v>
      </c>
      <c r="G86">
        <v>0.3</v>
      </c>
      <c r="H86">
        <v>24</v>
      </c>
      <c r="I86" s="3">
        <f>G86*H86</f>
        <v>7.1999999999999993</v>
      </c>
      <c r="K86">
        <v>37</v>
      </c>
    </row>
    <row r="87" spans="1:11">
      <c r="A87" s="1">
        <v>42811</v>
      </c>
      <c r="B87" s="1" t="str">
        <f>TEXT(A87, "mmmm")</f>
        <v>March</v>
      </c>
      <c r="C87" t="s">
        <v>17</v>
      </c>
      <c r="D87">
        <v>56.499999999999993</v>
      </c>
      <c r="E87" s="2">
        <v>0.77</v>
      </c>
      <c r="F87">
        <v>50</v>
      </c>
      <c r="G87">
        <v>0.3</v>
      </c>
      <c r="H87">
        <v>25</v>
      </c>
      <c r="I87" s="3">
        <f>G87*H87</f>
        <v>7.5</v>
      </c>
      <c r="K87">
        <v>42</v>
      </c>
    </row>
    <row r="88" spans="1:11">
      <c r="A88" s="1">
        <v>42812</v>
      </c>
      <c r="B88" s="1" t="str">
        <f>TEXT(A88, "mmmm")</f>
        <v>March</v>
      </c>
      <c r="C88" t="s">
        <v>18</v>
      </c>
      <c r="D88">
        <v>53.9</v>
      </c>
      <c r="E88" s="2">
        <v>0.83</v>
      </c>
      <c r="F88">
        <v>32</v>
      </c>
      <c r="G88">
        <v>0.3</v>
      </c>
      <c r="H88">
        <v>23</v>
      </c>
      <c r="I88" s="3">
        <f>G88*H88</f>
        <v>6.8999999999999995</v>
      </c>
      <c r="K88">
        <v>31</v>
      </c>
    </row>
    <row r="89" spans="1:11">
      <c r="A89" s="1">
        <v>42813</v>
      </c>
      <c r="B89" s="1" t="str">
        <f>TEXT(A89, "mmmm")</f>
        <v>March</v>
      </c>
      <c r="C89" t="s">
        <v>19</v>
      </c>
      <c r="D89">
        <v>56.9</v>
      </c>
      <c r="E89" s="2">
        <v>0.83</v>
      </c>
      <c r="F89">
        <v>38</v>
      </c>
      <c r="G89">
        <v>0.3</v>
      </c>
      <c r="H89">
        <v>23</v>
      </c>
      <c r="I89" s="3">
        <f>G89*H89</f>
        <v>6.8999999999999995</v>
      </c>
      <c r="K89">
        <v>33</v>
      </c>
    </row>
    <row r="90" spans="1:11">
      <c r="A90" s="1">
        <v>42814</v>
      </c>
      <c r="B90" s="1" t="str">
        <f>TEXT(A90, "mmmm")</f>
        <v>March</v>
      </c>
      <c r="C90" t="s">
        <v>13</v>
      </c>
      <c r="D90">
        <v>58.199999999999996</v>
      </c>
      <c r="E90" s="2">
        <v>0.77</v>
      </c>
      <c r="F90">
        <v>33</v>
      </c>
      <c r="G90">
        <v>0.3</v>
      </c>
      <c r="H90">
        <v>24</v>
      </c>
      <c r="I90" s="3">
        <f>G90*H90</f>
        <v>7.1999999999999993</v>
      </c>
      <c r="K90">
        <v>35</v>
      </c>
    </row>
    <row r="91" spans="1:11">
      <c r="A91" s="1">
        <v>42815</v>
      </c>
      <c r="B91" s="1" t="str">
        <f>TEXT(A91, "mmmm")</f>
        <v>March</v>
      </c>
      <c r="C91" t="s">
        <v>14</v>
      </c>
      <c r="D91">
        <v>57.199999999999996</v>
      </c>
      <c r="E91" s="2">
        <v>0.83</v>
      </c>
      <c r="F91">
        <v>36</v>
      </c>
      <c r="G91">
        <v>0.3</v>
      </c>
      <c r="H91">
        <v>24</v>
      </c>
      <c r="I91" s="3">
        <f>G91*H91</f>
        <v>7.1999999999999993</v>
      </c>
      <c r="K91">
        <v>38</v>
      </c>
    </row>
    <row r="92" spans="1:11">
      <c r="A92" s="1">
        <v>42816</v>
      </c>
      <c r="B92" s="1" t="str">
        <f>TEXT(A92, "mmmm")</f>
        <v>March</v>
      </c>
      <c r="C92" t="s">
        <v>15</v>
      </c>
      <c r="D92">
        <v>56.499999999999993</v>
      </c>
      <c r="E92" s="2">
        <v>0.74</v>
      </c>
      <c r="F92">
        <v>38</v>
      </c>
      <c r="G92">
        <v>0.3</v>
      </c>
      <c r="H92">
        <v>25</v>
      </c>
      <c r="I92" s="3">
        <f>G92*H92</f>
        <v>7.5</v>
      </c>
      <c r="K92">
        <v>43</v>
      </c>
    </row>
    <row r="93" spans="1:11">
      <c r="A93" s="1">
        <v>42817</v>
      </c>
      <c r="B93" s="1" t="str">
        <f>TEXT(A93, "mmmm")</f>
        <v>March</v>
      </c>
      <c r="C93" t="s">
        <v>16</v>
      </c>
      <c r="D93">
        <v>55.9</v>
      </c>
      <c r="E93" s="2">
        <v>0.87</v>
      </c>
      <c r="F93">
        <v>35</v>
      </c>
      <c r="G93">
        <v>0.3</v>
      </c>
      <c r="H93">
        <v>23</v>
      </c>
      <c r="I93" s="3">
        <f>G93*H93</f>
        <v>6.8999999999999995</v>
      </c>
      <c r="K93">
        <v>38</v>
      </c>
    </row>
    <row r="94" spans="1:11">
      <c r="A94" s="1">
        <v>42818</v>
      </c>
      <c r="B94" s="1" t="str">
        <f>TEXT(A94, "mmmm")</f>
        <v>March</v>
      </c>
      <c r="C94" t="s">
        <v>17</v>
      </c>
      <c r="D94">
        <v>56.9</v>
      </c>
      <c r="E94" s="2">
        <v>0.83</v>
      </c>
      <c r="F94">
        <v>41</v>
      </c>
      <c r="G94">
        <v>0.3</v>
      </c>
      <c r="H94">
        <v>23</v>
      </c>
      <c r="I94" s="3">
        <f>G94*H94</f>
        <v>6.8999999999999995</v>
      </c>
      <c r="K94">
        <v>35</v>
      </c>
    </row>
    <row r="95" spans="1:11">
      <c r="A95" s="1">
        <v>42819</v>
      </c>
      <c r="B95" s="1" t="str">
        <f>TEXT(A95, "mmmm")</f>
        <v>March</v>
      </c>
      <c r="C95" t="s">
        <v>18</v>
      </c>
      <c r="D95">
        <v>58.199999999999996</v>
      </c>
      <c r="E95" s="2">
        <v>0.8</v>
      </c>
      <c r="F95">
        <v>50</v>
      </c>
      <c r="G95">
        <v>0.3</v>
      </c>
      <c r="H95">
        <v>24</v>
      </c>
      <c r="I95" s="3">
        <f>G95*H95</f>
        <v>7.1999999999999993</v>
      </c>
      <c r="K95">
        <v>34</v>
      </c>
    </row>
    <row r="96" spans="1:11">
      <c r="A96" s="1">
        <v>42820</v>
      </c>
      <c r="B96" s="1" t="str">
        <f>TEXT(A96, "mmmm")</f>
        <v>March</v>
      </c>
      <c r="C96" t="s">
        <v>19</v>
      </c>
      <c r="D96">
        <v>59.499999999999993</v>
      </c>
      <c r="E96" s="2">
        <v>0.77</v>
      </c>
      <c r="F96">
        <v>39</v>
      </c>
      <c r="G96">
        <v>0.3</v>
      </c>
      <c r="H96">
        <v>25</v>
      </c>
      <c r="I96" s="3">
        <f>G96*H96</f>
        <v>7.5</v>
      </c>
      <c r="K96">
        <v>32</v>
      </c>
    </row>
    <row r="97" spans="1:11">
      <c r="A97" s="1">
        <v>42821</v>
      </c>
      <c r="B97" s="1" t="str">
        <f>TEXT(A97, "mmmm")</f>
        <v>March</v>
      </c>
      <c r="C97" t="s">
        <v>13</v>
      </c>
      <c r="D97">
        <v>60.499999999999993</v>
      </c>
      <c r="E97" s="2">
        <v>0.74</v>
      </c>
      <c r="F97">
        <v>30</v>
      </c>
      <c r="G97">
        <v>0.3</v>
      </c>
      <c r="H97">
        <v>25</v>
      </c>
      <c r="I97" s="3">
        <f>G97*H97</f>
        <v>7.5</v>
      </c>
      <c r="K97">
        <v>39</v>
      </c>
    </row>
    <row r="98" spans="1:11">
      <c r="A98" s="1">
        <v>42822</v>
      </c>
      <c r="B98" s="1" t="str">
        <f>TEXT(A98, "mmmm")</f>
        <v>March</v>
      </c>
      <c r="C98" t="s">
        <v>14</v>
      </c>
      <c r="D98">
        <v>55.9</v>
      </c>
      <c r="E98" s="2">
        <v>0.83</v>
      </c>
      <c r="F98">
        <v>48</v>
      </c>
      <c r="G98">
        <v>0.3</v>
      </c>
      <c r="H98">
        <v>23</v>
      </c>
      <c r="I98" s="3">
        <f>G98*H98</f>
        <v>6.8999999999999995</v>
      </c>
      <c r="K98">
        <v>35</v>
      </c>
    </row>
    <row r="99" spans="1:11">
      <c r="A99" s="1">
        <v>42823</v>
      </c>
      <c r="B99" s="1" t="str">
        <f>TEXT(A99, "mmmm")</f>
        <v>March</v>
      </c>
      <c r="C99" t="s">
        <v>15</v>
      </c>
      <c r="D99">
        <v>57.199999999999996</v>
      </c>
      <c r="E99" s="2">
        <v>0.83</v>
      </c>
      <c r="F99">
        <v>39</v>
      </c>
      <c r="G99">
        <v>0.3</v>
      </c>
      <c r="H99">
        <v>24</v>
      </c>
      <c r="I99" s="3">
        <f>G99*H99</f>
        <v>7.1999999999999993</v>
      </c>
      <c r="K99">
        <v>34</v>
      </c>
    </row>
    <row r="100" spans="1:11">
      <c r="A100" s="1">
        <v>42824</v>
      </c>
      <c r="B100" s="1" t="str">
        <f>TEXT(A100, "mmmm")</f>
        <v>March</v>
      </c>
      <c r="C100" t="s">
        <v>16</v>
      </c>
      <c r="D100">
        <v>55.199999999999996</v>
      </c>
      <c r="E100" s="2">
        <v>0.8</v>
      </c>
      <c r="F100">
        <v>47</v>
      </c>
      <c r="G100">
        <v>0.3</v>
      </c>
      <c r="H100">
        <v>24</v>
      </c>
      <c r="I100" s="3">
        <f>G100*H100</f>
        <v>7.1999999999999993</v>
      </c>
      <c r="K100">
        <v>33</v>
      </c>
    </row>
    <row r="101" spans="1:11">
      <c r="A101" s="1">
        <v>42825</v>
      </c>
      <c r="B101" s="1" t="str">
        <f>TEXT(A101, "mmmm")</f>
        <v>March</v>
      </c>
      <c r="C101" t="s">
        <v>17</v>
      </c>
      <c r="D101">
        <v>58.499999999999993</v>
      </c>
      <c r="E101" s="2">
        <v>0.77</v>
      </c>
      <c r="F101">
        <v>48</v>
      </c>
      <c r="G101">
        <v>0.3</v>
      </c>
      <c r="H101">
        <v>25</v>
      </c>
      <c r="I101" s="3">
        <f>G101*H101</f>
        <v>7.5</v>
      </c>
      <c r="K101">
        <v>40</v>
      </c>
    </row>
    <row r="102" spans="1:11">
      <c r="A102" s="1">
        <v>42826</v>
      </c>
      <c r="B102" s="1" t="str">
        <f>TEXT(A102, "mmmm")</f>
        <v>April</v>
      </c>
      <c r="C102" t="s">
        <v>18</v>
      </c>
      <c r="D102">
        <v>57.499999999999993</v>
      </c>
      <c r="E102" s="2">
        <v>0.8</v>
      </c>
      <c r="F102">
        <v>33</v>
      </c>
      <c r="G102">
        <v>0.3</v>
      </c>
      <c r="H102">
        <v>25</v>
      </c>
      <c r="I102" s="3">
        <f>G102*H102</f>
        <v>7.5</v>
      </c>
      <c r="K102">
        <v>33</v>
      </c>
    </row>
    <row r="103" spans="1:11">
      <c r="A103" s="1">
        <v>42827</v>
      </c>
      <c r="B103" s="1" t="str">
        <f>TEXT(A103, "mmmm")</f>
        <v>April</v>
      </c>
      <c r="C103" t="s">
        <v>19</v>
      </c>
      <c r="D103">
        <v>65.8</v>
      </c>
      <c r="E103" s="2">
        <v>0.74</v>
      </c>
      <c r="F103">
        <v>47</v>
      </c>
      <c r="G103">
        <v>0.3</v>
      </c>
      <c r="H103">
        <v>26</v>
      </c>
      <c r="I103" s="3">
        <f>G103*H103</f>
        <v>7.8</v>
      </c>
      <c r="K103">
        <v>40</v>
      </c>
    </row>
    <row r="104" spans="1:11">
      <c r="A104" s="1">
        <v>42828</v>
      </c>
      <c r="B104" s="1" t="str">
        <f>TEXT(A104, "mmmm")</f>
        <v>April</v>
      </c>
      <c r="C104" t="s">
        <v>13</v>
      </c>
      <c r="D104">
        <v>60.8</v>
      </c>
      <c r="E104" s="2">
        <v>0.74</v>
      </c>
      <c r="F104">
        <v>51</v>
      </c>
      <c r="G104">
        <v>0.3</v>
      </c>
      <c r="H104">
        <v>26</v>
      </c>
      <c r="I104" s="3">
        <f>G104*H104</f>
        <v>7.8</v>
      </c>
      <c r="K104">
        <v>35</v>
      </c>
    </row>
    <row r="105" spans="1:11">
      <c r="A105" s="1">
        <v>42829</v>
      </c>
      <c r="B105" s="1" t="str">
        <f>TEXT(A105, "mmmm")</f>
        <v>April</v>
      </c>
      <c r="C105" t="s">
        <v>14</v>
      </c>
      <c r="D105">
        <v>62.099999999999994</v>
      </c>
      <c r="E105" s="2">
        <v>0.71</v>
      </c>
      <c r="F105">
        <v>31</v>
      </c>
      <c r="G105">
        <v>0.3</v>
      </c>
      <c r="H105">
        <v>27</v>
      </c>
      <c r="I105" s="3">
        <f>G105*H105</f>
        <v>8.1</v>
      </c>
      <c r="K105">
        <v>34</v>
      </c>
    </row>
    <row r="106" spans="1:11">
      <c r="A106" s="1">
        <v>42830</v>
      </c>
      <c r="B106" s="1" t="str">
        <f>TEXT(A106, "mmmm")</f>
        <v>April</v>
      </c>
      <c r="C106" t="s">
        <v>15</v>
      </c>
      <c r="D106">
        <v>64.399999999999991</v>
      </c>
      <c r="E106" s="2">
        <v>0.71</v>
      </c>
      <c r="F106">
        <v>33</v>
      </c>
      <c r="G106">
        <v>0.3</v>
      </c>
      <c r="H106">
        <v>28</v>
      </c>
      <c r="I106" s="3">
        <f>G106*H106</f>
        <v>8.4</v>
      </c>
      <c r="K106">
        <v>33</v>
      </c>
    </row>
    <row r="107" spans="1:11">
      <c r="A107" s="1">
        <v>42831</v>
      </c>
      <c r="B107" s="1" t="str">
        <f>TEXT(A107, "mmmm")</f>
        <v>April</v>
      </c>
      <c r="C107" t="s">
        <v>16</v>
      </c>
      <c r="D107">
        <v>57.499999999999993</v>
      </c>
      <c r="E107" s="2">
        <v>0.8</v>
      </c>
      <c r="F107">
        <v>31</v>
      </c>
      <c r="G107">
        <v>0.3</v>
      </c>
      <c r="H107">
        <v>25</v>
      </c>
      <c r="I107" s="3">
        <f>G107*H107</f>
        <v>7.5</v>
      </c>
      <c r="K107">
        <v>41</v>
      </c>
    </row>
    <row r="108" spans="1:11">
      <c r="A108" s="1">
        <v>42832</v>
      </c>
      <c r="B108" s="1" t="str">
        <f>TEXT(A108, "mmmm")</f>
        <v>April</v>
      </c>
      <c r="C108" t="s">
        <v>17</v>
      </c>
      <c r="D108">
        <v>59.8</v>
      </c>
      <c r="E108" s="2">
        <v>0.74</v>
      </c>
      <c r="F108">
        <v>44</v>
      </c>
      <c r="G108">
        <v>0.3</v>
      </c>
      <c r="H108">
        <v>26</v>
      </c>
      <c r="I108" s="3">
        <f>G108*H108</f>
        <v>7.8</v>
      </c>
      <c r="K108">
        <v>36</v>
      </c>
    </row>
    <row r="109" spans="1:11">
      <c r="A109" s="1">
        <v>42833</v>
      </c>
      <c r="B109" s="1" t="str">
        <f>TEXT(A109, "mmmm")</f>
        <v>April</v>
      </c>
      <c r="C109" t="s">
        <v>18</v>
      </c>
      <c r="D109">
        <v>63.8</v>
      </c>
      <c r="E109" s="2">
        <v>0.74</v>
      </c>
      <c r="F109">
        <v>37</v>
      </c>
      <c r="G109">
        <v>0.3</v>
      </c>
      <c r="H109">
        <v>26</v>
      </c>
      <c r="I109" s="3">
        <f>G109*H109</f>
        <v>7.8</v>
      </c>
      <c r="K109">
        <v>35</v>
      </c>
    </row>
    <row r="110" spans="1:11">
      <c r="A110" s="1">
        <v>42834</v>
      </c>
      <c r="B110" s="1" t="str">
        <f>TEXT(A110, "mmmm")</f>
        <v>April</v>
      </c>
      <c r="C110" t="s">
        <v>19</v>
      </c>
      <c r="D110">
        <v>63.099999999999994</v>
      </c>
      <c r="E110" s="2">
        <v>0.69</v>
      </c>
      <c r="F110">
        <v>52</v>
      </c>
      <c r="G110">
        <v>0.3</v>
      </c>
      <c r="H110">
        <v>27</v>
      </c>
      <c r="I110" s="3">
        <f>G110*H110</f>
        <v>8.1</v>
      </c>
      <c r="K110">
        <v>33</v>
      </c>
    </row>
    <row r="111" spans="1:11">
      <c r="A111" s="1">
        <v>42835</v>
      </c>
      <c r="B111" s="1" t="str">
        <f>TEXT(A111, "mmmm")</f>
        <v>April</v>
      </c>
      <c r="C111" t="s">
        <v>13</v>
      </c>
      <c r="D111">
        <v>58.499999999999993</v>
      </c>
      <c r="E111" s="2">
        <v>0.74</v>
      </c>
      <c r="F111">
        <v>48</v>
      </c>
      <c r="G111">
        <v>0.3</v>
      </c>
      <c r="H111">
        <v>25</v>
      </c>
      <c r="I111" s="3">
        <f>G111*H111</f>
        <v>7.5</v>
      </c>
      <c r="K111">
        <v>42</v>
      </c>
    </row>
    <row r="112" spans="1:11">
      <c r="A112" s="1">
        <v>42836</v>
      </c>
      <c r="B112" s="1" t="str">
        <f>TEXT(A112, "mmmm")</f>
        <v>April</v>
      </c>
      <c r="C112" t="s">
        <v>14</v>
      </c>
      <c r="D112">
        <v>60.8</v>
      </c>
      <c r="E112" s="2">
        <v>0.74</v>
      </c>
      <c r="F112">
        <v>34</v>
      </c>
      <c r="G112">
        <v>0.3</v>
      </c>
      <c r="H112">
        <v>26</v>
      </c>
      <c r="I112" s="3">
        <f>G112*H112</f>
        <v>7.8</v>
      </c>
      <c r="K112">
        <v>37</v>
      </c>
    </row>
    <row r="113" spans="1:11">
      <c r="A113" s="1">
        <v>42837</v>
      </c>
      <c r="B113" s="1" t="str">
        <f>TEXT(A113, "mmmm")</f>
        <v>April</v>
      </c>
      <c r="C113" t="s">
        <v>15</v>
      </c>
      <c r="D113">
        <v>66.099999999999994</v>
      </c>
      <c r="E113" s="2">
        <v>0.74</v>
      </c>
      <c r="F113">
        <v>30</v>
      </c>
      <c r="G113">
        <v>0.3</v>
      </c>
      <c r="H113">
        <v>27</v>
      </c>
      <c r="I113" s="3">
        <f>G113*H113</f>
        <v>8.1</v>
      </c>
      <c r="K113">
        <v>35</v>
      </c>
    </row>
    <row r="114" spans="1:11">
      <c r="A114" s="1">
        <v>42838</v>
      </c>
      <c r="B114" s="1" t="str">
        <f>TEXT(A114, "mmmm")</f>
        <v>April</v>
      </c>
      <c r="C114" t="s">
        <v>16</v>
      </c>
      <c r="D114">
        <v>61.099999999999994</v>
      </c>
      <c r="E114" s="2">
        <v>0.69</v>
      </c>
      <c r="F114">
        <v>46</v>
      </c>
      <c r="G114">
        <v>0.3</v>
      </c>
      <c r="H114">
        <v>27</v>
      </c>
      <c r="I114" s="3">
        <f>G114*H114</f>
        <v>8.1</v>
      </c>
      <c r="K114">
        <v>33</v>
      </c>
    </row>
    <row r="115" spans="1:11">
      <c r="A115" s="1">
        <v>42839</v>
      </c>
      <c r="B115" s="1" t="str">
        <f>TEXT(A115, "mmmm")</f>
        <v>April</v>
      </c>
      <c r="C115" t="s">
        <v>17</v>
      </c>
      <c r="D115">
        <v>61.499999999999993</v>
      </c>
      <c r="E115" s="2">
        <v>0.77</v>
      </c>
      <c r="F115">
        <v>49</v>
      </c>
      <c r="G115">
        <v>0.3</v>
      </c>
      <c r="H115">
        <v>25</v>
      </c>
      <c r="I115" s="3">
        <f>G115*H115</f>
        <v>7.5</v>
      </c>
      <c r="K115">
        <v>43</v>
      </c>
    </row>
    <row r="116" spans="1:11">
      <c r="A116" s="1">
        <v>42840</v>
      </c>
      <c r="B116" s="1" t="str">
        <f>TEXT(A116, "mmmm")</f>
        <v>April</v>
      </c>
      <c r="C116" t="s">
        <v>18</v>
      </c>
      <c r="D116">
        <v>65.8</v>
      </c>
      <c r="E116" s="2">
        <v>0.74</v>
      </c>
      <c r="F116">
        <v>41</v>
      </c>
      <c r="G116">
        <v>0.3</v>
      </c>
      <c r="H116">
        <v>26</v>
      </c>
      <c r="I116" s="3">
        <f>G116*H116</f>
        <v>7.8</v>
      </c>
      <c r="K116">
        <v>38</v>
      </c>
    </row>
    <row r="117" spans="1:11">
      <c r="A117" s="1">
        <v>42841</v>
      </c>
      <c r="B117" s="1" t="str">
        <f>TEXT(A117, "mmmm")</f>
        <v>April</v>
      </c>
      <c r="C117" t="s">
        <v>19</v>
      </c>
      <c r="D117">
        <v>65.099999999999994</v>
      </c>
      <c r="E117" s="2">
        <v>0.69</v>
      </c>
      <c r="F117">
        <v>43</v>
      </c>
      <c r="G117">
        <v>0.3</v>
      </c>
      <c r="H117">
        <v>27</v>
      </c>
      <c r="I117" s="3">
        <f>G117*H117</f>
        <v>8.1</v>
      </c>
      <c r="K117">
        <v>35</v>
      </c>
    </row>
    <row r="118" spans="1:11">
      <c r="A118" s="1">
        <v>42842</v>
      </c>
      <c r="B118" s="1" t="str">
        <f>TEXT(A118, "mmmm")</f>
        <v>April</v>
      </c>
      <c r="C118" t="s">
        <v>13</v>
      </c>
      <c r="D118">
        <v>64.099999999999994</v>
      </c>
      <c r="E118" s="2">
        <v>0.71</v>
      </c>
      <c r="F118">
        <v>56</v>
      </c>
      <c r="G118">
        <v>0.3</v>
      </c>
      <c r="H118">
        <v>27</v>
      </c>
      <c r="I118" s="3">
        <f>G118*H118</f>
        <v>8.1</v>
      </c>
      <c r="K118">
        <v>34</v>
      </c>
    </row>
    <row r="119" spans="1:11">
      <c r="A119" s="1">
        <v>42843</v>
      </c>
      <c r="B119" s="1" t="str">
        <f>TEXT(A119, "mmmm")</f>
        <v>April</v>
      </c>
      <c r="C119" t="s">
        <v>14</v>
      </c>
      <c r="D119">
        <v>62.499999999999993</v>
      </c>
      <c r="E119" s="2">
        <v>0.74</v>
      </c>
      <c r="F119">
        <v>31</v>
      </c>
      <c r="G119">
        <v>0.3</v>
      </c>
      <c r="H119">
        <v>25</v>
      </c>
      <c r="I119" s="3">
        <f>G119*H119</f>
        <v>7.5</v>
      </c>
      <c r="K119">
        <v>32</v>
      </c>
    </row>
    <row r="120" spans="1:11">
      <c r="A120" s="1">
        <v>42844</v>
      </c>
      <c r="B120" s="1" t="str">
        <f>TEXT(A120, "mmmm")</f>
        <v>April</v>
      </c>
      <c r="C120" t="s">
        <v>15</v>
      </c>
      <c r="D120">
        <v>59.8</v>
      </c>
      <c r="E120" s="2">
        <v>0.77</v>
      </c>
      <c r="F120">
        <v>53</v>
      </c>
      <c r="G120">
        <v>0.3</v>
      </c>
      <c r="H120">
        <v>26</v>
      </c>
      <c r="I120" s="3">
        <f>G120*H120</f>
        <v>7.8</v>
      </c>
      <c r="K120">
        <v>31</v>
      </c>
    </row>
    <row r="121" spans="1:11">
      <c r="A121" s="1">
        <v>42845</v>
      </c>
      <c r="B121" s="1" t="str">
        <f>TEXT(A121, "mmmm")</f>
        <v>April</v>
      </c>
      <c r="C121" t="s">
        <v>16</v>
      </c>
      <c r="D121">
        <v>68.099999999999994</v>
      </c>
      <c r="E121" s="2">
        <v>0.69</v>
      </c>
      <c r="F121">
        <v>42</v>
      </c>
      <c r="G121">
        <v>0.3</v>
      </c>
      <c r="H121">
        <v>27</v>
      </c>
      <c r="I121" s="3">
        <f>G121*H121</f>
        <v>8.1</v>
      </c>
      <c r="K121">
        <v>30</v>
      </c>
    </row>
    <row r="122" spans="1:11">
      <c r="A122" s="1">
        <v>42846</v>
      </c>
      <c r="B122" s="1" t="str">
        <f>TEXT(A122, "mmmm")</f>
        <v>April</v>
      </c>
      <c r="C122" t="s">
        <v>17</v>
      </c>
      <c r="D122">
        <v>67.099999999999994</v>
      </c>
      <c r="E122" s="2">
        <v>0.74</v>
      </c>
      <c r="F122">
        <v>48</v>
      </c>
      <c r="G122">
        <v>0.3</v>
      </c>
      <c r="H122">
        <v>27</v>
      </c>
      <c r="I122" s="3">
        <f>G122*H122</f>
        <v>8.1</v>
      </c>
      <c r="K122">
        <v>32</v>
      </c>
    </row>
    <row r="123" spans="1:11">
      <c r="A123" s="1">
        <v>42847</v>
      </c>
      <c r="B123" s="1" t="str">
        <f>TEXT(A123, "mmmm")</f>
        <v>April</v>
      </c>
      <c r="C123" t="s">
        <v>18</v>
      </c>
      <c r="D123">
        <v>57.499999999999993</v>
      </c>
      <c r="E123" s="2">
        <v>0.77</v>
      </c>
      <c r="F123">
        <v>47</v>
      </c>
      <c r="G123">
        <v>0.3</v>
      </c>
      <c r="H123">
        <v>25</v>
      </c>
      <c r="I123" s="3">
        <f>G123*H123</f>
        <v>7.5</v>
      </c>
      <c r="K123">
        <v>29</v>
      </c>
    </row>
    <row r="124" spans="1:11">
      <c r="A124" s="1">
        <v>42848</v>
      </c>
      <c r="B124" s="1" t="str">
        <f>TEXT(A124, "mmmm")</f>
        <v>April</v>
      </c>
      <c r="C124" t="s">
        <v>19</v>
      </c>
      <c r="D124">
        <v>60.8</v>
      </c>
      <c r="E124" s="2">
        <v>0.77</v>
      </c>
      <c r="F124">
        <v>50</v>
      </c>
      <c r="G124">
        <v>0.3</v>
      </c>
      <c r="H124">
        <v>26</v>
      </c>
      <c r="I124" s="3">
        <f>G124*H124</f>
        <v>7.8</v>
      </c>
      <c r="K124">
        <v>32</v>
      </c>
    </row>
    <row r="125" spans="1:11">
      <c r="A125" s="1">
        <v>42849</v>
      </c>
      <c r="B125" s="1" t="str">
        <f>TEXT(A125, "mmmm")</f>
        <v>April</v>
      </c>
      <c r="C125" t="s">
        <v>13</v>
      </c>
      <c r="D125">
        <v>65.099999999999994</v>
      </c>
      <c r="E125" s="2">
        <v>0.69</v>
      </c>
      <c r="F125">
        <v>48</v>
      </c>
      <c r="G125">
        <v>0.3</v>
      </c>
      <c r="H125">
        <v>27</v>
      </c>
      <c r="I125" s="3">
        <f>G125*H125</f>
        <v>8.1</v>
      </c>
      <c r="K125">
        <v>31</v>
      </c>
    </row>
    <row r="126" spans="1:11">
      <c r="A126" s="1">
        <v>42850</v>
      </c>
      <c r="B126" s="1" t="str">
        <f>TEXT(A126, "mmmm")</f>
        <v>April</v>
      </c>
      <c r="C126" t="s">
        <v>14</v>
      </c>
      <c r="D126">
        <v>65.099999999999994</v>
      </c>
      <c r="E126" s="2">
        <v>0.71</v>
      </c>
      <c r="F126">
        <v>37</v>
      </c>
      <c r="G126">
        <v>0.3</v>
      </c>
      <c r="H126">
        <v>27</v>
      </c>
      <c r="I126" s="3">
        <f>G126*H126</f>
        <v>8.1</v>
      </c>
      <c r="K126">
        <v>30</v>
      </c>
    </row>
    <row r="127" spans="1:11">
      <c r="A127" s="1">
        <v>42851</v>
      </c>
      <c r="B127" s="1" t="str">
        <f>TEXT(A127, "mmmm")</f>
        <v>April</v>
      </c>
      <c r="C127" t="s">
        <v>15</v>
      </c>
      <c r="D127">
        <v>62.499999999999993</v>
      </c>
      <c r="E127" s="2">
        <v>0.8</v>
      </c>
      <c r="F127">
        <v>48</v>
      </c>
      <c r="G127">
        <v>0.3</v>
      </c>
      <c r="H127">
        <v>25</v>
      </c>
      <c r="I127" s="3">
        <f>G127*H127</f>
        <v>7.5</v>
      </c>
      <c r="K127">
        <v>29</v>
      </c>
    </row>
    <row r="128" spans="1:11">
      <c r="A128" s="1">
        <v>42852</v>
      </c>
      <c r="B128" s="1" t="str">
        <f>TEXT(A128, "mmmm")</f>
        <v>April</v>
      </c>
      <c r="C128" t="s">
        <v>16</v>
      </c>
      <c r="D128">
        <v>63.499999999999993</v>
      </c>
      <c r="E128" s="2">
        <v>0.77</v>
      </c>
      <c r="F128">
        <v>50</v>
      </c>
      <c r="G128">
        <v>0.3</v>
      </c>
      <c r="H128">
        <v>25</v>
      </c>
      <c r="I128" s="3">
        <f>G128*H128</f>
        <v>7.5</v>
      </c>
      <c r="K128">
        <v>29</v>
      </c>
    </row>
    <row r="129" spans="1:11">
      <c r="A129" s="1">
        <v>42853</v>
      </c>
      <c r="B129" s="1" t="str">
        <f>TEXT(A129, "mmmm")</f>
        <v>April</v>
      </c>
      <c r="C129" t="s">
        <v>17</v>
      </c>
      <c r="D129">
        <v>58.8</v>
      </c>
      <c r="E129" s="2">
        <v>0.74</v>
      </c>
      <c r="F129">
        <v>32</v>
      </c>
      <c r="G129">
        <v>0.3</v>
      </c>
      <c r="H129">
        <v>26</v>
      </c>
      <c r="I129" s="3">
        <f>G129*H129</f>
        <v>7.8</v>
      </c>
      <c r="K129">
        <v>32</v>
      </c>
    </row>
    <row r="130" spans="1:11">
      <c r="A130" s="1">
        <v>42854</v>
      </c>
      <c r="B130" s="1" t="str">
        <f>TEXT(A130, "mmmm")</f>
        <v>April</v>
      </c>
      <c r="C130" t="s">
        <v>18</v>
      </c>
      <c r="D130">
        <v>65.099999999999994</v>
      </c>
      <c r="E130" s="2">
        <v>0.71</v>
      </c>
      <c r="F130">
        <v>32</v>
      </c>
      <c r="G130">
        <v>0.3</v>
      </c>
      <c r="H130">
        <v>27</v>
      </c>
      <c r="I130" s="3">
        <f>G130*H130</f>
        <v>8.1</v>
      </c>
      <c r="K130">
        <v>31</v>
      </c>
    </row>
    <row r="131" spans="1:11">
      <c r="A131" s="1">
        <v>42855</v>
      </c>
      <c r="B131" s="1" t="str">
        <f>TEXT(A131, "mmmm")</f>
        <v>April</v>
      </c>
      <c r="C131" t="s">
        <v>19</v>
      </c>
      <c r="D131">
        <v>67.099999999999994</v>
      </c>
      <c r="E131" s="2">
        <v>0.74</v>
      </c>
      <c r="F131">
        <v>35</v>
      </c>
      <c r="G131">
        <v>0.3</v>
      </c>
      <c r="H131">
        <v>27</v>
      </c>
      <c r="I131" s="3">
        <f>G131*H131</f>
        <v>8.1</v>
      </c>
      <c r="K131">
        <v>30</v>
      </c>
    </row>
    <row r="132" spans="1:11">
      <c r="A132" s="1">
        <v>42856</v>
      </c>
      <c r="B132" s="1" t="str">
        <f>TEXT(A132, "mmmm")</f>
        <v>May</v>
      </c>
      <c r="C132" t="s">
        <v>13</v>
      </c>
      <c r="D132">
        <v>66.699999999999989</v>
      </c>
      <c r="E132" s="2">
        <v>0.65</v>
      </c>
      <c r="F132">
        <v>56</v>
      </c>
      <c r="G132">
        <v>0.3</v>
      </c>
      <c r="H132">
        <v>29</v>
      </c>
      <c r="I132" s="3">
        <f>G132*H132</f>
        <v>8.6999999999999993</v>
      </c>
      <c r="K132">
        <v>30</v>
      </c>
    </row>
    <row r="133" spans="1:11">
      <c r="A133" s="1">
        <v>42857</v>
      </c>
      <c r="B133" s="1" t="str">
        <f>TEXT(A133, "mmmm")</f>
        <v>May</v>
      </c>
      <c r="C133" t="s">
        <v>14</v>
      </c>
      <c r="D133">
        <v>65.699999999999989</v>
      </c>
      <c r="E133" s="2">
        <v>0.69</v>
      </c>
      <c r="F133">
        <v>40</v>
      </c>
      <c r="G133">
        <v>0.3</v>
      </c>
      <c r="H133">
        <v>29</v>
      </c>
      <c r="I133" s="3">
        <f>G133*H133</f>
        <v>8.6999999999999993</v>
      </c>
      <c r="K133">
        <v>29</v>
      </c>
    </row>
    <row r="134" spans="1:11">
      <c r="A134" s="1">
        <v>42858</v>
      </c>
      <c r="B134" s="1" t="str">
        <f>TEXT(A134, "mmmm")</f>
        <v>May</v>
      </c>
      <c r="C134" t="s">
        <v>15</v>
      </c>
      <c r="D134">
        <v>71</v>
      </c>
      <c r="E134" s="2">
        <v>0.63</v>
      </c>
      <c r="F134">
        <v>55</v>
      </c>
      <c r="G134">
        <v>0.3</v>
      </c>
      <c r="H134">
        <v>30</v>
      </c>
      <c r="I134" s="3">
        <f>G134*H134</f>
        <v>9</v>
      </c>
      <c r="K134">
        <v>32</v>
      </c>
    </row>
    <row r="135" spans="1:11">
      <c r="A135" s="1">
        <v>42859</v>
      </c>
      <c r="B135" s="1" t="str">
        <f>TEXT(A135, "mmmm")</f>
        <v>May</v>
      </c>
      <c r="C135" t="s">
        <v>16</v>
      </c>
      <c r="D135">
        <v>71.3</v>
      </c>
      <c r="E135" s="2">
        <v>0.63</v>
      </c>
      <c r="F135">
        <v>64</v>
      </c>
      <c r="G135">
        <v>0.3</v>
      </c>
      <c r="H135">
        <v>31</v>
      </c>
      <c r="I135" s="3">
        <f>G135*H135</f>
        <v>9.2999999999999989</v>
      </c>
      <c r="K135">
        <v>31</v>
      </c>
    </row>
    <row r="136" spans="1:11">
      <c r="A136" s="1">
        <v>42860</v>
      </c>
      <c r="B136" s="1" t="str">
        <f>TEXT(A136, "mmmm")</f>
        <v>May</v>
      </c>
      <c r="C136" t="s">
        <v>17</v>
      </c>
      <c r="D136">
        <v>69.399999999999991</v>
      </c>
      <c r="E136" s="2">
        <v>0.71</v>
      </c>
      <c r="F136">
        <v>31</v>
      </c>
      <c r="G136">
        <v>0.3</v>
      </c>
      <c r="H136">
        <v>28</v>
      </c>
      <c r="I136" s="3">
        <f>G136*H136</f>
        <v>8.4</v>
      </c>
      <c r="K136">
        <v>30</v>
      </c>
    </row>
    <row r="137" spans="1:11">
      <c r="A137" s="1">
        <v>42861</v>
      </c>
      <c r="B137" s="1" t="str">
        <f>TEXT(A137, "mmmm")</f>
        <v>May</v>
      </c>
      <c r="C137" t="s">
        <v>18</v>
      </c>
      <c r="D137">
        <v>66.699999999999989</v>
      </c>
      <c r="E137" s="2">
        <v>0.67</v>
      </c>
      <c r="F137">
        <v>51</v>
      </c>
      <c r="G137">
        <v>0.3</v>
      </c>
      <c r="H137">
        <v>29</v>
      </c>
      <c r="I137" s="3">
        <f>G137*H137</f>
        <v>8.6999999999999993</v>
      </c>
      <c r="K137">
        <v>30</v>
      </c>
    </row>
    <row r="138" spans="1:11">
      <c r="A138" s="1">
        <v>42862</v>
      </c>
      <c r="B138" s="1" t="str">
        <f>TEXT(A138, "mmmm")</f>
        <v>May</v>
      </c>
      <c r="C138" t="s">
        <v>19</v>
      </c>
      <c r="D138">
        <v>69.699999999999989</v>
      </c>
      <c r="E138" s="2">
        <v>0.65</v>
      </c>
      <c r="F138">
        <v>49</v>
      </c>
      <c r="G138">
        <v>0.3</v>
      </c>
      <c r="H138">
        <v>29</v>
      </c>
      <c r="I138" s="3">
        <f>G138*H138</f>
        <v>8.6999999999999993</v>
      </c>
      <c r="K138">
        <v>32</v>
      </c>
    </row>
    <row r="139" spans="1:11">
      <c r="A139" s="1">
        <v>42863</v>
      </c>
      <c r="B139" s="1" t="str">
        <f>TEXT(A139, "mmmm")</f>
        <v>May</v>
      </c>
      <c r="C139" t="s">
        <v>13</v>
      </c>
      <c r="D139">
        <v>75</v>
      </c>
      <c r="E139" s="2">
        <v>0.67</v>
      </c>
      <c r="F139">
        <v>56</v>
      </c>
      <c r="G139">
        <v>0.3</v>
      </c>
      <c r="H139">
        <v>30</v>
      </c>
      <c r="I139" s="3">
        <f>G139*H139</f>
        <v>9</v>
      </c>
      <c r="K139">
        <v>30</v>
      </c>
    </row>
    <row r="140" spans="1:11">
      <c r="A140" s="1">
        <v>42864</v>
      </c>
      <c r="B140" s="1" t="str">
        <f>TEXT(A140, "mmmm")</f>
        <v>May</v>
      </c>
      <c r="C140" t="s">
        <v>14</v>
      </c>
      <c r="D140">
        <v>71.3</v>
      </c>
      <c r="E140" s="2">
        <v>0.63</v>
      </c>
      <c r="F140">
        <v>56</v>
      </c>
      <c r="G140">
        <v>0.3</v>
      </c>
      <c r="H140">
        <v>31</v>
      </c>
      <c r="I140" s="3">
        <f>G140*H140</f>
        <v>9.2999999999999989</v>
      </c>
      <c r="K140">
        <v>30</v>
      </c>
    </row>
    <row r="141" spans="1:11">
      <c r="A141" s="1">
        <v>42865</v>
      </c>
      <c r="B141" s="1" t="str">
        <f>TEXT(A141, "mmmm")</f>
        <v>May</v>
      </c>
      <c r="C141" t="s">
        <v>15</v>
      </c>
      <c r="D141">
        <v>69.399999999999991</v>
      </c>
      <c r="E141" s="2">
        <v>0.69</v>
      </c>
      <c r="F141">
        <v>40</v>
      </c>
      <c r="G141">
        <v>0.3</v>
      </c>
      <c r="H141">
        <v>28</v>
      </c>
      <c r="I141" s="3">
        <f>G141*H141</f>
        <v>8.4</v>
      </c>
      <c r="K141">
        <v>29</v>
      </c>
    </row>
    <row r="142" spans="1:11">
      <c r="A142" s="1">
        <v>42866</v>
      </c>
      <c r="B142" s="1" t="str">
        <f>TEXT(A142, "mmmm")</f>
        <v>May</v>
      </c>
      <c r="C142" t="s">
        <v>16</v>
      </c>
      <c r="D142">
        <v>72.699999999999989</v>
      </c>
      <c r="E142" s="2">
        <v>0.67</v>
      </c>
      <c r="F142">
        <v>57</v>
      </c>
      <c r="G142">
        <v>0.3</v>
      </c>
      <c r="H142">
        <v>29</v>
      </c>
      <c r="I142" s="3">
        <f>G142*H142</f>
        <v>8.6999999999999993</v>
      </c>
      <c r="K142">
        <v>32</v>
      </c>
    </row>
    <row r="143" spans="1:11">
      <c r="A143" s="1">
        <v>42867</v>
      </c>
      <c r="B143" s="1" t="str">
        <f>TEXT(A143, "mmmm")</f>
        <v>May</v>
      </c>
      <c r="C143" t="s">
        <v>17</v>
      </c>
      <c r="D143">
        <v>66.699999999999989</v>
      </c>
      <c r="E143" s="2">
        <v>0.67</v>
      </c>
      <c r="F143">
        <v>40</v>
      </c>
      <c r="G143">
        <v>0.3</v>
      </c>
      <c r="H143">
        <v>29</v>
      </c>
      <c r="I143" s="3">
        <f>G143*H143</f>
        <v>8.6999999999999993</v>
      </c>
      <c r="K143">
        <v>30</v>
      </c>
    </row>
    <row r="144" spans="1:11">
      <c r="A144" s="1">
        <v>42868</v>
      </c>
      <c r="B144" s="1" t="str">
        <f>TEXT(A144, "mmmm")</f>
        <v>May</v>
      </c>
      <c r="C144" t="s">
        <v>18</v>
      </c>
      <c r="D144">
        <v>70</v>
      </c>
      <c r="E144" s="2">
        <v>0.65</v>
      </c>
      <c r="F144">
        <v>34</v>
      </c>
      <c r="G144">
        <v>0.3</v>
      </c>
      <c r="H144">
        <v>30</v>
      </c>
      <c r="I144" s="3">
        <f>G144*H144</f>
        <v>9</v>
      </c>
      <c r="K144">
        <v>29</v>
      </c>
    </row>
    <row r="145" spans="1:11">
      <c r="A145" s="1">
        <v>42869</v>
      </c>
      <c r="B145" s="1" t="str">
        <f>TEXT(A145, "mmmm")</f>
        <v>May</v>
      </c>
      <c r="C145" t="s">
        <v>19</v>
      </c>
      <c r="D145">
        <v>77.3</v>
      </c>
      <c r="E145" s="2">
        <v>0.63</v>
      </c>
      <c r="F145">
        <v>58</v>
      </c>
      <c r="G145">
        <v>0.3</v>
      </c>
      <c r="H145">
        <v>31</v>
      </c>
      <c r="I145" s="3">
        <f>G145*H145</f>
        <v>9.2999999999999989</v>
      </c>
      <c r="K145">
        <v>29</v>
      </c>
    </row>
    <row r="146" spans="1:11">
      <c r="A146" s="1">
        <v>42870</v>
      </c>
      <c r="B146" s="1" t="str">
        <f>TEXT(A146, "mmmm")</f>
        <v>May</v>
      </c>
      <c r="C146" t="s">
        <v>13</v>
      </c>
      <c r="D146">
        <v>63.399999999999991</v>
      </c>
      <c r="E146" s="2">
        <v>0.69</v>
      </c>
      <c r="F146">
        <v>32</v>
      </c>
      <c r="G146">
        <v>0.3</v>
      </c>
      <c r="H146">
        <v>28</v>
      </c>
      <c r="I146" s="3">
        <f>G146*H146</f>
        <v>8.4</v>
      </c>
      <c r="K146">
        <v>28</v>
      </c>
    </row>
    <row r="147" spans="1:11">
      <c r="A147" s="1">
        <v>42871</v>
      </c>
      <c r="B147" s="1" t="str">
        <f>TEXT(A147, "mmmm")</f>
        <v>May</v>
      </c>
      <c r="C147" t="s">
        <v>14</v>
      </c>
      <c r="D147">
        <v>65.699999999999989</v>
      </c>
      <c r="E147" s="2">
        <v>0.67</v>
      </c>
      <c r="F147">
        <v>55</v>
      </c>
      <c r="G147">
        <v>0.3</v>
      </c>
      <c r="H147">
        <v>29</v>
      </c>
      <c r="I147" s="3">
        <f>G147*H147</f>
        <v>8.6999999999999993</v>
      </c>
      <c r="K147">
        <v>27</v>
      </c>
    </row>
    <row r="148" spans="1:11">
      <c r="A148" s="1">
        <v>42872</v>
      </c>
      <c r="B148" s="1" t="str">
        <f>TEXT(A148, "mmmm")</f>
        <v>May</v>
      </c>
      <c r="C148" t="s">
        <v>15</v>
      </c>
      <c r="D148">
        <v>70.699999999999989</v>
      </c>
      <c r="E148" s="2">
        <v>0.67</v>
      </c>
      <c r="F148">
        <v>43</v>
      </c>
      <c r="G148">
        <v>0.3</v>
      </c>
      <c r="H148">
        <v>29</v>
      </c>
      <c r="I148" s="3">
        <f>G148*H148</f>
        <v>8.6999999999999993</v>
      </c>
      <c r="K148">
        <v>26</v>
      </c>
    </row>
    <row r="149" spans="1:11">
      <c r="A149" s="1">
        <v>42873</v>
      </c>
      <c r="B149" s="1" t="str">
        <f>TEXT(A149, "mmmm")</f>
        <v>May</v>
      </c>
      <c r="C149" t="s">
        <v>16</v>
      </c>
      <c r="D149">
        <v>72</v>
      </c>
      <c r="E149" s="2">
        <v>0.67</v>
      </c>
      <c r="F149">
        <v>53</v>
      </c>
      <c r="G149">
        <v>0.3</v>
      </c>
      <c r="H149">
        <v>30</v>
      </c>
      <c r="I149" s="3">
        <f>G149*H149</f>
        <v>9</v>
      </c>
      <c r="K149">
        <v>29</v>
      </c>
    </row>
    <row r="150" spans="1:11">
      <c r="A150" s="1">
        <v>42874</v>
      </c>
      <c r="B150" s="1" t="str">
        <f>TEXT(A150, "mmmm")</f>
        <v>May</v>
      </c>
      <c r="C150" t="s">
        <v>17</v>
      </c>
      <c r="D150">
        <v>75.3</v>
      </c>
      <c r="E150" s="2">
        <v>0.61</v>
      </c>
      <c r="F150">
        <v>58</v>
      </c>
      <c r="G150">
        <v>0.3</v>
      </c>
      <c r="H150">
        <v>31</v>
      </c>
      <c r="I150" s="3">
        <f>G150*H150</f>
        <v>9.2999999999999989</v>
      </c>
      <c r="K150">
        <v>28</v>
      </c>
    </row>
    <row r="151" spans="1:11">
      <c r="A151" s="1">
        <v>42875</v>
      </c>
      <c r="B151" s="1" t="str">
        <f>TEXT(A151, "mmmm")</f>
        <v>May</v>
      </c>
      <c r="C151" t="s">
        <v>18</v>
      </c>
      <c r="D151">
        <v>64.399999999999991</v>
      </c>
      <c r="E151" s="2">
        <v>0.67</v>
      </c>
      <c r="F151">
        <v>59</v>
      </c>
      <c r="G151">
        <v>0.3</v>
      </c>
      <c r="H151">
        <v>28</v>
      </c>
      <c r="I151" s="3">
        <f>G151*H151</f>
        <v>8.4</v>
      </c>
      <c r="K151">
        <v>26</v>
      </c>
    </row>
    <row r="152" spans="1:11">
      <c r="A152" s="1">
        <v>42876</v>
      </c>
      <c r="B152" s="1" t="str">
        <f>TEXT(A152, "mmmm")</f>
        <v>May</v>
      </c>
      <c r="C152" t="s">
        <v>19</v>
      </c>
      <c r="D152">
        <v>71.699999999999989</v>
      </c>
      <c r="E152" s="2">
        <v>0.69</v>
      </c>
      <c r="F152">
        <v>47</v>
      </c>
      <c r="G152">
        <v>0.3</v>
      </c>
      <c r="H152">
        <v>29</v>
      </c>
      <c r="I152" s="3">
        <f>G152*H152</f>
        <v>8.6999999999999993</v>
      </c>
      <c r="K152">
        <v>26</v>
      </c>
    </row>
    <row r="153" spans="1:11">
      <c r="A153" s="1">
        <v>42877</v>
      </c>
      <c r="B153" s="1" t="str">
        <f>TEXT(A153, "mmmm")</f>
        <v>May</v>
      </c>
      <c r="C153" t="s">
        <v>13</v>
      </c>
      <c r="D153">
        <v>71</v>
      </c>
      <c r="E153" s="2">
        <v>0.67</v>
      </c>
      <c r="F153">
        <v>34</v>
      </c>
      <c r="G153">
        <v>0.3</v>
      </c>
      <c r="H153">
        <v>30</v>
      </c>
      <c r="I153" s="3">
        <f>G153*H153</f>
        <v>9</v>
      </c>
      <c r="K153">
        <v>26</v>
      </c>
    </row>
    <row r="154" spans="1:11">
      <c r="A154" s="1">
        <v>42878</v>
      </c>
      <c r="B154" s="1" t="str">
        <f>TEXT(A154, "mmmm")</f>
        <v>May</v>
      </c>
      <c r="C154" t="s">
        <v>14</v>
      </c>
      <c r="D154">
        <v>76.3</v>
      </c>
      <c r="E154" s="2">
        <v>0.63</v>
      </c>
      <c r="F154">
        <v>45</v>
      </c>
      <c r="G154">
        <v>0.3</v>
      </c>
      <c r="H154">
        <v>31</v>
      </c>
      <c r="I154" s="3">
        <f>G154*H154</f>
        <v>9.2999999999999989</v>
      </c>
      <c r="K154">
        <v>28</v>
      </c>
    </row>
    <row r="155" spans="1:11">
      <c r="A155" s="1">
        <v>42879</v>
      </c>
      <c r="B155" s="1" t="str">
        <f>TEXT(A155, "mmmm")</f>
        <v>May</v>
      </c>
      <c r="C155" t="s">
        <v>15</v>
      </c>
      <c r="D155">
        <v>69.399999999999991</v>
      </c>
      <c r="E155" s="2">
        <v>0.69</v>
      </c>
      <c r="F155">
        <v>34</v>
      </c>
      <c r="G155">
        <v>0.3</v>
      </c>
      <c r="H155">
        <v>28</v>
      </c>
      <c r="I155" s="3">
        <f>G155*H155</f>
        <v>8.4</v>
      </c>
      <c r="K155">
        <v>26</v>
      </c>
    </row>
    <row r="156" spans="1:11">
      <c r="A156" s="1">
        <v>42880</v>
      </c>
      <c r="B156" s="1" t="str">
        <f>TEXT(A156, "mmmm")</f>
        <v>May</v>
      </c>
      <c r="C156" t="s">
        <v>16</v>
      </c>
      <c r="D156">
        <v>71.699999999999989</v>
      </c>
      <c r="E156" s="2">
        <v>0.69</v>
      </c>
      <c r="F156">
        <v>53</v>
      </c>
      <c r="G156">
        <v>0.3</v>
      </c>
      <c r="H156">
        <v>29</v>
      </c>
      <c r="I156" s="3">
        <f>G156*H156</f>
        <v>8.6999999999999993</v>
      </c>
      <c r="K156">
        <v>28</v>
      </c>
    </row>
    <row r="157" spans="1:11">
      <c r="A157" s="1">
        <v>42881</v>
      </c>
      <c r="B157" s="1" t="str">
        <f>TEXT(A157, "mmmm")</f>
        <v>May</v>
      </c>
      <c r="C157" t="s">
        <v>17</v>
      </c>
      <c r="D157">
        <v>72</v>
      </c>
      <c r="E157" s="2">
        <v>0.67</v>
      </c>
      <c r="F157">
        <v>63</v>
      </c>
      <c r="G157">
        <v>0.3</v>
      </c>
      <c r="H157">
        <v>30</v>
      </c>
      <c r="I157" s="3">
        <f>G157*H157</f>
        <v>9</v>
      </c>
      <c r="K157">
        <v>27</v>
      </c>
    </row>
    <row r="158" spans="1:11">
      <c r="A158" s="1">
        <v>42882</v>
      </c>
      <c r="B158" s="1" t="str">
        <f>TEXT(A158, "mmmm")</f>
        <v>May</v>
      </c>
      <c r="C158" t="s">
        <v>18</v>
      </c>
      <c r="D158">
        <v>77.3</v>
      </c>
      <c r="E158" s="2">
        <v>0.63</v>
      </c>
      <c r="F158">
        <v>56</v>
      </c>
      <c r="G158">
        <v>0.3</v>
      </c>
      <c r="H158">
        <v>31</v>
      </c>
      <c r="I158" s="3">
        <f>G158*H158</f>
        <v>9.2999999999999989</v>
      </c>
      <c r="K158">
        <v>26</v>
      </c>
    </row>
    <row r="159" spans="1:11">
      <c r="A159" s="1">
        <v>42883</v>
      </c>
      <c r="B159" s="1" t="str">
        <f>TEXT(A159, "mmmm")</f>
        <v>May</v>
      </c>
      <c r="C159" t="s">
        <v>19</v>
      </c>
      <c r="D159">
        <v>71.699999999999989</v>
      </c>
      <c r="E159" s="2">
        <v>0.65</v>
      </c>
      <c r="F159">
        <v>45</v>
      </c>
      <c r="G159">
        <v>0.3</v>
      </c>
      <c r="H159">
        <v>29</v>
      </c>
      <c r="I159" s="3">
        <f>G159*H159</f>
        <v>8.6999999999999993</v>
      </c>
      <c r="K159">
        <v>28</v>
      </c>
    </row>
    <row r="160" spans="1:11">
      <c r="A160" s="1">
        <v>42884</v>
      </c>
      <c r="B160" s="1" t="str">
        <f>TEXT(A160, "mmmm")</f>
        <v>May</v>
      </c>
      <c r="C160" t="s">
        <v>13</v>
      </c>
      <c r="D160">
        <v>66.699999999999989</v>
      </c>
      <c r="E160" s="2">
        <v>0.65</v>
      </c>
      <c r="F160">
        <v>32</v>
      </c>
      <c r="G160">
        <v>0.3</v>
      </c>
      <c r="H160">
        <v>29</v>
      </c>
      <c r="I160" s="3">
        <f>G160*H160</f>
        <v>8.6999999999999993</v>
      </c>
      <c r="K160">
        <v>26</v>
      </c>
    </row>
    <row r="161" spans="1:11">
      <c r="A161" s="1">
        <v>42885</v>
      </c>
      <c r="B161" s="1" t="str">
        <f>TEXT(A161, "mmmm")</f>
        <v>May</v>
      </c>
      <c r="C161" t="s">
        <v>14</v>
      </c>
      <c r="D161">
        <v>75</v>
      </c>
      <c r="E161" s="2">
        <v>0.67</v>
      </c>
      <c r="F161">
        <v>43</v>
      </c>
      <c r="G161">
        <v>0.3</v>
      </c>
      <c r="H161">
        <v>30</v>
      </c>
      <c r="I161" s="3">
        <f>G161*H161</f>
        <v>9</v>
      </c>
      <c r="K161">
        <v>29</v>
      </c>
    </row>
    <row r="162" spans="1:11">
      <c r="A162" s="1">
        <v>42886</v>
      </c>
      <c r="B162" s="1" t="str">
        <f>TEXT(A162, "mmmm")</f>
        <v>May</v>
      </c>
      <c r="C162" t="s">
        <v>15</v>
      </c>
      <c r="D162">
        <v>77.3</v>
      </c>
      <c r="E162" s="2">
        <v>0.65</v>
      </c>
      <c r="F162">
        <v>56</v>
      </c>
      <c r="G162">
        <v>0.3</v>
      </c>
      <c r="H162">
        <v>31</v>
      </c>
      <c r="I162" s="3">
        <f>G162*H162</f>
        <v>9.2999999999999989</v>
      </c>
      <c r="K162">
        <v>27</v>
      </c>
    </row>
    <row r="163" spans="1:11">
      <c r="A163" s="1">
        <v>42887</v>
      </c>
      <c r="B163" s="1" t="str">
        <f>TEXT(A163, "mmmm")</f>
        <v>June</v>
      </c>
      <c r="C163" t="s">
        <v>16</v>
      </c>
      <c r="D163">
        <v>71.3</v>
      </c>
      <c r="E163" s="2">
        <v>0.65</v>
      </c>
      <c r="F163">
        <v>42</v>
      </c>
      <c r="G163">
        <v>0.3</v>
      </c>
      <c r="H163">
        <v>31</v>
      </c>
      <c r="I163" s="3">
        <f>G163*H163</f>
        <v>9.2999999999999989</v>
      </c>
      <c r="K163">
        <v>25</v>
      </c>
    </row>
    <row r="164" spans="1:11">
      <c r="A164" s="1">
        <v>42888</v>
      </c>
      <c r="B164" s="1" t="str">
        <f>TEXT(A164, "mmmm")</f>
        <v>June</v>
      </c>
      <c r="C164" t="s">
        <v>17</v>
      </c>
      <c r="D164">
        <v>79.899999999999991</v>
      </c>
      <c r="E164" s="2">
        <v>0.59</v>
      </c>
      <c r="F164">
        <v>48</v>
      </c>
      <c r="G164">
        <v>0.3</v>
      </c>
      <c r="H164">
        <v>33</v>
      </c>
      <c r="I164" s="3">
        <f>G164*H164</f>
        <v>9.9</v>
      </c>
      <c r="K164">
        <v>25</v>
      </c>
    </row>
    <row r="165" spans="1:11">
      <c r="A165" s="1">
        <v>42889</v>
      </c>
      <c r="B165" s="1" t="str">
        <f>TEXT(A165, "mmmm")</f>
        <v>June</v>
      </c>
      <c r="C165" t="s">
        <v>18</v>
      </c>
      <c r="D165">
        <v>81.5</v>
      </c>
      <c r="E165" s="2">
        <v>0.56000000000000005</v>
      </c>
      <c r="F165">
        <v>59</v>
      </c>
      <c r="G165">
        <v>0.3</v>
      </c>
      <c r="H165">
        <v>35</v>
      </c>
      <c r="I165" s="3">
        <f>G165*H165</f>
        <v>10.5</v>
      </c>
      <c r="K165">
        <v>24</v>
      </c>
    </row>
    <row r="166" spans="1:11">
      <c r="A166" s="1">
        <v>42890</v>
      </c>
      <c r="B166" s="1" t="str">
        <f>TEXT(A166, "mmmm")</f>
        <v>June</v>
      </c>
      <c r="C166" t="s">
        <v>19</v>
      </c>
      <c r="D166">
        <v>90.399999999999991</v>
      </c>
      <c r="E166" s="2">
        <v>0.51</v>
      </c>
      <c r="F166">
        <v>43</v>
      </c>
      <c r="G166">
        <v>0.3</v>
      </c>
      <c r="H166">
        <v>38</v>
      </c>
      <c r="I166" s="3">
        <f>G166*H166</f>
        <v>11.4</v>
      </c>
      <c r="K166">
        <v>25</v>
      </c>
    </row>
    <row r="167" spans="1:11">
      <c r="A167" s="1">
        <v>42891</v>
      </c>
      <c r="B167" s="1" t="str">
        <f>TEXT(A167, "mmmm")</f>
        <v>June</v>
      </c>
      <c r="C167" t="s">
        <v>13</v>
      </c>
      <c r="D167">
        <v>78.599999999999994</v>
      </c>
      <c r="E167" s="2">
        <v>0.59</v>
      </c>
      <c r="F167">
        <v>36</v>
      </c>
      <c r="G167">
        <v>0.3</v>
      </c>
      <c r="H167">
        <v>32</v>
      </c>
      <c r="I167" s="3">
        <f>G167*H167</f>
        <v>9.6</v>
      </c>
      <c r="K167">
        <v>25</v>
      </c>
    </row>
    <row r="168" spans="1:11">
      <c r="A168" s="1">
        <v>42892</v>
      </c>
      <c r="B168" s="1" t="str">
        <f>TEXT(A168, "mmmm")</f>
        <v>June</v>
      </c>
      <c r="C168" t="s">
        <v>14</v>
      </c>
      <c r="D168">
        <v>84.199999999999989</v>
      </c>
      <c r="E168" s="2">
        <v>0.56000000000000005</v>
      </c>
      <c r="F168">
        <v>44</v>
      </c>
      <c r="G168">
        <v>0.3</v>
      </c>
      <c r="H168">
        <v>34</v>
      </c>
      <c r="I168" s="3">
        <f>G168*H168</f>
        <v>10.199999999999999</v>
      </c>
      <c r="K168">
        <v>25</v>
      </c>
    </row>
    <row r="169" spans="1:11">
      <c r="A169" s="1">
        <v>42893</v>
      </c>
      <c r="B169" s="1" t="str">
        <f>TEXT(A169, "mmmm")</f>
        <v>June</v>
      </c>
      <c r="C169" t="s">
        <v>15</v>
      </c>
      <c r="D169">
        <v>86.8</v>
      </c>
      <c r="E169" s="2">
        <v>0.56000000000000005</v>
      </c>
      <c r="F169">
        <v>58</v>
      </c>
      <c r="G169">
        <v>0.3</v>
      </c>
      <c r="H169">
        <v>36</v>
      </c>
      <c r="I169" s="3">
        <f>G169*H169</f>
        <v>10.799999999999999</v>
      </c>
      <c r="K169">
        <v>25</v>
      </c>
    </row>
    <row r="170" spans="1:11">
      <c r="A170" s="1">
        <v>42894</v>
      </c>
      <c r="B170" s="1" t="str">
        <f>TEXT(A170, "mmmm")</f>
        <v>June</v>
      </c>
      <c r="C170" t="s">
        <v>16</v>
      </c>
      <c r="D170">
        <v>90.699999999999989</v>
      </c>
      <c r="E170" s="2">
        <v>0.5</v>
      </c>
      <c r="F170">
        <v>46</v>
      </c>
      <c r="G170">
        <v>0.3</v>
      </c>
      <c r="H170">
        <v>39</v>
      </c>
      <c r="I170" s="3">
        <f>G170*H170</f>
        <v>11.7</v>
      </c>
      <c r="K170">
        <v>25</v>
      </c>
    </row>
    <row r="171" spans="1:11">
      <c r="A171" s="1">
        <v>42895</v>
      </c>
      <c r="B171" s="1" t="str">
        <f>TEXT(A171, "mmmm")</f>
        <v>June</v>
      </c>
      <c r="C171" t="s">
        <v>17</v>
      </c>
      <c r="D171">
        <v>77.599999999999994</v>
      </c>
      <c r="E171" s="2">
        <v>0.61</v>
      </c>
      <c r="F171">
        <v>44</v>
      </c>
      <c r="G171">
        <v>0.3</v>
      </c>
      <c r="H171">
        <v>32</v>
      </c>
      <c r="I171" s="3">
        <f>G171*H171</f>
        <v>9.6</v>
      </c>
      <c r="K171">
        <v>24</v>
      </c>
    </row>
    <row r="172" spans="1:11">
      <c r="A172" s="1">
        <v>42896</v>
      </c>
      <c r="B172" s="1" t="str">
        <f>TEXT(A172, "mmmm")</f>
        <v>June</v>
      </c>
      <c r="C172" t="s">
        <v>18</v>
      </c>
      <c r="D172">
        <v>79.5</v>
      </c>
      <c r="E172" s="2">
        <v>0.54</v>
      </c>
      <c r="F172">
        <v>54</v>
      </c>
      <c r="G172">
        <v>0.3</v>
      </c>
      <c r="H172">
        <v>35</v>
      </c>
      <c r="I172" s="3">
        <f>G172*H172</f>
        <v>10.5</v>
      </c>
      <c r="K172">
        <v>25</v>
      </c>
    </row>
    <row r="173" spans="1:11">
      <c r="A173" s="1">
        <v>42897</v>
      </c>
      <c r="B173" s="1" t="str">
        <f>TEXT(A173, "mmmm")</f>
        <v>June</v>
      </c>
      <c r="C173" t="s">
        <v>19</v>
      </c>
      <c r="D173">
        <v>84.8</v>
      </c>
      <c r="E173" s="2">
        <v>0.53</v>
      </c>
      <c r="F173">
        <v>42</v>
      </c>
      <c r="G173">
        <v>0.3</v>
      </c>
      <c r="H173">
        <v>36</v>
      </c>
      <c r="I173" s="3">
        <f>G173*H173</f>
        <v>10.799999999999999</v>
      </c>
      <c r="K173">
        <v>25</v>
      </c>
    </row>
    <row r="174" spans="1:11">
      <c r="A174" s="1">
        <v>42898</v>
      </c>
      <c r="B174" s="1" t="str">
        <f>TEXT(A174, "mmmm")</f>
        <v>June</v>
      </c>
      <c r="C174" t="s">
        <v>13</v>
      </c>
      <c r="D174">
        <v>93</v>
      </c>
      <c r="E174" s="2">
        <v>0.5</v>
      </c>
      <c r="F174">
        <v>67</v>
      </c>
      <c r="G174">
        <v>0.3</v>
      </c>
      <c r="H174">
        <v>40</v>
      </c>
      <c r="I174" s="3">
        <f>G174*H174</f>
        <v>12</v>
      </c>
      <c r="K174">
        <v>24</v>
      </c>
    </row>
    <row r="175" spans="1:11">
      <c r="A175" s="1">
        <v>42899</v>
      </c>
      <c r="B175" s="1" t="str">
        <f>TEXT(A175, "mmmm")</f>
        <v>June</v>
      </c>
      <c r="C175" t="s">
        <v>14</v>
      </c>
      <c r="D175">
        <v>75.599999999999994</v>
      </c>
      <c r="E175" s="2">
        <v>0.59</v>
      </c>
      <c r="F175">
        <v>65</v>
      </c>
      <c r="G175">
        <v>0.3</v>
      </c>
      <c r="H175">
        <v>32</v>
      </c>
      <c r="I175" s="3">
        <f>G175*H175</f>
        <v>9.6</v>
      </c>
      <c r="K175">
        <v>24</v>
      </c>
    </row>
    <row r="176" spans="1:11">
      <c r="A176" s="1">
        <v>42900</v>
      </c>
      <c r="B176" s="1" t="str">
        <f>TEXT(A176, "mmmm")</f>
        <v>June</v>
      </c>
      <c r="C176" t="s">
        <v>15</v>
      </c>
      <c r="D176">
        <v>80.5</v>
      </c>
      <c r="E176" s="2">
        <v>0.56999999999999995</v>
      </c>
      <c r="F176">
        <v>48</v>
      </c>
      <c r="G176">
        <v>0.3</v>
      </c>
      <c r="H176">
        <v>35</v>
      </c>
      <c r="I176" s="3">
        <f>G176*H176</f>
        <v>10.5</v>
      </c>
      <c r="K176">
        <v>26</v>
      </c>
    </row>
    <row r="177" spans="1:11">
      <c r="A177" s="1">
        <v>42901</v>
      </c>
      <c r="B177" s="1" t="str">
        <f>TEXT(A177, "mmmm")</f>
        <v>June</v>
      </c>
      <c r="C177" t="s">
        <v>16</v>
      </c>
      <c r="D177">
        <v>84.8</v>
      </c>
      <c r="E177" s="2">
        <v>0.56000000000000005</v>
      </c>
      <c r="F177">
        <v>50</v>
      </c>
      <c r="G177">
        <v>0.3</v>
      </c>
      <c r="H177">
        <v>36</v>
      </c>
      <c r="I177" s="3">
        <f>G177*H177</f>
        <v>10.799999999999999</v>
      </c>
      <c r="K177">
        <v>23</v>
      </c>
    </row>
    <row r="178" spans="1:11">
      <c r="A178" s="1">
        <v>42902</v>
      </c>
      <c r="B178" s="1" t="str">
        <f>TEXT(A178, "mmmm")</f>
        <v>June</v>
      </c>
      <c r="C178" t="s">
        <v>17</v>
      </c>
      <c r="D178">
        <v>99.3</v>
      </c>
      <c r="E178" s="2">
        <v>0.47</v>
      </c>
      <c r="F178">
        <v>77</v>
      </c>
      <c r="G178">
        <v>0.3</v>
      </c>
      <c r="H178">
        <v>41</v>
      </c>
      <c r="I178" s="3">
        <f>G178*H178</f>
        <v>12.299999999999999</v>
      </c>
      <c r="K178">
        <v>22</v>
      </c>
    </row>
    <row r="179" spans="1:11">
      <c r="A179" s="1">
        <v>42903</v>
      </c>
      <c r="B179" s="1" t="str">
        <f>TEXT(A179, "mmmm")</f>
        <v>June</v>
      </c>
      <c r="C179" t="s">
        <v>18</v>
      </c>
      <c r="D179">
        <v>76.3</v>
      </c>
      <c r="E179" s="2">
        <v>0.65</v>
      </c>
      <c r="F179">
        <v>47</v>
      </c>
      <c r="G179">
        <v>0.3</v>
      </c>
      <c r="H179">
        <v>31</v>
      </c>
      <c r="I179" s="3">
        <f>G179*H179</f>
        <v>9.2999999999999989</v>
      </c>
      <c r="K179">
        <v>23</v>
      </c>
    </row>
    <row r="180" spans="1:11">
      <c r="A180" s="1">
        <v>42904</v>
      </c>
      <c r="B180" s="1" t="str">
        <f>TEXT(A180, "mmmm")</f>
        <v>June</v>
      </c>
      <c r="C180" t="s">
        <v>19</v>
      </c>
      <c r="D180">
        <v>72.599999999999994</v>
      </c>
      <c r="E180" s="2">
        <v>0.59</v>
      </c>
      <c r="F180">
        <v>60</v>
      </c>
      <c r="G180">
        <v>0.3</v>
      </c>
      <c r="H180">
        <v>32</v>
      </c>
      <c r="I180" s="3">
        <f>G180*H180</f>
        <v>9.6</v>
      </c>
      <c r="K180">
        <v>23</v>
      </c>
    </row>
    <row r="181" spans="1:11">
      <c r="A181" s="1">
        <v>42905</v>
      </c>
      <c r="B181" s="1" t="str">
        <f>TEXT(A181, "mmmm")</f>
        <v>June</v>
      </c>
      <c r="C181" t="s">
        <v>13</v>
      </c>
      <c r="D181">
        <v>86.5</v>
      </c>
      <c r="E181" s="2">
        <v>0.56000000000000005</v>
      </c>
      <c r="F181">
        <v>66</v>
      </c>
      <c r="G181">
        <v>0.3</v>
      </c>
      <c r="H181">
        <v>35</v>
      </c>
      <c r="I181" s="3">
        <f>G181*H181</f>
        <v>10.5</v>
      </c>
      <c r="K181">
        <v>22</v>
      </c>
    </row>
    <row r="182" spans="1:11">
      <c r="A182" s="1">
        <v>42906</v>
      </c>
      <c r="B182" s="1" t="str">
        <f>TEXT(A182, "mmmm")</f>
        <v>June</v>
      </c>
      <c r="C182" t="s">
        <v>14</v>
      </c>
      <c r="D182">
        <v>85.1</v>
      </c>
      <c r="E182" s="2">
        <v>0.54</v>
      </c>
      <c r="F182">
        <v>70</v>
      </c>
      <c r="G182">
        <v>0.3</v>
      </c>
      <c r="H182">
        <v>37</v>
      </c>
      <c r="I182" s="3">
        <f>G182*H182</f>
        <v>11.1</v>
      </c>
      <c r="K182">
        <v>23</v>
      </c>
    </row>
    <row r="183" spans="1:11">
      <c r="A183" s="1">
        <v>42907</v>
      </c>
      <c r="B183" s="1" t="str">
        <f>TEXT(A183, "mmmm")</f>
        <v>June</v>
      </c>
      <c r="C183" t="s">
        <v>15</v>
      </c>
      <c r="D183">
        <v>94.3</v>
      </c>
      <c r="E183" s="2">
        <v>0.47</v>
      </c>
      <c r="F183">
        <v>76</v>
      </c>
      <c r="G183">
        <v>0.3</v>
      </c>
      <c r="H183">
        <v>41</v>
      </c>
      <c r="I183" s="3">
        <f>G183*H183</f>
        <v>12.299999999999999</v>
      </c>
      <c r="K183">
        <v>22</v>
      </c>
    </row>
    <row r="184" spans="1:11">
      <c r="A184" s="1">
        <v>42908</v>
      </c>
      <c r="B184" s="1" t="str">
        <f>TEXT(A184, "mmmm")</f>
        <v>June</v>
      </c>
      <c r="C184" t="s">
        <v>16</v>
      </c>
      <c r="D184">
        <v>72.3</v>
      </c>
      <c r="E184" s="2">
        <v>0.65</v>
      </c>
      <c r="F184">
        <v>36</v>
      </c>
      <c r="G184">
        <v>0.3</v>
      </c>
      <c r="H184">
        <v>31</v>
      </c>
      <c r="I184" s="3">
        <f>G184*H184</f>
        <v>9.2999999999999989</v>
      </c>
    </row>
    <row r="185" spans="1:11">
      <c r="A185" s="1">
        <v>42909</v>
      </c>
      <c r="B185" s="1" t="str">
        <f>TEXT(A185, "mmmm")</f>
        <v>June</v>
      </c>
      <c r="C185" t="s">
        <v>17</v>
      </c>
      <c r="D185">
        <v>79.899999999999991</v>
      </c>
      <c r="E185" s="2">
        <v>0.61</v>
      </c>
      <c r="F185">
        <v>39</v>
      </c>
      <c r="G185">
        <v>0.3</v>
      </c>
      <c r="H185">
        <v>33</v>
      </c>
      <c r="I185" s="3">
        <f>G185*H185</f>
        <v>9.9</v>
      </c>
    </row>
    <row r="186" spans="1:11">
      <c r="A186" s="1">
        <v>42910</v>
      </c>
      <c r="B186" s="1" t="str">
        <f>TEXT(A186, "mmmm")</f>
        <v>June</v>
      </c>
      <c r="C186" t="s">
        <v>18</v>
      </c>
      <c r="D186">
        <v>80.5</v>
      </c>
      <c r="E186" s="2">
        <v>0.56999999999999995</v>
      </c>
      <c r="F186">
        <v>50</v>
      </c>
      <c r="G186">
        <v>0.3</v>
      </c>
      <c r="H186">
        <v>35</v>
      </c>
      <c r="I186" s="3">
        <f>G186*H186</f>
        <v>10.5</v>
      </c>
    </row>
    <row r="187" spans="1:11">
      <c r="A187" s="1">
        <v>42911</v>
      </c>
      <c r="B187" s="1" t="str">
        <f>TEXT(A187, "mmmm")</f>
        <v>June</v>
      </c>
      <c r="C187" t="s">
        <v>19</v>
      </c>
      <c r="D187">
        <v>85.1</v>
      </c>
      <c r="E187" s="2">
        <v>0.51</v>
      </c>
      <c r="F187">
        <v>58</v>
      </c>
      <c r="G187">
        <v>0.3</v>
      </c>
      <c r="H187">
        <v>37</v>
      </c>
      <c r="I187" s="3">
        <f>G187*H187</f>
        <v>11.1</v>
      </c>
    </row>
    <row r="188" spans="1:11">
      <c r="A188" s="1">
        <v>42912</v>
      </c>
      <c r="B188" s="1" t="str">
        <f>TEXT(A188, "mmmm")</f>
        <v>June</v>
      </c>
      <c r="C188" t="s">
        <v>13</v>
      </c>
      <c r="D188">
        <v>102.6</v>
      </c>
      <c r="E188" s="2">
        <v>0.47</v>
      </c>
      <c r="F188">
        <v>60</v>
      </c>
      <c r="G188">
        <v>0.3</v>
      </c>
      <c r="H188">
        <v>42</v>
      </c>
      <c r="I188" s="3">
        <f>G188*H188</f>
        <v>12.6</v>
      </c>
    </row>
    <row r="189" spans="1:11">
      <c r="A189" s="1">
        <v>42913</v>
      </c>
      <c r="B189" s="1" t="str">
        <f>TEXT(A189, "mmmm")</f>
        <v>June</v>
      </c>
      <c r="C189" t="s">
        <v>14</v>
      </c>
      <c r="D189">
        <v>75.3</v>
      </c>
      <c r="E189" s="2">
        <v>0.63</v>
      </c>
      <c r="F189">
        <v>62</v>
      </c>
      <c r="G189">
        <v>0.3</v>
      </c>
      <c r="H189">
        <v>31</v>
      </c>
      <c r="I189" s="3">
        <f>G189*H189</f>
        <v>9.2999999999999989</v>
      </c>
    </row>
    <row r="190" spans="1:11">
      <c r="A190" s="1">
        <v>42914</v>
      </c>
      <c r="B190" s="1" t="str">
        <f>TEXT(A190, "mmmm")</f>
        <v>June</v>
      </c>
      <c r="C190" t="s">
        <v>15</v>
      </c>
      <c r="D190">
        <v>75.899999999999991</v>
      </c>
      <c r="E190" s="2">
        <v>0.59</v>
      </c>
      <c r="F190">
        <v>65</v>
      </c>
      <c r="G190">
        <v>0.3</v>
      </c>
      <c r="H190">
        <v>33</v>
      </c>
      <c r="I190" s="3">
        <f>G190*H190</f>
        <v>9.9</v>
      </c>
    </row>
    <row r="191" spans="1:11">
      <c r="A191" s="1">
        <v>42915</v>
      </c>
      <c r="B191" s="1" t="str">
        <f>TEXT(A191, "mmmm")</f>
        <v>June</v>
      </c>
      <c r="C191" t="s">
        <v>16</v>
      </c>
      <c r="D191">
        <v>86.5</v>
      </c>
      <c r="E191" s="2">
        <v>0.54</v>
      </c>
      <c r="F191">
        <v>64</v>
      </c>
      <c r="G191">
        <v>0.3</v>
      </c>
      <c r="H191">
        <v>35</v>
      </c>
      <c r="I191" s="3">
        <f>G191*H191</f>
        <v>10.5</v>
      </c>
    </row>
    <row r="192" spans="1:11">
      <c r="A192" s="1">
        <v>42916</v>
      </c>
      <c r="B192" s="1" t="str">
        <f>TEXT(A192, "mmmm")</f>
        <v>June</v>
      </c>
      <c r="C192" t="s">
        <v>17</v>
      </c>
      <c r="D192">
        <v>89.399999999999991</v>
      </c>
      <c r="E192" s="2">
        <v>0.53</v>
      </c>
      <c r="F192">
        <v>47</v>
      </c>
      <c r="G192">
        <v>0.3</v>
      </c>
      <c r="H192">
        <v>38</v>
      </c>
      <c r="I192" s="3">
        <f>G192*H192</f>
        <v>11.4</v>
      </c>
    </row>
    <row r="193" spans="1:9">
      <c r="A193" s="1">
        <v>42917</v>
      </c>
      <c r="B193" s="1" t="str">
        <f>TEXT(A193, "mmmm")</f>
        <v>July</v>
      </c>
      <c r="C193" t="s">
        <v>18</v>
      </c>
      <c r="D193">
        <v>102.89999999999999</v>
      </c>
      <c r="E193" s="2">
        <v>0.47</v>
      </c>
      <c r="F193">
        <v>59</v>
      </c>
      <c r="G193">
        <v>0.5</v>
      </c>
      <c r="H193">
        <v>43</v>
      </c>
      <c r="I193" s="3">
        <f>G193*H193</f>
        <v>21.5</v>
      </c>
    </row>
    <row r="194" spans="1:9">
      <c r="A194" s="1">
        <v>42918</v>
      </c>
      <c r="B194" s="1" t="str">
        <f>TEXT(A194, "mmmm")</f>
        <v>July</v>
      </c>
      <c r="C194" t="s">
        <v>19</v>
      </c>
      <c r="D194">
        <v>93.399999999999991</v>
      </c>
      <c r="E194" s="2">
        <v>0.51</v>
      </c>
      <c r="F194">
        <v>68</v>
      </c>
      <c r="G194">
        <v>0.5</v>
      </c>
      <c r="H194">
        <v>38</v>
      </c>
      <c r="I194" s="3">
        <f>G194*H194</f>
        <v>19</v>
      </c>
    </row>
    <row r="195" spans="1:9">
      <c r="A195" s="1">
        <v>42919</v>
      </c>
      <c r="B195" s="1" t="str">
        <f>TEXT(A195, "mmmm")</f>
        <v>July</v>
      </c>
      <c r="C195" t="s">
        <v>13</v>
      </c>
      <c r="D195">
        <v>81.5</v>
      </c>
      <c r="E195" s="2">
        <v>0.54</v>
      </c>
      <c r="F195">
        <v>68</v>
      </c>
      <c r="G195">
        <v>0.5</v>
      </c>
      <c r="H195">
        <v>35</v>
      </c>
      <c r="I195" s="3">
        <f>G195*H195</f>
        <v>17.5</v>
      </c>
    </row>
    <row r="196" spans="1:9">
      <c r="A196" s="1">
        <v>42920</v>
      </c>
      <c r="B196" s="1" t="str">
        <f>TEXT(A196, "mmmm")</f>
        <v>July</v>
      </c>
      <c r="C196" t="s">
        <v>14</v>
      </c>
      <c r="D196">
        <v>84.199999999999989</v>
      </c>
      <c r="E196" s="2">
        <v>0.59</v>
      </c>
      <c r="F196">
        <v>49</v>
      </c>
      <c r="G196">
        <v>0.5</v>
      </c>
      <c r="H196">
        <v>34</v>
      </c>
      <c r="I196" s="3">
        <f>G196*H196</f>
        <v>17</v>
      </c>
    </row>
    <row r="197" spans="1:9">
      <c r="A197" s="1">
        <v>42921</v>
      </c>
      <c r="B197" s="1" t="str">
        <f>TEXT(A197, "mmmm")</f>
        <v>July</v>
      </c>
      <c r="C197" t="s">
        <v>15</v>
      </c>
      <c r="D197">
        <v>73.599999999999994</v>
      </c>
      <c r="E197" s="2">
        <v>0.63</v>
      </c>
      <c r="F197">
        <v>55</v>
      </c>
      <c r="G197">
        <v>0.5</v>
      </c>
      <c r="H197">
        <v>32</v>
      </c>
      <c r="I197" s="3">
        <f>G197*H197</f>
        <v>16</v>
      </c>
    </row>
    <row r="198" spans="1:9">
      <c r="A198" s="1">
        <v>42922</v>
      </c>
      <c r="B198" s="1" t="str">
        <f>TEXT(A198, "mmmm")</f>
        <v>July</v>
      </c>
      <c r="C198" t="s">
        <v>16</v>
      </c>
      <c r="D198">
        <v>91.699999999999989</v>
      </c>
      <c r="E198" s="2">
        <v>0.51</v>
      </c>
      <c r="F198">
        <v>46</v>
      </c>
      <c r="G198">
        <v>0.5</v>
      </c>
      <c r="H198">
        <v>39</v>
      </c>
      <c r="I198" s="3">
        <f>G198*H198</f>
        <v>19.5</v>
      </c>
    </row>
    <row r="199" spans="1:9">
      <c r="A199" s="1">
        <v>42923</v>
      </c>
      <c r="B199" s="1" t="str">
        <f>TEXT(A199, "mmmm")</f>
        <v>July</v>
      </c>
      <c r="C199" t="s">
        <v>17</v>
      </c>
      <c r="D199">
        <v>82.5</v>
      </c>
      <c r="E199" s="2">
        <v>0.56999999999999995</v>
      </c>
      <c r="F199">
        <v>41</v>
      </c>
      <c r="G199">
        <v>0.5</v>
      </c>
      <c r="H199">
        <v>35</v>
      </c>
      <c r="I199" s="3">
        <f>G199*H199</f>
        <v>17.5</v>
      </c>
    </row>
    <row r="200" spans="1:9">
      <c r="A200" s="1">
        <v>42924</v>
      </c>
      <c r="B200" s="1" t="str">
        <f>TEXT(A200, "mmmm")</f>
        <v>July</v>
      </c>
      <c r="C200" t="s">
        <v>18</v>
      </c>
      <c r="D200">
        <v>83.199999999999989</v>
      </c>
      <c r="E200" s="2">
        <v>0.56999999999999995</v>
      </c>
      <c r="F200">
        <v>44</v>
      </c>
      <c r="G200">
        <v>0.5</v>
      </c>
      <c r="H200">
        <v>34</v>
      </c>
      <c r="I200" s="3">
        <f>G200*H200</f>
        <v>17</v>
      </c>
    </row>
    <row r="201" spans="1:9">
      <c r="A201" s="1">
        <v>42925</v>
      </c>
      <c r="B201" s="1" t="str">
        <f>TEXT(A201, "mmmm")</f>
        <v>July</v>
      </c>
      <c r="C201" t="s">
        <v>19</v>
      </c>
      <c r="D201">
        <v>77.899999999999991</v>
      </c>
      <c r="E201" s="2">
        <v>0.59</v>
      </c>
      <c r="F201">
        <v>44</v>
      </c>
      <c r="G201">
        <v>0.5</v>
      </c>
      <c r="H201">
        <v>33</v>
      </c>
      <c r="I201" s="3">
        <f>G201*H201</f>
        <v>16.5</v>
      </c>
    </row>
    <row r="202" spans="1:9">
      <c r="A202" s="1">
        <v>42926</v>
      </c>
      <c r="B202" s="1" t="str">
        <f>TEXT(A202, "mmmm")</f>
        <v>July</v>
      </c>
      <c r="C202" t="s">
        <v>13</v>
      </c>
      <c r="D202">
        <v>98</v>
      </c>
      <c r="E202" s="2">
        <v>0.49</v>
      </c>
      <c r="F202">
        <v>66</v>
      </c>
      <c r="G202">
        <v>0.5</v>
      </c>
      <c r="H202">
        <v>40</v>
      </c>
      <c r="I202" s="3">
        <f>G202*H202</f>
        <v>20</v>
      </c>
    </row>
    <row r="203" spans="1:9">
      <c r="A203" s="1">
        <v>42927</v>
      </c>
      <c r="B203" s="1" t="str">
        <f>TEXT(A203, "mmmm")</f>
        <v>July</v>
      </c>
      <c r="C203" t="s">
        <v>14</v>
      </c>
      <c r="D203">
        <v>83.5</v>
      </c>
      <c r="E203" s="2">
        <v>0.54</v>
      </c>
      <c r="F203">
        <v>40</v>
      </c>
      <c r="G203">
        <v>0.5</v>
      </c>
      <c r="H203">
        <v>35</v>
      </c>
      <c r="I203" s="3">
        <f>G203*H203</f>
        <v>17.5</v>
      </c>
    </row>
    <row r="204" spans="1:9">
      <c r="A204" s="1">
        <v>42928</v>
      </c>
      <c r="B204" s="1" t="str">
        <f>TEXT(A204, "mmmm")</f>
        <v>July</v>
      </c>
      <c r="C204" t="s">
        <v>15</v>
      </c>
      <c r="D204">
        <v>80.199999999999989</v>
      </c>
      <c r="E204" s="2">
        <v>0.56000000000000005</v>
      </c>
      <c r="F204">
        <v>39</v>
      </c>
      <c r="G204">
        <v>0.5</v>
      </c>
      <c r="H204">
        <v>34</v>
      </c>
      <c r="I204" s="3">
        <f>G204*H204</f>
        <v>17</v>
      </c>
    </row>
    <row r="205" spans="1:9">
      <c r="A205" s="1">
        <v>42929</v>
      </c>
      <c r="B205" s="1" t="str">
        <f>TEXT(A205, "mmmm")</f>
        <v>July</v>
      </c>
      <c r="C205" t="s">
        <v>16</v>
      </c>
      <c r="D205">
        <v>78.899999999999991</v>
      </c>
      <c r="E205" s="2">
        <v>0.61</v>
      </c>
      <c r="F205">
        <v>49</v>
      </c>
      <c r="G205">
        <v>0.5</v>
      </c>
      <c r="H205">
        <v>33</v>
      </c>
      <c r="I205" s="3">
        <f>G205*H205</f>
        <v>16.5</v>
      </c>
    </row>
    <row r="206" spans="1:9">
      <c r="A206" s="1">
        <v>42930</v>
      </c>
      <c r="B206" s="1" t="str">
        <f>TEXT(A206, "mmmm")</f>
        <v>July</v>
      </c>
      <c r="C206" t="s">
        <v>17</v>
      </c>
      <c r="D206">
        <v>92</v>
      </c>
      <c r="E206" s="2">
        <v>0.5</v>
      </c>
      <c r="F206">
        <v>80</v>
      </c>
      <c r="G206">
        <v>0.5</v>
      </c>
      <c r="H206">
        <v>40</v>
      </c>
      <c r="I206" s="3">
        <f>G206*H206</f>
        <v>20</v>
      </c>
    </row>
    <row r="207" spans="1:9">
      <c r="A207" s="1">
        <v>42931</v>
      </c>
      <c r="B207" s="1" t="str">
        <f>TEXT(A207, "mmmm")</f>
        <v>July</v>
      </c>
      <c r="C207" t="s">
        <v>18</v>
      </c>
      <c r="D207">
        <v>82.5</v>
      </c>
      <c r="E207" s="2">
        <v>0.54</v>
      </c>
      <c r="F207">
        <v>56</v>
      </c>
      <c r="G207">
        <v>0.5</v>
      </c>
      <c r="H207">
        <v>35</v>
      </c>
      <c r="I207" s="3">
        <f>G207*H207</f>
        <v>17.5</v>
      </c>
    </row>
    <row r="208" spans="1:9">
      <c r="A208" s="1">
        <v>42932</v>
      </c>
      <c r="B208" s="1" t="str">
        <f>TEXT(A208, "mmmm")</f>
        <v>July</v>
      </c>
      <c r="C208" t="s">
        <v>19</v>
      </c>
      <c r="D208">
        <v>79.199999999999989</v>
      </c>
      <c r="E208" s="2">
        <v>0.59</v>
      </c>
      <c r="F208">
        <v>50</v>
      </c>
      <c r="G208">
        <v>0.5</v>
      </c>
      <c r="H208">
        <v>34</v>
      </c>
      <c r="I208" s="3">
        <f>G208*H208</f>
        <v>17</v>
      </c>
    </row>
    <row r="209" spans="1:9">
      <c r="A209" s="1">
        <v>42933</v>
      </c>
      <c r="B209" s="1" t="str">
        <f>TEXT(A209, "mmmm")</f>
        <v>July</v>
      </c>
      <c r="C209" t="s">
        <v>13</v>
      </c>
      <c r="D209">
        <v>80.899999999999991</v>
      </c>
      <c r="E209" s="2">
        <v>0.56999999999999995</v>
      </c>
      <c r="F209">
        <v>64</v>
      </c>
      <c r="G209">
        <v>0.5</v>
      </c>
      <c r="H209">
        <v>33</v>
      </c>
      <c r="I209" s="3">
        <f>G209*H209</f>
        <v>16.5</v>
      </c>
    </row>
    <row r="210" spans="1:9">
      <c r="A210" s="1">
        <v>42934</v>
      </c>
      <c r="B210" s="1" t="str">
        <f>TEXT(A210, "mmmm")</f>
        <v>July</v>
      </c>
      <c r="C210" t="s">
        <v>14</v>
      </c>
      <c r="D210">
        <v>99.3</v>
      </c>
      <c r="E210" s="2">
        <v>0.47</v>
      </c>
      <c r="F210">
        <v>76</v>
      </c>
      <c r="G210">
        <v>0.5</v>
      </c>
      <c r="H210">
        <v>41</v>
      </c>
      <c r="I210" s="3">
        <f>G210*H210</f>
        <v>20.5</v>
      </c>
    </row>
    <row r="211" spans="1:9">
      <c r="A211" s="1">
        <v>42935</v>
      </c>
      <c r="B211" s="1" t="str">
        <f>TEXT(A211, "mmmm")</f>
        <v>July</v>
      </c>
      <c r="C211" t="s">
        <v>15</v>
      </c>
      <c r="D211">
        <v>83.8</v>
      </c>
      <c r="E211" s="2">
        <v>0.56000000000000005</v>
      </c>
      <c r="F211">
        <v>44</v>
      </c>
      <c r="G211">
        <v>0.5</v>
      </c>
      <c r="H211">
        <v>36</v>
      </c>
      <c r="I211" s="3">
        <f>G211*H211</f>
        <v>18</v>
      </c>
    </row>
    <row r="212" spans="1:9">
      <c r="A212" s="1">
        <v>42936</v>
      </c>
      <c r="B212" s="1" t="str">
        <f>TEXT(A212, "mmmm")</f>
        <v>July</v>
      </c>
      <c r="C212" t="s">
        <v>16</v>
      </c>
      <c r="D212">
        <v>86.5</v>
      </c>
      <c r="E212" s="2">
        <v>0.56999999999999995</v>
      </c>
      <c r="F212">
        <v>44</v>
      </c>
      <c r="G212">
        <v>0.5</v>
      </c>
      <c r="H212">
        <v>35</v>
      </c>
      <c r="I212" s="3">
        <f>G212*H212</f>
        <v>17.5</v>
      </c>
    </row>
    <row r="213" spans="1:9">
      <c r="A213" s="1">
        <v>42937</v>
      </c>
      <c r="B213" s="1" t="str">
        <f>TEXT(A213, "mmmm")</f>
        <v>July</v>
      </c>
      <c r="C213" t="s">
        <v>17</v>
      </c>
      <c r="D213">
        <v>76.899999999999991</v>
      </c>
      <c r="E213" s="2">
        <v>0.56999999999999995</v>
      </c>
      <c r="F213">
        <v>59</v>
      </c>
      <c r="G213">
        <v>0.5</v>
      </c>
      <c r="H213">
        <v>33</v>
      </c>
      <c r="I213" s="3">
        <f>G213*H213</f>
        <v>16.5</v>
      </c>
    </row>
    <row r="214" spans="1:9">
      <c r="A214" s="1">
        <v>42938</v>
      </c>
      <c r="B214" s="1" t="str">
        <f>TEXT(A214, "mmmm")</f>
        <v>July</v>
      </c>
      <c r="C214" t="s">
        <v>18</v>
      </c>
      <c r="D214">
        <v>99.6</v>
      </c>
      <c r="E214" s="2">
        <v>0.47</v>
      </c>
      <c r="F214">
        <v>49</v>
      </c>
      <c r="G214">
        <v>0.5</v>
      </c>
      <c r="H214">
        <v>42</v>
      </c>
      <c r="I214" s="3">
        <f>G214*H214</f>
        <v>21</v>
      </c>
    </row>
    <row r="215" spans="1:9">
      <c r="A215" s="1">
        <v>42939</v>
      </c>
      <c r="B215" s="1" t="str">
        <f>TEXT(A215, "mmmm")</f>
        <v>July</v>
      </c>
      <c r="C215" t="s">
        <v>19</v>
      </c>
      <c r="D215">
        <v>89.1</v>
      </c>
      <c r="E215" s="2">
        <v>0.51</v>
      </c>
      <c r="F215">
        <v>72</v>
      </c>
      <c r="G215">
        <v>0.5</v>
      </c>
      <c r="H215">
        <v>37</v>
      </c>
      <c r="I215" s="3">
        <f>G215*H215</f>
        <v>18.5</v>
      </c>
    </row>
    <row r="216" spans="1:9">
      <c r="A216" s="1">
        <v>42940</v>
      </c>
      <c r="B216" s="1" t="str">
        <f>TEXT(A216, "mmmm")</f>
        <v>July</v>
      </c>
      <c r="C216" t="s">
        <v>13</v>
      </c>
      <c r="D216">
        <v>83.5</v>
      </c>
      <c r="E216" s="2">
        <v>0.56999999999999995</v>
      </c>
      <c r="F216">
        <v>69</v>
      </c>
      <c r="G216">
        <v>0.5</v>
      </c>
      <c r="H216">
        <v>35</v>
      </c>
      <c r="I216" s="3">
        <f>G216*H216</f>
        <v>17.5</v>
      </c>
    </row>
    <row r="217" spans="1:9">
      <c r="A217" s="1">
        <v>42941</v>
      </c>
      <c r="B217" s="1" t="str">
        <f>TEXT(A217, "mmmm")</f>
        <v>July</v>
      </c>
      <c r="C217" t="s">
        <v>14</v>
      </c>
      <c r="D217">
        <v>79.899999999999991</v>
      </c>
      <c r="E217" s="2">
        <v>0.56999999999999995</v>
      </c>
      <c r="F217">
        <v>64</v>
      </c>
      <c r="G217">
        <v>0.5</v>
      </c>
      <c r="H217">
        <v>33</v>
      </c>
      <c r="I217" s="3">
        <f>G217*H217</f>
        <v>16.5</v>
      </c>
    </row>
    <row r="218" spans="1:9">
      <c r="A218" s="1">
        <v>42942</v>
      </c>
      <c r="B218" s="1" t="str">
        <f>TEXT(A218, "mmmm")</f>
        <v>July</v>
      </c>
      <c r="C218" t="s">
        <v>15</v>
      </c>
      <c r="D218">
        <v>76.599999999999994</v>
      </c>
      <c r="E218" s="2">
        <v>0.59</v>
      </c>
      <c r="F218">
        <v>37</v>
      </c>
      <c r="G218">
        <v>0.5</v>
      </c>
      <c r="H218">
        <v>32</v>
      </c>
      <c r="I218" s="3">
        <f>G218*H218</f>
        <v>16</v>
      </c>
    </row>
    <row r="219" spans="1:9">
      <c r="A219" s="1">
        <v>42943</v>
      </c>
      <c r="B219" s="1" t="str">
        <f>TEXT(A219, "mmmm")</f>
        <v>July</v>
      </c>
      <c r="C219" t="s">
        <v>16</v>
      </c>
      <c r="D219">
        <v>97.899999999999991</v>
      </c>
      <c r="E219" s="2">
        <v>0.47</v>
      </c>
      <c r="F219">
        <v>74</v>
      </c>
      <c r="G219">
        <v>0.5</v>
      </c>
      <c r="H219">
        <v>43</v>
      </c>
      <c r="I219" s="3">
        <f>G219*H219</f>
        <v>21.5</v>
      </c>
    </row>
    <row r="220" spans="1:9">
      <c r="A220" s="1">
        <v>42944</v>
      </c>
      <c r="B220" s="1" t="str">
        <f>TEXT(A220, "mmmm")</f>
        <v>July</v>
      </c>
      <c r="C220" t="s">
        <v>17</v>
      </c>
      <c r="D220">
        <v>87.399999999999991</v>
      </c>
      <c r="E220" s="2">
        <v>0.51</v>
      </c>
      <c r="F220">
        <v>58</v>
      </c>
      <c r="G220">
        <v>0.5</v>
      </c>
      <c r="H220">
        <v>38</v>
      </c>
      <c r="I220" s="3">
        <f>G220*H220</f>
        <v>19</v>
      </c>
    </row>
    <row r="221" spans="1:9">
      <c r="A221" s="1">
        <v>42945</v>
      </c>
      <c r="B221" s="1" t="str">
        <f>TEXT(A221, "mmmm")</f>
        <v>July</v>
      </c>
      <c r="C221" t="s">
        <v>18</v>
      </c>
      <c r="D221">
        <v>85.5</v>
      </c>
      <c r="E221" s="2">
        <v>0.56999999999999995</v>
      </c>
      <c r="F221">
        <v>50</v>
      </c>
      <c r="G221">
        <v>0.5</v>
      </c>
      <c r="H221">
        <v>35</v>
      </c>
      <c r="I221" s="3">
        <f>G221*H221</f>
        <v>17.5</v>
      </c>
    </row>
    <row r="222" spans="1:9">
      <c r="A222" s="1">
        <v>42946</v>
      </c>
      <c r="B222" s="1" t="str">
        <f>TEXT(A222, "mmmm")</f>
        <v>July</v>
      </c>
      <c r="C222" t="s">
        <v>19</v>
      </c>
      <c r="D222">
        <v>78.199999999999989</v>
      </c>
      <c r="E222" s="2">
        <v>0.59</v>
      </c>
      <c r="F222">
        <v>52</v>
      </c>
      <c r="G222">
        <v>0.5</v>
      </c>
      <c r="H222">
        <v>34</v>
      </c>
      <c r="I222" s="3">
        <f>G222*H222</f>
        <v>17</v>
      </c>
    </row>
    <row r="223" spans="1:9">
      <c r="A223" s="1">
        <v>42947</v>
      </c>
      <c r="B223" s="1" t="str">
        <f>TEXT(A223, "mmmm")</f>
        <v>July</v>
      </c>
      <c r="C223" t="s">
        <v>13</v>
      </c>
      <c r="D223">
        <v>74.599999999999994</v>
      </c>
      <c r="E223" s="2">
        <v>0.61</v>
      </c>
      <c r="F223">
        <v>38</v>
      </c>
      <c r="G223">
        <v>0.5</v>
      </c>
      <c r="H223">
        <v>32</v>
      </c>
      <c r="I223" s="3">
        <f>G223*H223</f>
        <v>16</v>
      </c>
    </row>
    <row r="224" spans="1:9">
      <c r="A224" s="1">
        <v>42948</v>
      </c>
      <c r="B224" s="1" t="str">
        <f>TEXT(A224, "mmmm")</f>
        <v>August</v>
      </c>
      <c r="C224" t="s">
        <v>14</v>
      </c>
      <c r="D224">
        <v>75.599999999999994</v>
      </c>
      <c r="E224" s="2">
        <v>0.63</v>
      </c>
      <c r="F224">
        <v>56</v>
      </c>
      <c r="G224">
        <v>0.5</v>
      </c>
      <c r="H224">
        <v>32</v>
      </c>
      <c r="I224" s="3">
        <f>G224*H224</f>
        <v>16</v>
      </c>
    </row>
    <row r="225" spans="1:9">
      <c r="A225" s="1">
        <v>42949</v>
      </c>
      <c r="B225" s="1" t="str">
        <f>TEXT(A225, "mmmm")</f>
        <v>August</v>
      </c>
      <c r="C225" t="s">
        <v>15</v>
      </c>
      <c r="D225">
        <v>76.3</v>
      </c>
      <c r="E225" s="2">
        <v>0.63</v>
      </c>
      <c r="F225">
        <v>48</v>
      </c>
      <c r="G225">
        <v>0.5</v>
      </c>
      <c r="H225">
        <v>31</v>
      </c>
      <c r="I225" s="3">
        <f>G225*H225</f>
        <v>15.5</v>
      </c>
    </row>
    <row r="226" spans="1:9">
      <c r="A226" s="1">
        <v>42950</v>
      </c>
      <c r="B226" s="1" t="str">
        <f>TEXT(A226, "mmmm")</f>
        <v>August</v>
      </c>
      <c r="C226" t="s">
        <v>16</v>
      </c>
      <c r="D226">
        <v>75</v>
      </c>
      <c r="E226" s="2">
        <v>0.63</v>
      </c>
      <c r="F226">
        <v>52</v>
      </c>
      <c r="G226">
        <v>0.5</v>
      </c>
      <c r="H226">
        <v>30</v>
      </c>
      <c r="I226" s="3">
        <f>G226*H226</f>
        <v>15</v>
      </c>
    </row>
    <row r="227" spans="1:9">
      <c r="A227" s="1">
        <v>42951</v>
      </c>
      <c r="B227" s="1" t="str">
        <f>TEXT(A227, "mmmm")</f>
        <v>August</v>
      </c>
      <c r="C227" t="s">
        <v>17</v>
      </c>
      <c r="D227">
        <v>70.699999999999989</v>
      </c>
      <c r="E227" s="2">
        <v>0.69</v>
      </c>
      <c r="F227">
        <v>34</v>
      </c>
      <c r="G227">
        <v>0.5</v>
      </c>
      <c r="H227">
        <v>29</v>
      </c>
      <c r="I227" s="3">
        <f>G227*H227</f>
        <v>14.5</v>
      </c>
    </row>
    <row r="228" spans="1:9">
      <c r="A228" s="1">
        <v>42952</v>
      </c>
      <c r="B228" s="1" t="str">
        <f>TEXT(A228, "mmmm")</f>
        <v>August</v>
      </c>
      <c r="C228" t="s">
        <v>18</v>
      </c>
      <c r="D228">
        <v>76.599999999999994</v>
      </c>
      <c r="E228" s="2">
        <v>0.61</v>
      </c>
      <c r="F228">
        <v>66</v>
      </c>
      <c r="G228">
        <v>0.5</v>
      </c>
      <c r="H228">
        <v>32</v>
      </c>
      <c r="I228" s="3">
        <f>G228*H228</f>
        <v>16</v>
      </c>
    </row>
    <row r="229" spans="1:9">
      <c r="A229" s="1">
        <v>42953</v>
      </c>
      <c r="B229" s="1" t="str">
        <f>TEXT(A229, "mmmm")</f>
        <v>August</v>
      </c>
      <c r="C229" t="s">
        <v>19</v>
      </c>
      <c r="D229">
        <v>77.3</v>
      </c>
      <c r="E229" s="2">
        <v>0.61</v>
      </c>
      <c r="F229">
        <v>36</v>
      </c>
      <c r="G229">
        <v>0.5</v>
      </c>
      <c r="H229">
        <v>31</v>
      </c>
      <c r="I229" s="3">
        <f>G229*H229</f>
        <v>15.5</v>
      </c>
    </row>
    <row r="230" spans="1:9">
      <c r="A230" s="1">
        <v>42954</v>
      </c>
      <c r="B230" s="1" t="str">
        <f>TEXT(A230, "mmmm")</f>
        <v>August</v>
      </c>
      <c r="C230" t="s">
        <v>13</v>
      </c>
      <c r="D230">
        <v>75</v>
      </c>
      <c r="E230" s="2">
        <v>0.67</v>
      </c>
      <c r="F230">
        <v>38</v>
      </c>
      <c r="G230">
        <v>0.5</v>
      </c>
      <c r="H230">
        <v>30</v>
      </c>
      <c r="I230" s="3">
        <f>G230*H230</f>
        <v>15</v>
      </c>
    </row>
    <row r="231" spans="1:9">
      <c r="A231" s="1">
        <v>42955</v>
      </c>
      <c r="B231" s="1" t="str">
        <f>TEXT(A231, "mmmm")</f>
        <v>August</v>
      </c>
      <c r="C231" t="s">
        <v>14</v>
      </c>
      <c r="D231">
        <v>68.699999999999989</v>
      </c>
      <c r="E231" s="2">
        <v>0.65</v>
      </c>
      <c r="F231">
        <v>50</v>
      </c>
      <c r="G231">
        <v>0.5</v>
      </c>
      <c r="H231">
        <v>29</v>
      </c>
      <c r="I231" s="3">
        <f>G231*H231</f>
        <v>14.5</v>
      </c>
    </row>
    <row r="232" spans="1:9">
      <c r="A232" s="1">
        <v>42956</v>
      </c>
      <c r="B232" s="1" t="str">
        <f>TEXT(A232, "mmmm")</f>
        <v>August</v>
      </c>
      <c r="C232" t="s">
        <v>15</v>
      </c>
      <c r="D232">
        <v>76.599999999999994</v>
      </c>
      <c r="E232" s="2">
        <v>0.63</v>
      </c>
      <c r="F232">
        <v>55</v>
      </c>
      <c r="G232">
        <v>0.5</v>
      </c>
      <c r="H232">
        <v>32</v>
      </c>
      <c r="I232" s="3">
        <f>G232*H232</f>
        <v>16</v>
      </c>
    </row>
    <row r="233" spans="1:9">
      <c r="A233" s="1">
        <v>42957</v>
      </c>
      <c r="B233" s="1" t="str">
        <f>TEXT(A233, "mmmm")</f>
        <v>August</v>
      </c>
      <c r="C233" t="s">
        <v>16</v>
      </c>
      <c r="D233">
        <v>70.3</v>
      </c>
      <c r="E233" s="2">
        <v>0.65</v>
      </c>
      <c r="F233">
        <v>56</v>
      </c>
      <c r="G233">
        <v>0.5</v>
      </c>
      <c r="H233">
        <v>31</v>
      </c>
      <c r="I233" s="3">
        <f>G233*H233</f>
        <v>15.5</v>
      </c>
    </row>
    <row r="234" spans="1:9">
      <c r="A234" s="1">
        <v>42958</v>
      </c>
      <c r="B234" s="1" t="str">
        <f>TEXT(A234, "mmmm")</f>
        <v>August</v>
      </c>
      <c r="C234" t="s">
        <v>17</v>
      </c>
      <c r="D234">
        <v>75</v>
      </c>
      <c r="E234" s="2">
        <v>0.67</v>
      </c>
      <c r="F234">
        <v>49</v>
      </c>
      <c r="G234">
        <v>0.5</v>
      </c>
      <c r="H234">
        <v>30</v>
      </c>
      <c r="I234" s="3">
        <f>G234*H234</f>
        <v>15</v>
      </c>
    </row>
    <row r="235" spans="1:9">
      <c r="A235" s="1">
        <v>42959</v>
      </c>
      <c r="B235" s="1" t="str">
        <f>TEXT(A235, "mmmm")</f>
        <v>August</v>
      </c>
      <c r="C235" t="s">
        <v>18</v>
      </c>
      <c r="D235">
        <v>67.699999999999989</v>
      </c>
      <c r="E235" s="2">
        <v>0.65</v>
      </c>
      <c r="F235">
        <v>43</v>
      </c>
      <c r="G235">
        <v>0.5</v>
      </c>
      <c r="H235">
        <v>29</v>
      </c>
      <c r="I235" s="3">
        <f>G235*H235</f>
        <v>14.5</v>
      </c>
    </row>
    <row r="236" spans="1:9">
      <c r="A236" s="1">
        <v>42960</v>
      </c>
      <c r="B236" s="1" t="str">
        <f>TEXT(A236, "mmmm")</f>
        <v>August</v>
      </c>
      <c r="C236" t="s">
        <v>19</v>
      </c>
      <c r="D236">
        <v>67.699999999999989</v>
      </c>
      <c r="E236" s="2">
        <v>0.65</v>
      </c>
      <c r="F236">
        <v>54</v>
      </c>
      <c r="G236">
        <v>0.5</v>
      </c>
      <c r="H236">
        <v>29</v>
      </c>
      <c r="I236" s="3">
        <f>G236*H236</f>
        <v>14.5</v>
      </c>
    </row>
    <row r="237" spans="1:9">
      <c r="A237" s="1">
        <v>42961</v>
      </c>
      <c r="B237" s="1" t="str">
        <f>TEXT(A237, "mmmm")</f>
        <v>August</v>
      </c>
      <c r="C237" t="s">
        <v>13</v>
      </c>
      <c r="D237">
        <v>72.599999999999994</v>
      </c>
      <c r="E237" s="2">
        <v>0.59</v>
      </c>
      <c r="F237">
        <v>43</v>
      </c>
      <c r="G237">
        <v>0.5</v>
      </c>
      <c r="H237">
        <v>32</v>
      </c>
      <c r="I237" s="3">
        <f>G237*H237</f>
        <v>16</v>
      </c>
    </row>
    <row r="238" spans="1:9">
      <c r="A238" s="1">
        <v>42962</v>
      </c>
      <c r="B238" s="1" t="str">
        <f>TEXT(A238, "mmmm")</f>
        <v>August</v>
      </c>
      <c r="C238" t="s">
        <v>14</v>
      </c>
      <c r="D238">
        <v>74.3</v>
      </c>
      <c r="E238" s="2">
        <v>0.63</v>
      </c>
      <c r="F238">
        <v>44</v>
      </c>
      <c r="G238">
        <v>0.5</v>
      </c>
      <c r="H238">
        <v>31</v>
      </c>
      <c r="I238" s="3">
        <f>G238*H238</f>
        <v>15.5</v>
      </c>
    </row>
    <row r="239" spans="1:9">
      <c r="A239" s="1">
        <v>42963</v>
      </c>
      <c r="B239" s="1" t="str">
        <f>TEXT(A239, "mmmm")</f>
        <v>August</v>
      </c>
      <c r="C239" t="s">
        <v>15</v>
      </c>
      <c r="D239">
        <v>71</v>
      </c>
      <c r="E239" s="2">
        <v>0.63</v>
      </c>
      <c r="F239">
        <v>49</v>
      </c>
      <c r="G239">
        <v>0.5</v>
      </c>
      <c r="H239">
        <v>30</v>
      </c>
      <c r="I239" s="3">
        <f>G239*H239</f>
        <v>15</v>
      </c>
    </row>
    <row r="240" spans="1:9">
      <c r="A240" s="1">
        <v>42964</v>
      </c>
      <c r="B240" s="1" t="str">
        <f>TEXT(A240, "mmmm")</f>
        <v>August</v>
      </c>
      <c r="C240" t="s">
        <v>16</v>
      </c>
      <c r="D240">
        <v>68</v>
      </c>
      <c r="E240" s="2">
        <v>0.67</v>
      </c>
      <c r="F240">
        <v>42</v>
      </c>
      <c r="G240">
        <v>0.5</v>
      </c>
      <c r="H240">
        <v>30</v>
      </c>
      <c r="I240" s="3">
        <f>G240*H240</f>
        <v>15</v>
      </c>
    </row>
    <row r="241" spans="1:9">
      <c r="A241" s="1">
        <v>42965</v>
      </c>
      <c r="B241" s="1" t="str">
        <f>TEXT(A241, "mmmm")</f>
        <v>August</v>
      </c>
      <c r="C241" t="s">
        <v>17</v>
      </c>
      <c r="D241">
        <v>65.699999999999989</v>
      </c>
      <c r="E241" s="2">
        <v>0.69</v>
      </c>
      <c r="F241">
        <v>45</v>
      </c>
      <c r="G241">
        <v>0.5</v>
      </c>
      <c r="H241">
        <v>29</v>
      </c>
      <c r="I241" s="3">
        <f>G241*H241</f>
        <v>14.5</v>
      </c>
    </row>
    <row r="242" spans="1:9">
      <c r="A242" s="1">
        <v>42966</v>
      </c>
      <c r="B242" s="1" t="str">
        <f>TEXT(A242, "mmmm")</f>
        <v>August</v>
      </c>
      <c r="C242" t="s">
        <v>18</v>
      </c>
      <c r="D242">
        <v>79.599999999999994</v>
      </c>
      <c r="E242" s="2">
        <v>0.61</v>
      </c>
      <c r="F242">
        <v>58</v>
      </c>
      <c r="G242">
        <v>0.5</v>
      </c>
      <c r="H242">
        <v>32</v>
      </c>
      <c r="I242" s="3">
        <f>G242*H242</f>
        <v>16</v>
      </c>
    </row>
    <row r="243" spans="1:9">
      <c r="A243" s="1">
        <v>42967</v>
      </c>
      <c r="B243" s="1" t="str">
        <f>TEXT(A243, "mmmm")</f>
        <v>August</v>
      </c>
      <c r="C243" t="s">
        <v>19</v>
      </c>
      <c r="D243">
        <v>74.3</v>
      </c>
      <c r="E243" s="2">
        <v>0.65</v>
      </c>
      <c r="F243">
        <v>53</v>
      </c>
      <c r="G243">
        <v>0.5</v>
      </c>
      <c r="H243">
        <v>31</v>
      </c>
      <c r="I243" s="3">
        <f>G243*H243</f>
        <v>15.5</v>
      </c>
    </row>
    <row r="244" spans="1:9">
      <c r="A244" s="1">
        <v>42968</v>
      </c>
      <c r="B244" s="1" t="str">
        <f>TEXT(A244, "mmmm")</f>
        <v>August</v>
      </c>
      <c r="C244" t="s">
        <v>13</v>
      </c>
      <c r="D244">
        <v>68</v>
      </c>
      <c r="E244" s="2">
        <v>0.65</v>
      </c>
      <c r="F244">
        <v>58</v>
      </c>
      <c r="G244">
        <v>0.5</v>
      </c>
      <c r="H244">
        <v>30</v>
      </c>
      <c r="I244" s="3">
        <f>G244*H244</f>
        <v>15</v>
      </c>
    </row>
    <row r="245" spans="1:9">
      <c r="A245" s="1">
        <v>42969</v>
      </c>
      <c r="B245" s="1" t="str">
        <f>TEXT(A245, "mmmm")</f>
        <v>August</v>
      </c>
      <c r="C245" t="s">
        <v>14</v>
      </c>
      <c r="D245">
        <v>69</v>
      </c>
      <c r="E245" s="2">
        <v>0.63</v>
      </c>
      <c r="F245">
        <v>55</v>
      </c>
      <c r="G245">
        <v>0.5</v>
      </c>
      <c r="H245">
        <v>30</v>
      </c>
      <c r="I245" s="3">
        <f>G245*H245</f>
        <v>15</v>
      </c>
    </row>
    <row r="246" spans="1:9">
      <c r="A246" s="1">
        <v>42970</v>
      </c>
      <c r="B246" s="1" t="str">
        <f>TEXT(A246, "mmmm")</f>
        <v>August</v>
      </c>
      <c r="C246" t="s">
        <v>15</v>
      </c>
      <c r="D246">
        <v>70.699999999999989</v>
      </c>
      <c r="E246" s="2">
        <v>0.67</v>
      </c>
      <c r="F246">
        <v>33</v>
      </c>
      <c r="G246">
        <v>0.5</v>
      </c>
      <c r="H246">
        <v>29</v>
      </c>
      <c r="I246" s="3">
        <f>G246*H246</f>
        <v>14.5</v>
      </c>
    </row>
    <row r="247" spans="1:9">
      <c r="A247" s="1">
        <v>42971</v>
      </c>
      <c r="B247" s="1" t="str">
        <f>TEXT(A247, "mmmm")</f>
        <v>August</v>
      </c>
      <c r="C247" t="s">
        <v>16</v>
      </c>
      <c r="D247">
        <v>74.599999999999994</v>
      </c>
      <c r="E247" s="2">
        <v>0.59</v>
      </c>
      <c r="F247">
        <v>64</v>
      </c>
      <c r="G247">
        <v>0.5</v>
      </c>
      <c r="H247">
        <v>32</v>
      </c>
      <c r="I247" s="3">
        <f>G247*H247</f>
        <v>16</v>
      </c>
    </row>
    <row r="248" spans="1:9">
      <c r="A248" s="1">
        <v>42972</v>
      </c>
      <c r="B248" s="1" t="str">
        <f>TEXT(A248, "mmmm")</f>
        <v>August</v>
      </c>
      <c r="C248" t="s">
        <v>17</v>
      </c>
      <c r="D248">
        <v>71</v>
      </c>
      <c r="E248" s="2">
        <v>0.63</v>
      </c>
      <c r="F248">
        <v>55</v>
      </c>
      <c r="G248">
        <v>0.5</v>
      </c>
      <c r="H248">
        <v>30</v>
      </c>
      <c r="I248" s="3">
        <f>G248*H248</f>
        <v>15</v>
      </c>
    </row>
    <row r="249" spans="1:9">
      <c r="A249" s="1">
        <v>42973</v>
      </c>
      <c r="B249" s="1" t="str">
        <f>TEXT(A249, "mmmm")</f>
        <v>August</v>
      </c>
      <c r="C249" t="s">
        <v>18</v>
      </c>
      <c r="D249">
        <v>70</v>
      </c>
      <c r="E249" s="2">
        <v>0.63</v>
      </c>
      <c r="F249">
        <v>46</v>
      </c>
      <c r="G249">
        <v>0.5</v>
      </c>
      <c r="H249">
        <v>30</v>
      </c>
      <c r="I249" s="3">
        <f>G249*H249</f>
        <v>15</v>
      </c>
    </row>
    <row r="250" spans="1:9">
      <c r="A250" s="1">
        <v>42974</v>
      </c>
      <c r="B250" s="1" t="str">
        <f>TEXT(A250, "mmmm")</f>
        <v>August</v>
      </c>
      <c r="C250" t="s">
        <v>19</v>
      </c>
      <c r="D250">
        <v>65.699999999999989</v>
      </c>
      <c r="E250" s="2">
        <v>0.65</v>
      </c>
      <c r="F250">
        <v>45</v>
      </c>
      <c r="G250">
        <v>0.5</v>
      </c>
      <c r="H250">
        <v>29</v>
      </c>
      <c r="I250" s="3">
        <f>G250*H250</f>
        <v>14.5</v>
      </c>
    </row>
    <row r="251" spans="1:9">
      <c r="A251" s="1">
        <v>42975</v>
      </c>
      <c r="B251" s="1" t="str">
        <f>TEXT(A251, "mmmm")</f>
        <v>August</v>
      </c>
      <c r="C251" t="s">
        <v>13</v>
      </c>
      <c r="D251">
        <v>77.599999999999994</v>
      </c>
      <c r="E251" s="2">
        <v>0.63</v>
      </c>
      <c r="F251">
        <v>49</v>
      </c>
      <c r="G251">
        <v>0.5</v>
      </c>
      <c r="H251">
        <v>32</v>
      </c>
      <c r="I251" s="3">
        <f>G251*H251</f>
        <v>16</v>
      </c>
    </row>
    <row r="252" spans="1:9">
      <c r="A252" s="1">
        <v>42976</v>
      </c>
      <c r="B252" s="1" t="str">
        <f>TEXT(A252, "mmmm")</f>
        <v>August</v>
      </c>
      <c r="C252" t="s">
        <v>14</v>
      </c>
      <c r="D252">
        <v>75</v>
      </c>
      <c r="E252" s="2">
        <v>0.65</v>
      </c>
      <c r="F252">
        <v>40</v>
      </c>
      <c r="G252">
        <v>0.5</v>
      </c>
      <c r="H252">
        <v>30</v>
      </c>
      <c r="I252" s="3">
        <f>G252*H252</f>
        <v>15</v>
      </c>
    </row>
    <row r="253" spans="1:9">
      <c r="A253" s="1">
        <v>42977</v>
      </c>
      <c r="B253" s="1" t="str">
        <f>TEXT(A253, "mmmm")</f>
        <v>August</v>
      </c>
      <c r="C253" t="s">
        <v>15</v>
      </c>
      <c r="D253">
        <v>72</v>
      </c>
      <c r="E253" s="2">
        <v>0.63</v>
      </c>
      <c r="F253">
        <v>51</v>
      </c>
      <c r="G253">
        <v>0.5</v>
      </c>
      <c r="H253">
        <v>30</v>
      </c>
      <c r="I253" s="3">
        <f>G253*H253</f>
        <v>15</v>
      </c>
    </row>
    <row r="254" spans="1:9">
      <c r="A254" s="1">
        <v>42978</v>
      </c>
      <c r="B254" s="1" t="str">
        <f>TEXT(A254, "mmmm")</f>
        <v>August</v>
      </c>
      <c r="C254" t="s">
        <v>16</v>
      </c>
      <c r="D254">
        <v>67.699999999999989</v>
      </c>
      <c r="E254" s="2">
        <v>0.69</v>
      </c>
      <c r="F254">
        <v>58</v>
      </c>
      <c r="G254">
        <v>0.5</v>
      </c>
      <c r="H254">
        <v>29</v>
      </c>
      <c r="I254" s="3">
        <f>G254*H254</f>
        <v>14.5</v>
      </c>
    </row>
    <row r="255" spans="1:9">
      <c r="A255" s="1">
        <v>42979</v>
      </c>
      <c r="B255" s="1" t="str">
        <f>TEXT(A255, "mmmm")</f>
        <v>September</v>
      </c>
      <c r="C255" t="s">
        <v>17</v>
      </c>
      <c r="D255">
        <v>71.699999999999989</v>
      </c>
      <c r="E255" s="2">
        <v>0.69</v>
      </c>
      <c r="F255">
        <v>41</v>
      </c>
      <c r="G255">
        <v>0.3</v>
      </c>
      <c r="H255">
        <v>29</v>
      </c>
      <c r="I255" s="3">
        <f>G255*H255</f>
        <v>8.6999999999999993</v>
      </c>
    </row>
    <row r="256" spans="1:9">
      <c r="A256" s="1">
        <v>42980</v>
      </c>
      <c r="B256" s="1" t="str">
        <f>TEXT(A256, "mmmm")</f>
        <v>September</v>
      </c>
      <c r="C256" t="s">
        <v>18</v>
      </c>
      <c r="D256">
        <v>67.399999999999991</v>
      </c>
      <c r="E256" s="2">
        <v>0.69</v>
      </c>
      <c r="F256">
        <v>53</v>
      </c>
      <c r="G256">
        <v>0.3</v>
      </c>
      <c r="H256">
        <v>28</v>
      </c>
      <c r="I256" s="3">
        <f>G256*H256</f>
        <v>8.4</v>
      </c>
    </row>
    <row r="257" spans="1:9">
      <c r="A257" s="1">
        <v>42981</v>
      </c>
      <c r="B257" s="1" t="str">
        <f>TEXT(A257, "mmmm")</f>
        <v>September</v>
      </c>
      <c r="C257" t="s">
        <v>19</v>
      </c>
      <c r="D257">
        <v>61.099999999999994</v>
      </c>
      <c r="E257" s="2">
        <v>0.69</v>
      </c>
      <c r="F257">
        <v>50</v>
      </c>
      <c r="G257">
        <v>0.3</v>
      </c>
      <c r="H257">
        <v>27</v>
      </c>
      <c r="I257" s="3">
        <f>G257*H257</f>
        <v>8.1</v>
      </c>
    </row>
    <row r="258" spans="1:9">
      <c r="A258" s="1">
        <v>42982</v>
      </c>
      <c r="B258" s="1" t="str">
        <f>TEXT(A258, "mmmm")</f>
        <v>September</v>
      </c>
      <c r="C258" t="s">
        <v>13</v>
      </c>
      <c r="D258">
        <v>59.8</v>
      </c>
      <c r="E258" s="2">
        <v>0.74</v>
      </c>
      <c r="F258">
        <v>54</v>
      </c>
      <c r="G258">
        <v>0.3</v>
      </c>
      <c r="H258">
        <v>26</v>
      </c>
      <c r="I258" s="3">
        <f>G258*H258</f>
        <v>7.8</v>
      </c>
    </row>
    <row r="259" spans="1:9">
      <c r="A259" s="1">
        <v>42983</v>
      </c>
      <c r="B259" s="1" t="str">
        <f>TEXT(A259, "mmmm")</f>
        <v>September</v>
      </c>
      <c r="C259" t="s">
        <v>14</v>
      </c>
      <c r="D259">
        <v>61.8</v>
      </c>
      <c r="E259" s="2">
        <v>0.71</v>
      </c>
      <c r="F259">
        <v>39</v>
      </c>
      <c r="G259">
        <v>0.3</v>
      </c>
      <c r="H259">
        <v>26</v>
      </c>
      <c r="I259" s="3">
        <f>G259*H259</f>
        <v>7.8</v>
      </c>
    </row>
    <row r="260" spans="1:9">
      <c r="A260" s="1">
        <v>42984</v>
      </c>
      <c r="B260" s="1" t="str">
        <f>TEXT(A260, "mmmm")</f>
        <v>September</v>
      </c>
      <c r="C260" t="s">
        <v>15</v>
      </c>
      <c r="D260">
        <v>71.699999999999989</v>
      </c>
      <c r="E260" s="2">
        <v>0.69</v>
      </c>
      <c r="F260">
        <v>60</v>
      </c>
      <c r="G260">
        <v>0.3</v>
      </c>
      <c r="H260">
        <v>29</v>
      </c>
      <c r="I260" s="3">
        <f>G260*H260</f>
        <v>8.6999999999999993</v>
      </c>
    </row>
    <row r="261" spans="1:9">
      <c r="A261" s="1">
        <v>42985</v>
      </c>
      <c r="B261" s="1" t="str">
        <f>TEXT(A261, "mmmm")</f>
        <v>September</v>
      </c>
      <c r="C261" t="s">
        <v>16</v>
      </c>
      <c r="D261">
        <v>68.399999999999991</v>
      </c>
      <c r="E261" s="2">
        <v>0.67</v>
      </c>
      <c r="F261">
        <v>49</v>
      </c>
      <c r="G261">
        <v>0.3</v>
      </c>
      <c r="H261">
        <v>28</v>
      </c>
      <c r="I261" s="3">
        <f>G261*H261</f>
        <v>8.4</v>
      </c>
    </row>
    <row r="262" spans="1:9">
      <c r="A262" s="1">
        <v>42986</v>
      </c>
      <c r="B262" s="1" t="str">
        <f>TEXT(A262, "mmmm")</f>
        <v>September</v>
      </c>
      <c r="C262" t="s">
        <v>17</v>
      </c>
      <c r="D262">
        <v>65.099999999999994</v>
      </c>
      <c r="E262" s="2">
        <v>0.71</v>
      </c>
      <c r="F262">
        <v>37</v>
      </c>
      <c r="G262">
        <v>0.3</v>
      </c>
      <c r="H262">
        <v>27</v>
      </c>
      <c r="I262" s="3">
        <f>G262*H262</f>
        <v>8.1</v>
      </c>
    </row>
    <row r="263" spans="1:9">
      <c r="A263" s="1">
        <v>42987</v>
      </c>
      <c r="B263" s="1" t="str">
        <f>TEXT(A263, "mmmm")</f>
        <v>September</v>
      </c>
      <c r="C263" t="s">
        <v>18</v>
      </c>
      <c r="D263">
        <v>64.8</v>
      </c>
      <c r="E263" s="2">
        <v>0.77</v>
      </c>
      <c r="F263">
        <v>45</v>
      </c>
      <c r="G263">
        <v>0.3</v>
      </c>
      <c r="H263">
        <v>26</v>
      </c>
      <c r="I263" s="3">
        <f>G263*H263</f>
        <v>7.8</v>
      </c>
    </row>
    <row r="264" spans="1:9">
      <c r="A264" s="1">
        <v>42988</v>
      </c>
      <c r="B264" s="1" t="str">
        <f>TEXT(A264, "mmmm")</f>
        <v>September</v>
      </c>
      <c r="C264" t="s">
        <v>19</v>
      </c>
      <c r="D264">
        <v>61.8</v>
      </c>
      <c r="E264" s="2">
        <v>0.74</v>
      </c>
      <c r="F264">
        <v>50</v>
      </c>
      <c r="G264">
        <v>0.3</v>
      </c>
      <c r="H264">
        <v>26</v>
      </c>
      <c r="I264" s="3">
        <f>G264*H264</f>
        <v>7.8</v>
      </c>
    </row>
    <row r="265" spans="1:9">
      <c r="A265" s="1">
        <v>42989</v>
      </c>
      <c r="B265" s="1" t="str">
        <f>TEXT(A265, "mmmm")</f>
        <v>September</v>
      </c>
      <c r="C265" t="s">
        <v>13</v>
      </c>
      <c r="D265">
        <v>68.399999999999991</v>
      </c>
      <c r="E265" s="2">
        <v>0.69</v>
      </c>
      <c r="F265">
        <v>38</v>
      </c>
      <c r="G265">
        <v>0.3</v>
      </c>
      <c r="H265">
        <v>28</v>
      </c>
      <c r="I265" s="3">
        <f>G265*H265</f>
        <v>8.4</v>
      </c>
    </row>
    <row r="266" spans="1:9">
      <c r="A266" s="1">
        <v>42990</v>
      </c>
      <c r="B266" s="1" t="str">
        <f>TEXT(A266, "mmmm")</f>
        <v>September</v>
      </c>
      <c r="C266" t="s">
        <v>14</v>
      </c>
      <c r="D266">
        <v>61.099999999999994</v>
      </c>
      <c r="E266" s="2">
        <v>0.71</v>
      </c>
      <c r="F266">
        <v>36</v>
      </c>
      <c r="G266">
        <v>0.3</v>
      </c>
      <c r="H266">
        <v>27</v>
      </c>
      <c r="I266" s="3">
        <f>G266*H266</f>
        <v>8.1</v>
      </c>
    </row>
    <row r="267" spans="1:9">
      <c r="A267" s="1">
        <v>42991</v>
      </c>
      <c r="B267" s="1" t="str">
        <f>TEXT(A267, "mmmm")</f>
        <v>September</v>
      </c>
      <c r="C267" t="s">
        <v>15</v>
      </c>
      <c r="D267">
        <v>64.8</v>
      </c>
      <c r="E267" s="2">
        <v>0.71</v>
      </c>
      <c r="F267">
        <v>42</v>
      </c>
      <c r="G267">
        <v>0.3</v>
      </c>
      <c r="H267">
        <v>26</v>
      </c>
      <c r="I267" s="3">
        <f>G267*H267</f>
        <v>7.8</v>
      </c>
    </row>
    <row r="268" spans="1:9">
      <c r="A268" s="1">
        <v>42992</v>
      </c>
      <c r="B268" s="1" t="str">
        <f>TEXT(A268, "mmmm")</f>
        <v>September</v>
      </c>
      <c r="C268" t="s">
        <v>16</v>
      </c>
      <c r="D268">
        <v>63.8</v>
      </c>
      <c r="E268" s="2">
        <v>0.71</v>
      </c>
      <c r="F268">
        <v>29</v>
      </c>
      <c r="G268">
        <v>0.3</v>
      </c>
      <c r="H268">
        <v>26</v>
      </c>
      <c r="I268" s="3">
        <f>G268*H268</f>
        <v>7.8</v>
      </c>
    </row>
    <row r="269" spans="1:9">
      <c r="A269" s="1">
        <v>42993</v>
      </c>
      <c r="B269" s="1" t="str">
        <f>TEXT(A269, "mmmm")</f>
        <v>September</v>
      </c>
      <c r="C269" t="s">
        <v>17</v>
      </c>
      <c r="D269">
        <v>63.399999999999991</v>
      </c>
      <c r="E269" s="2">
        <v>0.67</v>
      </c>
      <c r="F269">
        <v>41</v>
      </c>
      <c r="G269">
        <v>0.3</v>
      </c>
      <c r="H269">
        <v>28</v>
      </c>
      <c r="I269" s="3">
        <f>G269*H269</f>
        <v>8.4</v>
      </c>
    </row>
    <row r="270" spans="1:9">
      <c r="A270" s="1">
        <v>42994</v>
      </c>
      <c r="B270" s="1" t="str">
        <f>TEXT(A270, "mmmm")</f>
        <v>September</v>
      </c>
      <c r="C270" t="s">
        <v>18</v>
      </c>
      <c r="D270">
        <v>68.099999999999994</v>
      </c>
      <c r="E270" s="2">
        <v>0.69</v>
      </c>
      <c r="F270">
        <v>37</v>
      </c>
      <c r="G270">
        <v>0.3</v>
      </c>
      <c r="H270">
        <v>27</v>
      </c>
      <c r="I270" s="3">
        <f>G270*H270</f>
        <v>8.1</v>
      </c>
    </row>
    <row r="271" spans="1:9">
      <c r="A271" s="1">
        <v>42995</v>
      </c>
      <c r="B271" s="1" t="str">
        <f>TEXT(A271, "mmmm")</f>
        <v>September</v>
      </c>
      <c r="C271" t="s">
        <v>19</v>
      </c>
      <c r="D271">
        <v>59.8</v>
      </c>
      <c r="E271" s="2">
        <v>0.71</v>
      </c>
      <c r="F271">
        <v>53</v>
      </c>
      <c r="G271">
        <v>0.3</v>
      </c>
      <c r="H271">
        <v>26</v>
      </c>
      <c r="I271" s="3">
        <f>G271*H271</f>
        <v>7.8</v>
      </c>
    </row>
    <row r="272" spans="1:9">
      <c r="A272" s="1">
        <v>42996</v>
      </c>
      <c r="B272" s="1" t="str">
        <f>TEXT(A272, "mmmm")</f>
        <v>September</v>
      </c>
      <c r="C272" t="s">
        <v>13</v>
      </c>
      <c r="D272">
        <v>64.8</v>
      </c>
      <c r="E272" s="2">
        <v>0.71</v>
      </c>
      <c r="F272">
        <v>37</v>
      </c>
      <c r="G272">
        <v>0.3</v>
      </c>
      <c r="H272">
        <v>26</v>
      </c>
      <c r="I272" s="3">
        <f>G272*H272</f>
        <v>7.8</v>
      </c>
    </row>
    <row r="273" spans="1:9">
      <c r="A273" s="1">
        <v>42997</v>
      </c>
      <c r="B273" s="1" t="str">
        <f>TEXT(A273, "mmmm")</f>
        <v>September</v>
      </c>
      <c r="C273" t="s">
        <v>14</v>
      </c>
      <c r="D273">
        <v>67.399999999999991</v>
      </c>
      <c r="E273" s="2">
        <v>0.67</v>
      </c>
      <c r="F273">
        <v>48</v>
      </c>
      <c r="G273">
        <v>0.3</v>
      </c>
      <c r="H273">
        <v>28</v>
      </c>
      <c r="I273" s="3">
        <f>G273*H273</f>
        <v>8.4</v>
      </c>
    </row>
    <row r="274" spans="1:9">
      <c r="A274" s="1">
        <v>42998</v>
      </c>
      <c r="B274" s="1" t="str">
        <f>TEXT(A274, "mmmm")</f>
        <v>September</v>
      </c>
      <c r="C274" t="s">
        <v>15</v>
      </c>
      <c r="D274">
        <v>67.099999999999994</v>
      </c>
      <c r="E274" s="2">
        <v>0.69</v>
      </c>
      <c r="F274">
        <v>52</v>
      </c>
      <c r="G274">
        <v>0.3</v>
      </c>
      <c r="H274">
        <v>27</v>
      </c>
      <c r="I274" s="3">
        <f>G274*H274</f>
        <v>8.1</v>
      </c>
    </row>
    <row r="275" spans="1:9">
      <c r="A275" s="1">
        <v>42999</v>
      </c>
      <c r="B275" s="1" t="str">
        <f>TEXT(A275, "mmmm")</f>
        <v>September</v>
      </c>
      <c r="C275" t="s">
        <v>16</v>
      </c>
      <c r="D275">
        <v>59.8</v>
      </c>
      <c r="E275" s="2">
        <v>0.71</v>
      </c>
      <c r="F275">
        <v>42</v>
      </c>
      <c r="G275">
        <v>0.3</v>
      </c>
      <c r="H275">
        <v>26</v>
      </c>
      <c r="I275" s="3">
        <f>G275*H275</f>
        <v>7.8</v>
      </c>
    </row>
    <row r="276" spans="1:9">
      <c r="A276" s="1">
        <v>43000</v>
      </c>
      <c r="B276" s="1" t="str">
        <f>TEXT(A276, "mmmm")</f>
        <v>September</v>
      </c>
      <c r="C276" t="s">
        <v>17</v>
      </c>
      <c r="D276">
        <v>64.8</v>
      </c>
      <c r="E276" s="2">
        <v>0.74</v>
      </c>
      <c r="F276">
        <v>34</v>
      </c>
      <c r="G276">
        <v>0.3</v>
      </c>
      <c r="H276">
        <v>26</v>
      </c>
      <c r="I276" s="3">
        <f>G276*H276</f>
        <v>7.8</v>
      </c>
    </row>
    <row r="277" spans="1:9">
      <c r="A277" s="1">
        <v>43001</v>
      </c>
      <c r="B277" s="1" t="str">
        <f>TEXT(A277, "mmmm")</f>
        <v>September</v>
      </c>
      <c r="C277" t="s">
        <v>18</v>
      </c>
      <c r="D277">
        <v>63.399999999999991</v>
      </c>
      <c r="E277" s="2">
        <v>0.71</v>
      </c>
      <c r="F277">
        <v>39</v>
      </c>
      <c r="G277">
        <v>0.3</v>
      </c>
      <c r="H277">
        <v>28</v>
      </c>
      <c r="I277" s="3">
        <f>G277*H277</f>
        <v>8.4</v>
      </c>
    </row>
    <row r="278" spans="1:9">
      <c r="A278" s="1">
        <v>43002</v>
      </c>
      <c r="B278" s="1" t="str">
        <f>TEXT(A278, "mmmm")</f>
        <v>September</v>
      </c>
      <c r="C278" t="s">
        <v>19</v>
      </c>
      <c r="D278">
        <v>63.399999999999991</v>
      </c>
      <c r="E278" s="2">
        <v>0.71</v>
      </c>
      <c r="F278">
        <v>43</v>
      </c>
      <c r="G278">
        <v>0.3</v>
      </c>
      <c r="H278">
        <v>28</v>
      </c>
      <c r="I278" s="3">
        <f>G278*H278</f>
        <v>8.4</v>
      </c>
    </row>
    <row r="279" spans="1:9">
      <c r="A279" s="1">
        <v>43003</v>
      </c>
      <c r="B279" s="1" t="str">
        <f>TEXT(A279, "mmmm")</f>
        <v>September</v>
      </c>
      <c r="C279" t="s">
        <v>13</v>
      </c>
      <c r="D279">
        <v>61.099999999999994</v>
      </c>
      <c r="E279" s="2">
        <v>0.71</v>
      </c>
      <c r="F279">
        <v>33</v>
      </c>
      <c r="G279">
        <v>0.3</v>
      </c>
      <c r="H279">
        <v>27</v>
      </c>
      <c r="I279" s="3">
        <f>G279*H279</f>
        <v>8.1</v>
      </c>
    </row>
    <row r="280" spans="1:9">
      <c r="A280" s="1">
        <v>43004</v>
      </c>
      <c r="B280" s="1" t="str">
        <f>TEXT(A280, "mmmm")</f>
        <v>September</v>
      </c>
      <c r="C280" t="s">
        <v>14</v>
      </c>
      <c r="D280">
        <v>61.8</v>
      </c>
      <c r="E280" s="2">
        <v>0.77</v>
      </c>
      <c r="F280">
        <v>51</v>
      </c>
      <c r="G280">
        <v>0.3</v>
      </c>
      <c r="H280">
        <v>26</v>
      </c>
      <c r="I280" s="3">
        <f>G280*H280</f>
        <v>7.8</v>
      </c>
    </row>
    <row r="281" spans="1:9">
      <c r="A281" s="1">
        <v>43005</v>
      </c>
      <c r="B281" s="1" t="str">
        <f>TEXT(A281, "mmmm")</f>
        <v>September</v>
      </c>
      <c r="C281" t="s">
        <v>15</v>
      </c>
      <c r="D281">
        <v>70.699999999999989</v>
      </c>
      <c r="E281" s="2">
        <v>0.67</v>
      </c>
      <c r="F281">
        <v>51</v>
      </c>
      <c r="G281">
        <v>0.3</v>
      </c>
      <c r="H281">
        <v>29</v>
      </c>
      <c r="I281" s="3">
        <f>G281*H281</f>
        <v>8.6999999999999993</v>
      </c>
    </row>
    <row r="282" spans="1:9">
      <c r="A282" s="1">
        <v>43006</v>
      </c>
      <c r="B282" s="1" t="str">
        <f>TEXT(A282, "mmmm")</f>
        <v>September</v>
      </c>
      <c r="C282" t="s">
        <v>16</v>
      </c>
      <c r="D282">
        <v>67.399999999999991</v>
      </c>
      <c r="E282" s="2">
        <v>0.69</v>
      </c>
      <c r="F282">
        <v>38</v>
      </c>
      <c r="G282">
        <v>0.3</v>
      </c>
      <c r="H282">
        <v>28</v>
      </c>
      <c r="I282" s="3">
        <f>G282*H282</f>
        <v>8.4</v>
      </c>
    </row>
    <row r="283" spans="1:9">
      <c r="A283" s="1">
        <v>43007</v>
      </c>
      <c r="B283" s="1" t="str">
        <f>TEXT(A283, "mmmm")</f>
        <v>September</v>
      </c>
      <c r="C283" t="s">
        <v>17</v>
      </c>
      <c r="D283">
        <v>66.099999999999994</v>
      </c>
      <c r="E283" s="2">
        <v>0.71</v>
      </c>
      <c r="F283">
        <v>48</v>
      </c>
      <c r="G283">
        <v>0.3</v>
      </c>
      <c r="H283">
        <v>27</v>
      </c>
      <c r="I283" s="3">
        <f>G283*H283</f>
        <v>8.1</v>
      </c>
    </row>
    <row r="284" spans="1:9">
      <c r="A284" s="1">
        <v>43008</v>
      </c>
      <c r="B284" s="1" t="str">
        <f>TEXT(A284, "mmmm")</f>
        <v>September</v>
      </c>
      <c r="C284" t="s">
        <v>18</v>
      </c>
      <c r="D284">
        <v>64.8</v>
      </c>
      <c r="E284" s="2">
        <v>0.74</v>
      </c>
      <c r="F284">
        <v>29</v>
      </c>
      <c r="G284">
        <v>0.3</v>
      </c>
      <c r="H284">
        <v>26</v>
      </c>
      <c r="I284" s="3">
        <f>G284*H284</f>
        <v>7.8</v>
      </c>
    </row>
    <row r="285" spans="1:9">
      <c r="A285" s="1">
        <v>43009</v>
      </c>
      <c r="B285" s="1" t="str">
        <f>TEXT(A285, "mmmm")</f>
        <v>October</v>
      </c>
      <c r="C285" t="s">
        <v>19</v>
      </c>
      <c r="D285">
        <v>56.499999999999993</v>
      </c>
      <c r="E285" s="2">
        <v>0.8</v>
      </c>
      <c r="F285">
        <v>43</v>
      </c>
      <c r="G285">
        <v>0.3</v>
      </c>
      <c r="H285">
        <v>25</v>
      </c>
      <c r="I285" s="3">
        <f>G285*H285</f>
        <v>7.5</v>
      </c>
    </row>
    <row r="286" spans="1:9">
      <c r="A286" s="1">
        <v>43010</v>
      </c>
      <c r="B286" s="1" t="str">
        <f>TEXT(A286, "mmmm")</f>
        <v>October</v>
      </c>
      <c r="C286" t="s">
        <v>13</v>
      </c>
      <c r="D286">
        <v>58.499999999999993</v>
      </c>
      <c r="E286" s="2">
        <v>0.74</v>
      </c>
      <c r="F286">
        <v>32</v>
      </c>
      <c r="G286">
        <v>0.3</v>
      </c>
      <c r="H286">
        <v>25</v>
      </c>
      <c r="I286" s="3">
        <f>G286*H286</f>
        <v>7.5</v>
      </c>
    </row>
    <row r="287" spans="1:9">
      <c r="A287" s="1">
        <v>43011</v>
      </c>
      <c r="B287" s="1" t="str">
        <f>TEXT(A287, "mmmm")</f>
        <v>October</v>
      </c>
      <c r="C287" t="s">
        <v>14</v>
      </c>
      <c r="D287">
        <v>59.199999999999996</v>
      </c>
      <c r="E287" s="2">
        <v>0.8</v>
      </c>
      <c r="F287">
        <v>34</v>
      </c>
      <c r="G287">
        <v>0.3</v>
      </c>
      <c r="H287">
        <v>24</v>
      </c>
      <c r="I287" s="3">
        <f>G287*H287</f>
        <v>7.1999999999999993</v>
      </c>
    </row>
    <row r="288" spans="1:9">
      <c r="A288" s="1">
        <v>43012</v>
      </c>
      <c r="B288" s="1" t="str">
        <f>TEXT(A288, "mmmm")</f>
        <v>October</v>
      </c>
      <c r="C288" t="s">
        <v>15</v>
      </c>
      <c r="D288">
        <v>61.199999999999996</v>
      </c>
      <c r="E288" s="2">
        <v>0.77</v>
      </c>
      <c r="F288">
        <v>33</v>
      </c>
      <c r="G288">
        <v>0.3</v>
      </c>
      <c r="H288">
        <v>24</v>
      </c>
      <c r="I288" s="3">
        <f>G288*H288</f>
        <v>7.1999999999999993</v>
      </c>
    </row>
    <row r="289" spans="1:9">
      <c r="A289" s="1">
        <v>43013</v>
      </c>
      <c r="B289" s="1" t="str">
        <f>TEXT(A289, "mmmm")</f>
        <v>October</v>
      </c>
      <c r="C289" t="s">
        <v>16</v>
      </c>
      <c r="D289">
        <v>60.499999999999993</v>
      </c>
      <c r="E289" s="2">
        <v>0.8</v>
      </c>
      <c r="F289">
        <v>33</v>
      </c>
      <c r="G289">
        <v>0.3</v>
      </c>
      <c r="H289">
        <v>25</v>
      </c>
      <c r="I289" s="3">
        <f>G289*H289</f>
        <v>7.5</v>
      </c>
    </row>
    <row r="290" spans="1:9">
      <c r="A290" s="1">
        <v>43014</v>
      </c>
      <c r="B290" s="1" t="str">
        <f>TEXT(A290, "mmmm")</f>
        <v>October</v>
      </c>
      <c r="C290" t="s">
        <v>17</v>
      </c>
      <c r="D290">
        <v>62.499999999999993</v>
      </c>
      <c r="E290" s="2">
        <v>0.74</v>
      </c>
      <c r="F290">
        <v>42</v>
      </c>
      <c r="G290">
        <v>0.3</v>
      </c>
      <c r="H290">
        <v>25</v>
      </c>
      <c r="I290" s="3">
        <f>G290*H290</f>
        <v>7.5</v>
      </c>
    </row>
    <row r="291" spans="1:9">
      <c r="A291" s="1">
        <v>43015</v>
      </c>
      <c r="B291" s="1" t="str">
        <f>TEXT(A291, "mmmm")</f>
        <v>October</v>
      </c>
      <c r="C291" t="s">
        <v>18</v>
      </c>
      <c r="D291">
        <v>63.499999999999993</v>
      </c>
      <c r="E291" s="2">
        <v>0.8</v>
      </c>
      <c r="F291">
        <v>31</v>
      </c>
      <c r="G291">
        <v>0.3</v>
      </c>
      <c r="H291">
        <v>25</v>
      </c>
      <c r="I291" s="3">
        <f>G291*H291</f>
        <v>7.5</v>
      </c>
    </row>
    <row r="292" spans="1:9">
      <c r="A292" s="1">
        <v>43016</v>
      </c>
      <c r="B292" s="1" t="str">
        <f>TEXT(A292, "mmmm")</f>
        <v>October</v>
      </c>
      <c r="C292" t="s">
        <v>19</v>
      </c>
      <c r="D292">
        <v>60.199999999999996</v>
      </c>
      <c r="E292" s="2">
        <v>0.8</v>
      </c>
      <c r="F292">
        <v>47</v>
      </c>
      <c r="G292">
        <v>0.3</v>
      </c>
      <c r="H292">
        <v>24</v>
      </c>
      <c r="I292" s="3">
        <f>G292*H292</f>
        <v>7.1999999999999993</v>
      </c>
    </row>
    <row r="293" spans="1:9">
      <c r="A293" s="1">
        <v>43017</v>
      </c>
      <c r="B293" s="1" t="str">
        <f>TEXT(A293, "mmmm")</f>
        <v>October</v>
      </c>
      <c r="C293" t="s">
        <v>13</v>
      </c>
      <c r="D293">
        <v>63.499999999999993</v>
      </c>
      <c r="E293" s="2">
        <v>0.74</v>
      </c>
      <c r="F293">
        <v>47</v>
      </c>
      <c r="G293">
        <v>0.3</v>
      </c>
      <c r="H293">
        <v>25</v>
      </c>
      <c r="I293" s="3">
        <f>G293*H293</f>
        <v>7.5</v>
      </c>
    </row>
    <row r="294" spans="1:9">
      <c r="A294" s="1">
        <v>43018</v>
      </c>
      <c r="B294" s="1" t="str">
        <f>TEXT(A294, "mmmm")</f>
        <v>October</v>
      </c>
      <c r="C294" t="s">
        <v>14</v>
      </c>
      <c r="D294">
        <v>58.499999999999993</v>
      </c>
      <c r="E294" s="2">
        <v>0.74</v>
      </c>
      <c r="F294">
        <v>51</v>
      </c>
      <c r="G294">
        <v>0.3</v>
      </c>
      <c r="H294">
        <v>25</v>
      </c>
      <c r="I294" s="3">
        <f>G294*H294</f>
        <v>7.5</v>
      </c>
    </row>
    <row r="295" spans="1:9">
      <c r="A295" s="1">
        <v>43019</v>
      </c>
      <c r="B295" s="1" t="str">
        <f>TEXT(A295, "mmmm")</f>
        <v>October</v>
      </c>
      <c r="C295" t="s">
        <v>15</v>
      </c>
      <c r="D295">
        <v>61.499999999999993</v>
      </c>
      <c r="E295" s="2">
        <v>0.77</v>
      </c>
      <c r="F295">
        <v>47</v>
      </c>
      <c r="G295">
        <v>0.3</v>
      </c>
      <c r="H295">
        <v>25</v>
      </c>
      <c r="I295" s="3">
        <f>G295*H295</f>
        <v>7.5</v>
      </c>
    </row>
    <row r="296" spans="1:9">
      <c r="A296" s="1">
        <v>43020</v>
      </c>
      <c r="B296" s="1" t="str">
        <f>TEXT(A296, "mmmm")</f>
        <v>October</v>
      </c>
      <c r="C296" t="s">
        <v>16</v>
      </c>
      <c r="D296">
        <v>58.199999999999996</v>
      </c>
      <c r="E296" s="2">
        <v>0.77</v>
      </c>
      <c r="F296">
        <v>39</v>
      </c>
      <c r="G296">
        <v>0.3</v>
      </c>
      <c r="H296">
        <v>24</v>
      </c>
      <c r="I296" s="3">
        <f>G296*H296</f>
        <v>7.1999999999999993</v>
      </c>
    </row>
    <row r="297" spans="1:9">
      <c r="A297" s="1">
        <v>43021</v>
      </c>
      <c r="B297" s="1" t="str">
        <f>TEXT(A297, "mmmm")</f>
        <v>October</v>
      </c>
      <c r="C297" t="s">
        <v>17</v>
      </c>
      <c r="D297">
        <v>61.499999999999993</v>
      </c>
      <c r="E297" s="2">
        <v>0.8</v>
      </c>
      <c r="F297">
        <v>28</v>
      </c>
      <c r="G297">
        <v>0.3</v>
      </c>
      <c r="H297">
        <v>25</v>
      </c>
      <c r="I297" s="3">
        <f>G297*H297</f>
        <v>7.5</v>
      </c>
    </row>
    <row r="298" spans="1:9">
      <c r="A298" s="1">
        <v>43022</v>
      </c>
      <c r="B298" s="1" t="str">
        <f>TEXT(A298, "mmmm")</f>
        <v>October</v>
      </c>
      <c r="C298" t="s">
        <v>18</v>
      </c>
      <c r="D298">
        <v>59.499999999999993</v>
      </c>
      <c r="E298" s="2">
        <v>0.74</v>
      </c>
      <c r="F298">
        <v>28</v>
      </c>
      <c r="G298">
        <v>0.3</v>
      </c>
      <c r="H298">
        <v>25</v>
      </c>
      <c r="I298" s="3">
        <f>G298*H298</f>
        <v>7.5</v>
      </c>
    </row>
    <row r="299" spans="1:9">
      <c r="A299" s="1">
        <v>43023</v>
      </c>
      <c r="B299" s="1" t="str">
        <f>TEXT(A299, "mmmm")</f>
        <v>October</v>
      </c>
      <c r="C299" t="s">
        <v>19</v>
      </c>
      <c r="D299">
        <v>61.499999999999993</v>
      </c>
      <c r="E299" s="2">
        <v>0.74</v>
      </c>
      <c r="F299">
        <v>36</v>
      </c>
      <c r="G299">
        <v>0.3</v>
      </c>
      <c r="H299">
        <v>25</v>
      </c>
      <c r="I299" s="3">
        <f>G299*H299</f>
        <v>7.5</v>
      </c>
    </row>
    <row r="300" spans="1:9">
      <c r="A300" s="1">
        <v>43024</v>
      </c>
      <c r="B300" s="1" t="str">
        <f>TEXT(A300, "mmmm")</f>
        <v>October</v>
      </c>
      <c r="C300" t="s">
        <v>13</v>
      </c>
      <c r="D300">
        <v>58.199999999999996</v>
      </c>
      <c r="E300" s="2">
        <v>0.8</v>
      </c>
      <c r="F300">
        <v>28</v>
      </c>
      <c r="G300">
        <v>0.3</v>
      </c>
      <c r="H300">
        <v>24</v>
      </c>
      <c r="I300" s="3">
        <f>G300*H300</f>
        <v>7.1999999999999993</v>
      </c>
    </row>
    <row r="301" spans="1:9">
      <c r="A301" s="1">
        <v>43025</v>
      </c>
      <c r="B301" s="1" t="str">
        <f>TEXT(A301, "mmmm")</f>
        <v>October</v>
      </c>
      <c r="C301" t="s">
        <v>14</v>
      </c>
      <c r="D301">
        <v>58.499999999999993</v>
      </c>
      <c r="E301" s="2">
        <v>0.77</v>
      </c>
      <c r="F301">
        <v>46</v>
      </c>
      <c r="G301">
        <v>0.3</v>
      </c>
      <c r="H301">
        <v>25</v>
      </c>
      <c r="I301" s="3">
        <f>G301*H301</f>
        <v>7.5</v>
      </c>
    </row>
    <row r="302" spans="1:9">
      <c r="A302" s="1">
        <v>43026</v>
      </c>
      <c r="B302" s="1" t="str">
        <f>TEXT(A302, "mmmm")</f>
        <v>October</v>
      </c>
      <c r="C302" t="s">
        <v>15</v>
      </c>
      <c r="D302">
        <v>62.499999999999993</v>
      </c>
      <c r="E302" s="2">
        <v>0.77</v>
      </c>
      <c r="F302">
        <v>33</v>
      </c>
      <c r="G302">
        <v>0.3</v>
      </c>
      <c r="H302">
        <v>25</v>
      </c>
      <c r="I302" s="3">
        <f>G302*H302</f>
        <v>7.5</v>
      </c>
    </row>
    <row r="303" spans="1:9">
      <c r="A303" s="1">
        <v>43027</v>
      </c>
      <c r="B303" s="1" t="str">
        <f>TEXT(A303, "mmmm")</f>
        <v>October</v>
      </c>
      <c r="C303" t="s">
        <v>16</v>
      </c>
      <c r="D303">
        <v>60.499999999999993</v>
      </c>
      <c r="E303" s="2">
        <v>0.8</v>
      </c>
      <c r="F303">
        <v>41</v>
      </c>
      <c r="G303">
        <v>0.3</v>
      </c>
      <c r="H303">
        <v>25</v>
      </c>
      <c r="I303" s="3">
        <f>G303*H303</f>
        <v>7.5</v>
      </c>
    </row>
    <row r="304" spans="1:9">
      <c r="A304" s="1">
        <v>43028</v>
      </c>
      <c r="B304" s="1" t="str">
        <f>TEXT(A304, "mmmm")</f>
        <v>October</v>
      </c>
      <c r="C304" t="s">
        <v>17</v>
      </c>
      <c r="D304">
        <v>60.199999999999996</v>
      </c>
      <c r="E304" s="2">
        <v>0.8</v>
      </c>
      <c r="F304">
        <v>50</v>
      </c>
      <c r="G304">
        <v>0.3</v>
      </c>
      <c r="H304">
        <v>24</v>
      </c>
      <c r="I304" s="3">
        <f>G304*H304</f>
        <v>7.1999999999999993</v>
      </c>
    </row>
    <row r="305" spans="1:9">
      <c r="A305" s="1">
        <v>43029</v>
      </c>
      <c r="B305" s="1" t="str">
        <f>TEXT(A305, "mmmm")</f>
        <v>October</v>
      </c>
      <c r="C305" t="s">
        <v>18</v>
      </c>
      <c r="D305">
        <v>56.199999999999996</v>
      </c>
      <c r="E305" s="2">
        <v>0.83</v>
      </c>
      <c r="F305">
        <v>28</v>
      </c>
      <c r="G305">
        <v>0.3</v>
      </c>
      <c r="H305">
        <v>24</v>
      </c>
      <c r="I305" s="3">
        <f>G305*H305</f>
        <v>7.1999999999999993</v>
      </c>
    </row>
    <row r="306" spans="1:9">
      <c r="A306" s="1">
        <v>43030</v>
      </c>
      <c r="B306" s="1" t="str">
        <f>TEXT(A306, "mmmm")</f>
        <v>October</v>
      </c>
      <c r="C306" t="s">
        <v>19</v>
      </c>
      <c r="D306">
        <v>57.499999999999993</v>
      </c>
      <c r="E306" s="2">
        <v>0.77</v>
      </c>
      <c r="F306">
        <v>35</v>
      </c>
      <c r="G306">
        <v>0.3</v>
      </c>
      <c r="H306">
        <v>25</v>
      </c>
      <c r="I306" s="3">
        <f>G306*H306</f>
        <v>7.5</v>
      </c>
    </row>
    <row r="307" spans="1:9">
      <c r="A307" s="1">
        <v>43031</v>
      </c>
      <c r="B307" s="1" t="str">
        <f>TEXT(A307, "mmmm")</f>
        <v>October</v>
      </c>
      <c r="C307" t="s">
        <v>13</v>
      </c>
      <c r="D307">
        <v>58.499999999999993</v>
      </c>
      <c r="E307" s="2">
        <v>0.8</v>
      </c>
      <c r="F307">
        <v>50</v>
      </c>
      <c r="G307">
        <v>0.3</v>
      </c>
      <c r="H307">
        <v>25</v>
      </c>
      <c r="I307" s="3">
        <f>G307*H307</f>
        <v>7.5</v>
      </c>
    </row>
    <row r="308" spans="1:9">
      <c r="A308" s="1">
        <v>43032</v>
      </c>
      <c r="B308" s="1" t="str">
        <f>TEXT(A308, "mmmm")</f>
        <v>October</v>
      </c>
      <c r="C308" t="s">
        <v>14</v>
      </c>
      <c r="D308">
        <v>61.499999999999993</v>
      </c>
      <c r="E308" s="2">
        <v>0.74</v>
      </c>
      <c r="F308">
        <v>48</v>
      </c>
      <c r="G308">
        <v>0.3</v>
      </c>
      <c r="H308">
        <v>25</v>
      </c>
      <c r="I308" s="3">
        <f>G308*H308</f>
        <v>7.5</v>
      </c>
    </row>
    <row r="309" spans="1:9">
      <c r="A309" s="1">
        <v>43033</v>
      </c>
      <c r="B309" s="1" t="str">
        <f>TEXT(A309, "mmmm")</f>
        <v>October</v>
      </c>
      <c r="C309" t="s">
        <v>15</v>
      </c>
      <c r="D309">
        <v>61.199999999999996</v>
      </c>
      <c r="E309" s="2">
        <v>0.8</v>
      </c>
      <c r="F309">
        <v>44</v>
      </c>
      <c r="G309">
        <v>0.3</v>
      </c>
      <c r="H309">
        <v>24</v>
      </c>
      <c r="I309" s="3">
        <f>G309*H309</f>
        <v>7.1999999999999993</v>
      </c>
    </row>
    <row r="310" spans="1:9">
      <c r="A310" s="1">
        <v>43034</v>
      </c>
      <c r="B310" s="1" t="str">
        <f>TEXT(A310, "mmmm")</f>
        <v>October</v>
      </c>
      <c r="C310" t="s">
        <v>16</v>
      </c>
      <c r="D310">
        <v>54.199999999999996</v>
      </c>
      <c r="E310" s="2">
        <v>0.77</v>
      </c>
      <c r="F310">
        <v>47</v>
      </c>
      <c r="G310">
        <v>0.3</v>
      </c>
      <c r="H310">
        <v>24</v>
      </c>
      <c r="I310" s="3">
        <f>G310*H310</f>
        <v>7.1999999999999993</v>
      </c>
    </row>
    <row r="311" spans="1:9">
      <c r="A311" s="1">
        <v>43035</v>
      </c>
      <c r="B311" s="1" t="str">
        <f>TEXT(A311, "mmmm")</f>
        <v>October</v>
      </c>
      <c r="C311" t="s">
        <v>17</v>
      </c>
      <c r="D311">
        <v>62.8</v>
      </c>
      <c r="E311" s="2">
        <v>0.71</v>
      </c>
      <c r="F311">
        <v>52</v>
      </c>
      <c r="G311">
        <v>0.3</v>
      </c>
      <c r="H311">
        <v>26</v>
      </c>
      <c r="I311" s="3">
        <f>G311*H311</f>
        <v>7.8</v>
      </c>
    </row>
    <row r="312" spans="1:9">
      <c r="A312" s="1">
        <v>43036</v>
      </c>
      <c r="B312" s="1" t="str">
        <f>TEXT(A312, "mmmm")</f>
        <v>October</v>
      </c>
      <c r="C312" t="s">
        <v>18</v>
      </c>
      <c r="D312">
        <v>57.499999999999993</v>
      </c>
      <c r="E312" s="2">
        <v>0.77</v>
      </c>
      <c r="F312">
        <v>28</v>
      </c>
      <c r="G312">
        <v>0.3</v>
      </c>
      <c r="H312">
        <v>25</v>
      </c>
      <c r="I312" s="3">
        <f>G312*H312</f>
        <v>7.5</v>
      </c>
    </row>
    <row r="313" spans="1:9">
      <c r="A313" s="1">
        <v>43037</v>
      </c>
      <c r="B313" s="1" t="str">
        <f>TEXT(A313, "mmmm")</f>
        <v>October</v>
      </c>
      <c r="C313" t="s">
        <v>19</v>
      </c>
      <c r="D313">
        <v>61.499999999999993</v>
      </c>
      <c r="E313" s="2">
        <v>0.8</v>
      </c>
      <c r="F313">
        <v>34</v>
      </c>
      <c r="G313">
        <v>0.3</v>
      </c>
      <c r="H313">
        <v>25</v>
      </c>
      <c r="I313" s="3">
        <f>G313*H313</f>
        <v>7.5</v>
      </c>
    </row>
    <row r="314" spans="1:9">
      <c r="A314" s="1">
        <v>43038</v>
      </c>
      <c r="B314" s="1" t="str">
        <f>TEXT(A314, "mmmm")</f>
        <v>October</v>
      </c>
      <c r="C314" t="s">
        <v>13</v>
      </c>
      <c r="D314">
        <v>58.199999999999996</v>
      </c>
      <c r="E314" s="2">
        <v>0.77</v>
      </c>
      <c r="F314">
        <v>35</v>
      </c>
      <c r="G314">
        <v>0.3</v>
      </c>
      <c r="H314">
        <v>24</v>
      </c>
      <c r="I314" s="3">
        <f>G314*H314</f>
        <v>7.1999999999999993</v>
      </c>
    </row>
    <row r="315" spans="1:9">
      <c r="A315" s="1">
        <v>43039</v>
      </c>
      <c r="B315" s="1" t="str">
        <f>TEXT(A315, "mmmm")</f>
        <v>October</v>
      </c>
      <c r="C315" t="s">
        <v>14</v>
      </c>
      <c r="D315">
        <v>54.199999999999996</v>
      </c>
      <c r="E315" s="2">
        <v>0.77</v>
      </c>
      <c r="F315">
        <v>38</v>
      </c>
      <c r="G315">
        <v>0.3</v>
      </c>
      <c r="H315">
        <v>24</v>
      </c>
      <c r="I315" s="3">
        <f>G315*H315</f>
        <v>7.1999999999999993</v>
      </c>
    </row>
    <row r="316" spans="1:9">
      <c r="A316" s="1">
        <v>43040</v>
      </c>
      <c r="B316" s="1" t="str">
        <f>TEXT(A316, "mmmm")</f>
        <v>November</v>
      </c>
      <c r="C316" t="s">
        <v>15</v>
      </c>
      <c r="D316">
        <v>51.9</v>
      </c>
      <c r="E316" s="2">
        <v>0.83</v>
      </c>
      <c r="F316">
        <v>43</v>
      </c>
      <c r="G316">
        <v>0.3</v>
      </c>
      <c r="H316">
        <v>23</v>
      </c>
      <c r="I316" s="3">
        <f>G316*H316</f>
        <v>6.8999999999999995</v>
      </c>
    </row>
    <row r="317" spans="1:9">
      <c r="A317" s="1">
        <v>43041</v>
      </c>
      <c r="B317" s="1" t="str">
        <f>TEXT(A317, "mmmm")</f>
        <v>November</v>
      </c>
      <c r="C317" t="s">
        <v>16</v>
      </c>
      <c r="D317">
        <v>53.599999999999994</v>
      </c>
      <c r="E317" s="2">
        <v>0.91</v>
      </c>
      <c r="F317">
        <v>46</v>
      </c>
      <c r="G317">
        <v>0.3</v>
      </c>
      <c r="H317">
        <v>22</v>
      </c>
      <c r="I317" s="3">
        <f>G317*H317</f>
        <v>6.6</v>
      </c>
    </row>
    <row r="318" spans="1:9">
      <c r="A318" s="1">
        <v>43042</v>
      </c>
      <c r="B318" s="1" t="str">
        <f>TEXT(A318, "mmmm")</f>
        <v>November</v>
      </c>
      <c r="C318" t="s">
        <v>17</v>
      </c>
      <c r="D318">
        <v>51.3</v>
      </c>
      <c r="E318" s="2">
        <v>0.87</v>
      </c>
      <c r="F318">
        <v>38</v>
      </c>
      <c r="G318">
        <v>0.3</v>
      </c>
      <c r="H318">
        <v>21</v>
      </c>
      <c r="I318" s="3">
        <f>G318*H318</f>
        <v>6.3</v>
      </c>
    </row>
    <row r="319" spans="1:9">
      <c r="A319" s="1">
        <v>43043</v>
      </c>
      <c r="B319" s="1" t="str">
        <f>TEXT(A319, "mmmm")</f>
        <v>November</v>
      </c>
      <c r="C319" t="s">
        <v>18</v>
      </c>
      <c r="D319">
        <v>48.699999999999996</v>
      </c>
      <c r="E319" s="2">
        <v>0.95</v>
      </c>
      <c r="F319">
        <v>39</v>
      </c>
      <c r="G319">
        <v>0.3</v>
      </c>
      <c r="H319">
        <v>19</v>
      </c>
      <c r="I319" s="3">
        <f>G319*H319</f>
        <v>5.7</v>
      </c>
    </row>
    <row r="320" spans="1:9">
      <c r="A320" s="1">
        <v>43044</v>
      </c>
      <c r="B320" s="1" t="str">
        <f>TEXT(A320, "mmmm")</f>
        <v>November</v>
      </c>
      <c r="C320" t="s">
        <v>19</v>
      </c>
      <c r="D320">
        <v>55.9</v>
      </c>
      <c r="E320" s="2">
        <v>0.87</v>
      </c>
      <c r="F320">
        <v>45</v>
      </c>
      <c r="G320">
        <v>0.3</v>
      </c>
      <c r="H320">
        <v>23</v>
      </c>
      <c r="I320" s="3">
        <f>G320*H320</f>
        <v>6.8999999999999995</v>
      </c>
    </row>
    <row r="321" spans="1:9">
      <c r="A321" s="1">
        <v>43045</v>
      </c>
      <c r="B321" s="1" t="str">
        <f>TEXT(A321, "mmmm")</f>
        <v>November</v>
      </c>
      <c r="C321" t="s">
        <v>13</v>
      </c>
      <c r="D321">
        <v>51.599999999999994</v>
      </c>
      <c r="E321" s="2">
        <v>0.91</v>
      </c>
      <c r="F321">
        <v>28</v>
      </c>
      <c r="G321">
        <v>0.3</v>
      </c>
      <c r="H321">
        <v>22</v>
      </c>
      <c r="I321" s="3">
        <f>G321*H321</f>
        <v>6.6</v>
      </c>
    </row>
    <row r="322" spans="1:9">
      <c r="A322" s="1">
        <v>43046</v>
      </c>
      <c r="B322" s="1" t="str">
        <f>TEXT(A322, "mmmm")</f>
        <v>November</v>
      </c>
      <c r="C322" t="s">
        <v>14</v>
      </c>
      <c r="D322">
        <v>52.3</v>
      </c>
      <c r="E322" s="2">
        <v>0.91</v>
      </c>
      <c r="F322">
        <v>34</v>
      </c>
      <c r="G322">
        <v>0.3</v>
      </c>
      <c r="H322">
        <v>21</v>
      </c>
      <c r="I322" s="3">
        <f>G322*H322</f>
        <v>6.3</v>
      </c>
    </row>
    <row r="323" spans="1:9">
      <c r="A323" s="1">
        <v>43047</v>
      </c>
      <c r="B323" s="1" t="str">
        <f>TEXT(A323, "mmmm")</f>
        <v>November</v>
      </c>
      <c r="C323" t="s">
        <v>15</v>
      </c>
      <c r="D323">
        <v>44.699999999999996</v>
      </c>
      <c r="E323" s="2">
        <v>0.95</v>
      </c>
      <c r="F323">
        <v>37</v>
      </c>
      <c r="G323">
        <v>0.3</v>
      </c>
      <c r="H323">
        <v>19</v>
      </c>
      <c r="I323" s="3">
        <f>G323*H323</f>
        <v>5.7</v>
      </c>
    </row>
    <row r="324" spans="1:9">
      <c r="A324" s="1">
        <v>43048</v>
      </c>
      <c r="B324" s="1" t="str">
        <f>TEXT(A324, "mmmm")</f>
        <v>November</v>
      </c>
      <c r="C324" t="s">
        <v>16</v>
      </c>
      <c r="D324">
        <v>53.9</v>
      </c>
      <c r="E324" s="2">
        <v>0.83</v>
      </c>
      <c r="F324">
        <v>33</v>
      </c>
      <c r="G324">
        <v>0.3</v>
      </c>
      <c r="H324">
        <v>23</v>
      </c>
      <c r="I324" s="3">
        <f>G324*H324</f>
        <v>6.8999999999999995</v>
      </c>
    </row>
    <row r="325" spans="1:9">
      <c r="A325" s="1">
        <v>43049</v>
      </c>
      <c r="B325" s="1" t="str">
        <f>TEXT(A325, "mmmm")</f>
        <v>November</v>
      </c>
      <c r="C325" t="s">
        <v>17</v>
      </c>
      <c r="D325">
        <v>54.599999999999994</v>
      </c>
      <c r="E325" s="2">
        <v>0.87</v>
      </c>
      <c r="F325">
        <v>28</v>
      </c>
      <c r="G325">
        <v>0.3</v>
      </c>
      <c r="H325">
        <v>22</v>
      </c>
      <c r="I325" s="3">
        <f>G325*H325</f>
        <v>6.6</v>
      </c>
    </row>
    <row r="326" spans="1:9">
      <c r="A326" s="1">
        <v>43050</v>
      </c>
      <c r="B326" s="1" t="str">
        <f>TEXT(A326, "mmmm")</f>
        <v>November</v>
      </c>
      <c r="C326" t="s">
        <v>18</v>
      </c>
      <c r="D326">
        <v>47.3</v>
      </c>
      <c r="E326" s="2">
        <v>0.91</v>
      </c>
      <c r="F326">
        <v>33</v>
      </c>
      <c r="G326">
        <v>0.3</v>
      </c>
      <c r="H326">
        <v>21</v>
      </c>
      <c r="I326" s="3">
        <f>G326*H326</f>
        <v>6.3</v>
      </c>
    </row>
    <row r="327" spans="1:9">
      <c r="A327" s="1">
        <v>43051</v>
      </c>
      <c r="B327" s="1" t="str">
        <f>TEXT(A327, "mmmm")</f>
        <v>November</v>
      </c>
      <c r="C327" t="s">
        <v>19</v>
      </c>
      <c r="D327">
        <v>49.699999999999996</v>
      </c>
      <c r="E327" s="2">
        <v>1.05</v>
      </c>
      <c r="F327">
        <v>38</v>
      </c>
      <c r="G327">
        <v>0.3</v>
      </c>
      <c r="H327">
        <v>19</v>
      </c>
      <c r="I327" s="3">
        <f>G327*H327</f>
        <v>5.7</v>
      </c>
    </row>
    <row r="328" spans="1:9">
      <c r="A328" s="1">
        <v>43052</v>
      </c>
      <c r="B328" s="1" t="str">
        <f>TEXT(A328, "mmmm")</f>
        <v>November</v>
      </c>
      <c r="C328" t="s">
        <v>13</v>
      </c>
      <c r="D328">
        <v>44.699999999999996</v>
      </c>
      <c r="E328" s="2">
        <v>1.05</v>
      </c>
      <c r="F328">
        <v>26</v>
      </c>
      <c r="G328">
        <v>0.3</v>
      </c>
      <c r="H328">
        <v>19</v>
      </c>
      <c r="I328" s="3">
        <f>G328*H328</f>
        <v>5.7</v>
      </c>
    </row>
    <row r="329" spans="1:9">
      <c r="A329" s="1">
        <v>43053</v>
      </c>
      <c r="B329" s="1" t="str">
        <f>TEXT(A329, "mmmm")</f>
        <v>November</v>
      </c>
      <c r="C329" t="s">
        <v>14</v>
      </c>
      <c r="D329">
        <v>55.9</v>
      </c>
      <c r="E329" s="2">
        <v>0.8</v>
      </c>
      <c r="F329">
        <v>28</v>
      </c>
      <c r="G329">
        <v>0.3</v>
      </c>
      <c r="H329">
        <v>23</v>
      </c>
      <c r="I329" s="3">
        <f>G329*H329</f>
        <v>6.8999999999999995</v>
      </c>
    </row>
    <row r="330" spans="1:9">
      <c r="A330" s="1">
        <v>43054</v>
      </c>
      <c r="B330" s="1" t="str">
        <f>TEXT(A330, "mmmm")</f>
        <v>November</v>
      </c>
      <c r="C330" t="s">
        <v>15</v>
      </c>
      <c r="D330">
        <v>55.9</v>
      </c>
      <c r="E330" s="2">
        <v>0.83</v>
      </c>
      <c r="F330">
        <v>47</v>
      </c>
      <c r="G330">
        <v>0.3</v>
      </c>
      <c r="H330">
        <v>23</v>
      </c>
      <c r="I330" s="3">
        <f>G330*H330</f>
        <v>6.8999999999999995</v>
      </c>
    </row>
    <row r="331" spans="1:9">
      <c r="A331" s="1">
        <v>43055</v>
      </c>
      <c r="B331" s="1" t="str">
        <f>TEXT(A331, "mmmm")</f>
        <v>November</v>
      </c>
      <c r="C331" t="s">
        <v>16</v>
      </c>
      <c r="D331">
        <v>47.3</v>
      </c>
      <c r="E331" s="2">
        <v>0.87</v>
      </c>
      <c r="F331">
        <v>28</v>
      </c>
      <c r="G331">
        <v>0.3</v>
      </c>
      <c r="H331">
        <v>21</v>
      </c>
      <c r="I331" s="3">
        <f>G331*H331</f>
        <v>6.3</v>
      </c>
    </row>
    <row r="332" spans="1:9">
      <c r="A332" s="1">
        <v>43056</v>
      </c>
      <c r="B332" s="1" t="str">
        <f>TEXT(A332, "mmmm")</f>
        <v>November</v>
      </c>
      <c r="C332" t="s">
        <v>17</v>
      </c>
      <c r="D332">
        <v>46</v>
      </c>
      <c r="E332" s="2">
        <v>1</v>
      </c>
      <c r="F332">
        <v>31</v>
      </c>
      <c r="G332">
        <v>0.3</v>
      </c>
      <c r="H332">
        <v>20</v>
      </c>
      <c r="I332" s="3">
        <f>G332*H332</f>
        <v>6</v>
      </c>
    </row>
    <row r="333" spans="1:9">
      <c r="A333" s="1">
        <v>43057</v>
      </c>
      <c r="B333" s="1" t="str">
        <f>TEXT(A333, "mmmm")</f>
        <v>November</v>
      </c>
      <c r="C333" t="s">
        <v>18</v>
      </c>
      <c r="D333">
        <v>48.699999999999996</v>
      </c>
      <c r="E333" s="2">
        <v>1.05</v>
      </c>
      <c r="F333">
        <v>37</v>
      </c>
      <c r="G333">
        <v>0.3</v>
      </c>
      <c r="H333">
        <v>19</v>
      </c>
      <c r="I333" s="3">
        <f>G333*H333</f>
        <v>5.7</v>
      </c>
    </row>
    <row r="334" spans="1:9">
      <c r="A334" s="1">
        <v>43058</v>
      </c>
      <c r="B334" s="1" t="str">
        <f>TEXT(A334, "mmmm")</f>
        <v>November</v>
      </c>
      <c r="C334" t="s">
        <v>19</v>
      </c>
      <c r="D334">
        <v>55.9</v>
      </c>
      <c r="E334" s="2">
        <v>0.87</v>
      </c>
      <c r="F334">
        <v>34</v>
      </c>
      <c r="G334">
        <v>0.3</v>
      </c>
      <c r="H334">
        <v>23</v>
      </c>
      <c r="I334" s="3">
        <f>G334*H334</f>
        <v>6.8999999999999995</v>
      </c>
    </row>
    <row r="335" spans="1:9">
      <c r="A335" s="1">
        <v>43059</v>
      </c>
      <c r="B335" s="1" t="str">
        <f>TEXT(A335, "mmmm")</f>
        <v>November</v>
      </c>
      <c r="C335" t="s">
        <v>13</v>
      </c>
      <c r="D335">
        <v>55.599999999999994</v>
      </c>
      <c r="E335" s="2">
        <v>0.87</v>
      </c>
      <c r="F335">
        <v>41</v>
      </c>
      <c r="G335">
        <v>0.3</v>
      </c>
      <c r="H335">
        <v>22</v>
      </c>
      <c r="I335" s="3">
        <f>G335*H335</f>
        <v>6.6</v>
      </c>
    </row>
    <row r="336" spans="1:9">
      <c r="A336" s="1">
        <v>43060</v>
      </c>
      <c r="B336" s="1" t="str">
        <f>TEXT(A336, "mmmm")</f>
        <v>November</v>
      </c>
      <c r="C336" t="s">
        <v>14</v>
      </c>
      <c r="D336">
        <v>47</v>
      </c>
      <c r="E336" s="2">
        <v>0.95</v>
      </c>
      <c r="F336">
        <v>28</v>
      </c>
      <c r="G336">
        <v>0.3</v>
      </c>
      <c r="H336">
        <v>20</v>
      </c>
      <c r="I336" s="3">
        <f>G336*H336</f>
        <v>6</v>
      </c>
    </row>
    <row r="337" spans="1:9">
      <c r="A337" s="1">
        <v>43061</v>
      </c>
      <c r="B337" s="1" t="str">
        <f>TEXT(A337, "mmmm")</f>
        <v>November</v>
      </c>
      <c r="C337" t="s">
        <v>15</v>
      </c>
      <c r="D337">
        <v>48.699999999999996</v>
      </c>
      <c r="E337" s="2">
        <v>1</v>
      </c>
      <c r="F337">
        <v>40</v>
      </c>
      <c r="G337">
        <v>0.3</v>
      </c>
      <c r="H337">
        <v>19</v>
      </c>
      <c r="I337" s="3">
        <f>G337*H337</f>
        <v>5.7</v>
      </c>
    </row>
    <row r="338" spans="1:9">
      <c r="A338" s="1">
        <v>43062</v>
      </c>
      <c r="B338" s="1" t="str">
        <f>TEXT(A338, "mmmm")</f>
        <v>November</v>
      </c>
      <c r="C338" t="s">
        <v>16</v>
      </c>
      <c r="D338">
        <v>51.9</v>
      </c>
      <c r="E338" s="2">
        <v>0.87</v>
      </c>
      <c r="F338">
        <v>47</v>
      </c>
      <c r="G338">
        <v>0.3</v>
      </c>
      <c r="H338">
        <v>23</v>
      </c>
      <c r="I338" s="3">
        <f>G338*H338</f>
        <v>6.8999999999999995</v>
      </c>
    </row>
    <row r="339" spans="1:9">
      <c r="A339" s="1">
        <v>43063</v>
      </c>
      <c r="B339" s="1" t="str">
        <f>TEXT(A339, "mmmm")</f>
        <v>November</v>
      </c>
      <c r="C339" t="s">
        <v>17</v>
      </c>
      <c r="D339">
        <v>53.599999999999994</v>
      </c>
      <c r="E339" s="2">
        <v>0.83</v>
      </c>
      <c r="F339">
        <v>46</v>
      </c>
      <c r="G339">
        <v>0.3</v>
      </c>
      <c r="H339">
        <v>22</v>
      </c>
      <c r="I339" s="3">
        <f>G339*H339</f>
        <v>6.6</v>
      </c>
    </row>
    <row r="340" spans="1:9">
      <c r="A340" s="1">
        <v>43064</v>
      </c>
      <c r="B340" s="1" t="str">
        <f>TEXT(A340, "mmmm")</f>
        <v>November</v>
      </c>
      <c r="C340" t="s">
        <v>18</v>
      </c>
      <c r="D340">
        <v>49</v>
      </c>
      <c r="E340" s="2">
        <v>0.91</v>
      </c>
      <c r="F340">
        <v>32</v>
      </c>
      <c r="G340">
        <v>0.3</v>
      </c>
      <c r="H340">
        <v>20</v>
      </c>
      <c r="I340" s="3">
        <f>G340*H340</f>
        <v>6</v>
      </c>
    </row>
    <row r="341" spans="1:9">
      <c r="A341" s="1">
        <v>43065</v>
      </c>
      <c r="B341" s="1" t="str">
        <f>TEXT(A341, "mmmm")</f>
        <v>November</v>
      </c>
      <c r="C341" t="s">
        <v>19</v>
      </c>
      <c r="D341">
        <v>49.699999999999996</v>
      </c>
      <c r="E341" s="2">
        <v>1.05</v>
      </c>
      <c r="F341">
        <v>30</v>
      </c>
      <c r="G341">
        <v>0.3</v>
      </c>
      <c r="H341">
        <v>19</v>
      </c>
      <c r="I341" s="3">
        <f>G341*H341</f>
        <v>5.7</v>
      </c>
    </row>
    <row r="342" spans="1:9">
      <c r="A342" s="1">
        <v>43066</v>
      </c>
      <c r="B342" s="1" t="str">
        <f>TEXT(A342, "mmmm")</f>
        <v>November</v>
      </c>
      <c r="C342" t="s">
        <v>13</v>
      </c>
      <c r="D342">
        <v>53.9</v>
      </c>
      <c r="E342" s="2">
        <v>0.87</v>
      </c>
      <c r="F342">
        <v>30</v>
      </c>
      <c r="G342">
        <v>0.3</v>
      </c>
      <c r="H342">
        <v>23</v>
      </c>
      <c r="I342" s="3">
        <f>G342*H342</f>
        <v>6.8999999999999995</v>
      </c>
    </row>
    <row r="343" spans="1:9">
      <c r="A343" s="1">
        <v>43067</v>
      </c>
      <c r="B343" s="1" t="str">
        <f>TEXT(A343, "mmmm")</f>
        <v>November</v>
      </c>
      <c r="C343" t="s">
        <v>14</v>
      </c>
      <c r="D343">
        <v>54.599999999999994</v>
      </c>
      <c r="E343" s="2">
        <v>0.91</v>
      </c>
      <c r="F343">
        <v>37</v>
      </c>
      <c r="G343">
        <v>0.3</v>
      </c>
      <c r="H343">
        <v>22</v>
      </c>
      <c r="I343" s="3">
        <f>G343*H343</f>
        <v>6.6</v>
      </c>
    </row>
    <row r="344" spans="1:9">
      <c r="A344" s="1">
        <v>43068</v>
      </c>
      <c r="B344" s="1" t="str">
        <f>TEXT(A344, "mmmm")</f>
        <v>November</v>
      </c>
      <c r="C344" t="s">
        <v>15</v>
      </c>
      <c r="D344">
        <v>50</v>
      </c>
      <c r="E344" s="2">
        <v>0.95</v>
      </c>
      <c r="F344">
        <v>27</v>
      </c>
      <c r="G344">
        <v>0.3</v>
      </c>
      <c r="H344">
        <v>20</v>
      </c>
      <c r="I344" s="3">
        <f>G344*H344</f>
        <v>6</v>
      </c>
    </row>
    <row r="345" spans="1:9">
      <c r="A345" s="1">
        <v>43069</v>
      </c>
      <c r="B345" s="1" t="str">
        <f>TEXT(A345, "mmmm")</f>
        <v>November</v>
      </c>
      <c r="C345" t="s">
        <v>16</v>
      </c>
      <c r="D345">
        <v>44.699999999999996</v>
      </c>
      <c r="E345" s="2">
        <v>1.05</v>
      </c>
      <c r="F345">
        <v>28</v>
      </c>
      <c r="G345">
        <v>0.3</v>
      </c>
      <c r="H345">
        <v>19</v>
      </c>
      <c r="I345" s="3">
        <f>G345*H345</f>
        <v>5.7</v>
      </c>
    </row>
    <row r="346" spans="1:9">
      <c r="A346" s="1">
        <v>43070</v>
      </c>
      <c r="B346" s="1" t="str">
        <f>TEXT(A346, "mmmm")</f>
        <v>December</v>
      </c>
      <c r="C346" t="s">
        <v>17</v>
      </c>
      <c r="D346">
        <v>48.699999999999996</v>
      </c>
      <c r="E346" s="2">
        <v>1</v>
      </c>
      <c r="F346">
        <v>34</v>
      </c>
      <c r="G346">
        <v>0.3</v>
      </c>
      <c r="H346">
        <v>19</v>
      </c>
      <c r="I346" s="3">
        <f>G346*H346</f>
        <v>5.7</v>
      </c>
    </row>
    <row r="347" spans="1:9">
      <c r="A347" s="1">
        <v>43071</v>
      </c>
      <c r="B347" s="1" t="str">
        <f>TEXT(A347, "mmmm")</f>
        <v>December</v>
      </c>
      <c r="C347" t="s">
        <v>18</v>
      </c>
      <c r="D347">
        <v>44.099999999999994</v>
      </c>
      <c r="E347" s="2">
        <v>1.1100000000000001</v>
      </c>
      <c r="F347">
        <v>35</v>
      </c>
      <c r="G347">
        <v>0.3</v>
      </c>
      <c r="H347">
        <v>17</v>
      </c>
      <c r="I347" s="3">
        <f>G347*H347</f>
        <v>5.0999999999999996</v>
      </c>
    </row>
    <row r="348" spans="1:9">
      <c r="A348" s="1">
        <v>43072</v>
      </c>
      <c r="B348" s="1" t="str">
        <f>TEXT(A348, "mmmm")</f>
        <v>December</v>
      </c>
      <c r="C348" t="s">
        <v>19</v>
      </c>
      <c r="D348">
        <v>33.5</v>
      </c>
      <c r="E348" s="2">
        <v>1.18</v>
      </c>
      <c r="F348">
        <v>19</v>
      </c>
      <c r="G348">
        <v>0.3</v>
      </c>
      <c r="H348">
        <v>15</v>
      </c>
      <c r="I348" s="3">
        <f>G348*H348</f>
        <v>4.5</v>
      </c>
    </row>
    <row r="349" spans="1:9">
      <c r="A349" s="1">
        <v>43073</v>
      </c>
      <c r="B349" s="1" t="str">
        <f>TEXT(A349, "mmmm")</f>
        <v>December</v>
      </c>
      <c r="C349" t="s">
        <v>13</v>
      </c>
      <c r="D349">
        <v>34.9</v>
      </c>
      <c r="E349" s="2">
        <v>1.54</v>
      </c>
      <c r="F349">
        <v>16</v>
      </c>
      <c r="G349">
        <v>0.3</v>
      </c>
      <c r="H349">
        <v>13</v>
      </c>
      <c r="I349" s="3">
        <f>G349*H349</f>
        <v>3.9</v>
      </c>
    </row>
    <row r="350" spans="1:9">
      <c r="A350" s="1">
        <v>43074</v>
      </c>
      <c r="B350" s="1" t="str">
        <f>TEXT(A350, "mmmm")</f>
        <v>December</v>
      </c>
      <c r="C350" t="s">
        <v>14</v>
      </c>
      <c r="D350">
        <v>22</v>
      </c>
      <c r="E350" s="2">
        <v>1.82</v>
      </c>
      <c r="F350">
        <v>11</v>
      </c>
      <c r="G350">
        <v>0.3</v>
      </c>
      <c r="H350">
        <v>10</v>
      </c>
      <c r="I350" s="3">
        <f>G350*H350</f>
        <v>3</v>
      </c>
    </row>
    <row r="351" spans="1:9">
      <c r="A351" s="1">
        <v>43075</v>
      </c>
      <c r="B351" s="1" t="str">
        <f>TEXT(A351, "mmmm")</f>
        <v>December</v>
      </c>
      <c r="C351" t="s">
        <v>15</v>
      </c>
      <c r="D351">
        <v>44.699999999999996</v>
      </c>
      <c r="E351" s="2">
        <v>0.95</v>
      </c>
      <c r="F351">
        <v>28</v>
      </c>
      <c r="G351">
        <v>0.3</v>
      </c>
      <c r="H351">
        <v>19</v>
      </c>
      <c r="I351" s="3">
        <f>G351*H351</f>
        <v>5.7</v>
      </c>
    </row>
    <row r="352" spans="1:9">
      <c r="A352" s="1">
        <v>43076</v>
      </c>
      <c r="B352" s="1" t="str">
        <f>TEXT(A352, "mmmm")</f>
        <v>December</v>
      </c>
      <c r="C352" t="s">
        <v>16</v>
      </c>
      <c r="D352">
        <v>42.099999999999994</v>
      </c>
      <c r="E352" s="2">
        <v>1.05</v>
      </c>
      <c r="F352">
        <v>26</v>
      </c>
      <c r="G352">
        <v>0.3</v>
      </c>
      <c r="H352">
        <v>17</v>
      </c>
      <c r="I352" s="3">
        <f>G352*H352</f>
        <v>5.0999999999999996</v>
      </c>
    </row>
    <row r="353" spans="1:9">
      <c r="A353" s="1">
        <v>43077</v>
      </c>
      <c r="B353" s="1" t="str">
        <f>TEXT(A353, "mmmm")</f>
        <v>December</v>
      </c>
      <c r="C353" t="s">
        <v>17</v>
      </c>
      <c r="D353">
        <v>40.5</v>
      </c>
      <c r="E353" s="2">
        <v>1.25</v>
      </c>
      <c r="F353">
        <v>30</v>
      </c>
      <c r="G353">
        <v>0.3</v>
      </c>
      <c r="H353">
        <v>15</v>
      </c>
      <c r="I353" s="3">
        <f>G353*H353</f>
        <v>4.5</v>
      </c>
    </row>
    <row r="354" spans="1:9">
      <c r="A354" s="1">
        <v>43078</v>
      </c>
      <c r="B354" s="1" t="str">
        <f>TEXT(A354, "mmmm")</f>
        <v>December</v>
      </c>
      <c r="C354" t="s">
        <v>18</v>
      </c>
      <c r="D354">
        <v>31.199999999999996</v>
      </c>
      <c r="E354" s="2">
        <v>1.43</v>
      </c>
      <c r="F354">
        <v>19</v>
      </c>
      <c r="G354">
        <v>0.3</v>
      </c>
      <c r="H354">
        <v>14</v>
      </c>
      <c r="I354" s="3">
        <f>G354*H354</f>
        <v>4.2</v>
      </c>
    </row>
    <row r="355" spans="1:9">
      <c r="A355" s="1">
        <v>43079</v>
      </c>
      <c r="B355" s="1" t="str">
        <f>TEXT(A355, "mmmm")</f>
        <v>December</v>
      </c>
      <c r="C355" t="s">
        <v>19</v>
      </c>
      <c r="D355">
        <v>31.299999999999997</v>
      </c>
      <c r="E355" s="2">
        <v>1.82</v>
      </c>
      <c r="F355">
        <v>15</v>
      </c>
      <c r="G355">
        <v>0.3</v>
      </c>
      <c r="H355">
        <v>11</v>
      </c>
      <c r="I355" s="3">
        <f>G355*H355</f>
        <v>3.3</v>
      </c>
    </row>
    <row r="356" spans="1:9">
      <c r="A356" s="1">
        <v>43080</v>
      </c>
      <c r="B356" s="1" t="str">
        <f>TEXT(A356, "mmmm")</f>
        <v>December</v>
      </c>
      <c r="C356" t="s">
        <v>13</v>
      </c>
      <c r="D356">
        <v>45.099999999999994</v>
      </c>
      <c r="E356" s="2">
        <v>1.1100000000000001</v>
      </c>
      <c r="F356">
        <v>33</v>
      </c>
      <c r="G356">
        <v>0.3</v>
      </c>
      <c r="H356">
        <v>17</v>
      </c>
      <c r="I356" s="3">
        <f>G356*H356</f>
        <v>5.0999999999999996</v>
      </c>
    </row>
    <row r="357" spans="1:9">
      <c r="A357" s="1">
        <v>43081</v>
      </c>
      <c r="B357" s="1" t="str">
        <f>TEXT(A357, "mmmm")</f>
        <v>December</v>
      </c>
      <c r="C357" t="s">
        <v>14</v>
      </c>
      <c r="D357">
        <v>33.5</v>
      </c>
      <c r="E357" s="2">
        <v>1.33</v>
      </c>
      <c r="F357">
        <v>22</v>
      </c>
      <c r="G357">
        <v>0.3</v>
      </c>
      <c r="H357">
        <v>15</v>
      </c>
      <c r="I357" s="3">
        <f>G357*H357</f>
        <v>4.5</v>
      </c>
    </row>
    <row r="358" spans="1:9">
      <c r="A358" s="1">
        <v>43082</v>
      </c>
      <c r="B358" s="1" t="str">
        <f>TEXT(A358, "mmmm")</f>
        <v>December</v>
      </c>
      <c r="C358" t="s">
        <v>15</v>
      </c>
      <c r="D358">
        <v>32.199999999999996</v>
      </c>
      <c r="E358" s="2">
        <v>1.43</v>
      </c>
      <c r="F358">
        <v>26</v>
      </c>
      <c r="G358">
        <v>0.3</v>
      </c>
      <c r="H358">
        <v>14</v>
      </c>
      <c r="I358" s="3">
        <f>G358*H358</f>
        <v>4.2</v>
      </c>
    </row>
    <row r="359" spans="1:9">
      <c r="A359" s="1">
        <v>43083</v>
      </c>
      <c r="B359" s="1" t="str">
        <f>TEXT(A359, "mmmm")</f>
        <v>December</v>
      </c>
      <c r="C359" t="s">
        <v>16</v>
      </c>
      <c r="D359">
        <v>31.9</v>
      </c>
      <c r="E359" s="2">
        <v>1.54</v>
      </c>
      <c r="F359">
        <v>24</v>
      </c>
      <c r="G359">
        <v>0.3</v>
      </c>
      <c r="H359">
        <v>13</v>
      </c>
      <c r="I359" s="3">
        <f>G359*H359</f>
        <v>3.9</v>
      </c>
    </row>
    <row r="360" spans="1:9">
      <c r="A360" s="1">
        <v>43084</v>
      </c>
      <c r="B360" s="1" t="str">
        <f>TEXT(A360, "mmmm")</f>
        <v>December</v>
      </c>
      <c r="C360" t="s">
        <v>17</v>
      </c>
      <c r="D360">
        <v>42.099999999999994</v>
      </c>
      <c r="E360" s="2">
        <v>1.05</v>
      </c>
      <c r="F360">
        <v>30</v>
      </c>
      <c r="G360">
        <v>0.3</v>
      </c>
      <c r="H360">
        <v>17</v>
      </c>
      <c r="I360" s="3">
        <f>G360*H360</f>
        <v>5.0999999999999996</v>
      </c>
    </row>
    <row r="361" spans="1:9">
      <c r="A361" s="1">
        <v>43085</v>
      </c>
      <c r="B361" s="1" t="str">
        <f>TEXT(A361, "mmmm")</f>
        <v>December</v>
      </c>
      <c r="C361" t="s">
        <v>18</v>
      </c>
      <c r="D361">
        <v>35.5</v>
      </c>
      <c r="E361" s="2">
        <v>1.25</v>
      </c>
      <c r="F361">
        <v>30</v>
      </c>
      <c r="G361">
        <v>0.3</v>
      </c>
      <c r="H361">
        <v>15</v>
      </c>
      <c r="I361" s="3">
        <f>G361*H361</f>
        <v>4.5</v>
      </c>
    </row>
    <row r="362" spans="1:9">
      <c r="A362" s="1">
        <v>43086</v>
      </c>
      <c r="B362" s="1" t="str">
        <f>TEXT(A362, "mmmm")</f>
        <v>December</v>
      </c>
      <c r="C362" t="s">
        <v>19</v>
      </c>
      <c r="D362">
        <v>32.199999999999996</v>
      </c>
      <c r="E362" s="2">
        <v>1.33</v>
      </c>
      <c r="F362">
        <v>16</v>
      </c>
      <c r="G362">
        <v>0.3</v>
      </c>
      <c r="H362">
        <v>14</v>
      </c>
      <c r="I362" s="3">
        <f>G362*H362</f>
        <v>4.2</v>
      </c>
    </row>
    <row r="363" spans="1:9">
      <c r="A363" s="1">
        <v>43087</v>
      </c>
      <c r="B363" s="1" t="str">
        <f>TEXT(A363, "mmmm")</f>
        <v>December</v>
      </c>
      <c r="C363" t="s">
        <v>13</v>
      </c>
      <c r="D363">
        <v>30.9</v>
      </c>
      <c r="E363" s="2">
        <v>1.43</v>
      </c>
      <c r="F363">
        <v>27</v>
      </c>
      <c r="G363">
        <v>0.3</v>
      </c>
      <c r="H363">
        <v>13</v>
      </c>
      <c r="I363" s="3">
        <f>G363*H363</f>
        <v>3.9</v>
      </c>
    </row>
    <row r="364" spans="1:9">
      <c r="A364" s="1">
        <v>43088</v>
      </c>
      <c r="B364" s="1" t="str">
        <f>TEXT(A364, "mmmm")</f>
        <v>December</v>
      </c>
      <c r="C364" t="s">
        <v>14</v>
      </c>
      <c r="D364">
        <v>41.4</v>
      </c>
      <c r="E364" s="2">
        <v>1</v>
      </c>
      <c r="F364">
        <v>33</v>
      </c>
      <c r="G364">
        <v>0.3</v>
      </c>
      <c r="H364">
        <v>18</v>
      </c>
      <c r="I364" s="3">
        <f>G364*H364</f>
        <v>5.3999999999999995</v>
      </c>
    </row>
    <row r="365" spans="1:9">
      <c r="A365" s="1">
        <v>43089</v>
      </c>
      <c r="B365" s="1" t="str">
        <f>TEXT(A365, "mmmm")</f>
        <v>December</v>
      </c>
      <c r="C365" t="s">
        <v>15</v>
      </c>
      <c r="D365">
        <v>36.799999999999997</v>
      </c>
      <c r="E365" s="2">
        <v>1.25</v>
      </c>
      <c r="F365">
        <v>20</v>
      </c>
      <c r="G365">
        <v>0.3</v>
      </c>
      <c r="H365">
        <v>16</v>
      </c>
      <c r="I365" s="3">
        <f>G365*H365</f>
        <v>4.8</v>
      </c>
    </row>
    <row r="366" spans="1:9">
      <c r="A366" s="1">
        <v>43090</v>
      </c>
      <c r="B366" s="1" t="str">
        <f>TEXT(A366, "mmmm")</f>
        <v>December</v>
      </c>
      <c r="C366" t="s">
        <v>16</v>
      </c>
      <c r="D366">
        <v>40.5</v>
      </c>
      <c r="E366" s="2">
        <v>1.33</v>
      </c>
      <c r="F366">
        <v>23</v>
      </c>
      <c r="G366">
        <v>0.3</v>
      </c>
      <c r="H366">
        <v>15</v>
      </c>
      <c r="I366" s="3">
        <f>G366*H366</f>
        <v>4.5</v>
      </c>
    </row>
    <row r="367" spans="1:9">
      <c r="A367" s="1">
        <v>43091</v>
      </c>
      <c r="B367" s="1" t="str">
        <f>TEXT(A367, "mmmm")</f>
        <v>December</v>
      </c>
      <c r="C367" t="s">
        <v>17</v>
      </c>
      <c r="D367">
        <v>30.9</v>
      </c>
      <c r="E367" s="2">
        <v>1.54</v>
      </c>
      <c r="F367">
        <v>17</v>
      </c>
      <c r="G367">
        <v>0.3</v>
      </c>
      <c r="H367">
        <v>13</v>
      </c>
      <c r="I367" s="3">
        <f>G367*H367</f>
        <v>3.9</v>
      </c>
    </row>
    <row r="368" spans="1:9">
      <c r="A368" s="1">
        <v>43092</v>
      </c>
      <c r="B368" s="1" t="str">
        <f>TEXT(A368, "mmmm")</f>
        <v>December</v>
      </c>
      <c r="C368" t="s">
        <v>18</v>
      </c>
      <c r="D368">
        <v>42.4</v>
      </c>
      <c r="E368" s="2">
        <v>1.1100000000000001</v>
      </c>
      <c r="F368">
        <v>20</v>
      </c>
      <c r="G368">
        <v>0.3</v>
      </c>
      <c r="H368">
        <v>18</v>
      </c>
      <c r="I368" s="3">
        <f>G368*H368</f>
        <v>5.3999999999999995</v>
      </c>
    </row>
    <row r="369" spans="1:9">
      <c r="A369" s="1">
        <v>43093</v>
      </c>
      <c r="B369" s="1" t="str">
        <f>TEXT(A369, "mmmm")</f>
        <v>December</v>
      </c>
      <c r="C369" t="s">
        <v>19</v>
      </c>
      <c r="D369">
        <v>35.799999999999997</v>
      </c>
      <c r="E369" s="2">
        <v>1.25</v>
      </c>
      <c r="F369">
        <v>26</v>
      </c>
      <c r="G369">
        <v>0.3</v>
      </c>
      <c r="H369">
        <v>16</v>
      </c>
      <c r="I369" s="3">
        <f>G369*H369</f>
        <v>4.8</v>
      </c>
    </row>
    <row r="370" spans="1:9">
      <c r="A370" s="1">
        <v>43094</v>
      </c>
      <c r="B370" s="1" t="str">
        <f>TEXT(A370, "mmmm")</f>
        <v>December</v>
      </c>
      <c r="C370" t="s">
        <v>13</v>
      </c>
      <c r="D370">
        <v>35.5</v>
      </c>
      <c r="E370" s="2">
        <v>1.25</v>
      </c>
      <c r="F370">
        <v>19</v>
      </c>
      <c r="G370">
        <v>0.3</v>
      </c>
      <c r="H370">
        <v>15</v>
      </c>
      <c r="I370" s="3">
        <f>G370*H370</f>
        <v>4.5</v>
      </c>
    </row>
    <row r="371" spans="1:9">
      <c r="A371" s="1">
        <v>43095</v>
      </c>
      <c r="B371" s="1" t="str">
        <f>TEXT(A371, "mmmm")</f>
        <v>December</v>
      </c>
      <c r="C371" t="s">
        <v>14</v>
      </c>
      <c r="D371">
        <v>28.9</v>
      </c>
      <c r="E371" s="2">
        <v>1.43</v>
      </c>
      <c r="F371">
        <v>23</v>
      </c>
      <c r="G371">
        <v>0.3</v>
      </c>
      <c r="H371">
        <v>13</v>
      </c>
      <c r="I371" s="3">
        <f>G371*H371</f>
        <v>3.9</v>
      </c>
    </row>
    <row r="372" spans="1:9">
      <c r="A372" s="1">
        <v>43096</v>
      </c>
      <c r="B372" s="1" t="str">
        <f>TEXT(A372, "mmmm")</f>
        <v>December</v>
      </c>
      <c r="C372" t="s">
        <v>15</v>
      </c>
      <c r="D372">
        <v>42.699999999999996</v>
      </c>
      <c r="E372" s="2">
        <v>1</v>
      </c>
      <c r="F372">
        <v>33</v>
      </c>
      <c r="G372">
        <v>0.3</v>
      </c>
      <c r="H372">
        <v>19</v>
      </c>
      <c r="I372" s="3">
        <f>G372*H372</f>
        <v>5.7</v>
      </c>
    </row>
    <row r="373" spans="1:9">
      <c r="A373" s="1">
        <v>43097</v>
      </c>
      <c r="B373" s="1" t="str">
        <f>TEXT(A373, "mmmm")</f>
        <v>December</v>
      </c>
      <c r="C373" t="s">
        <v>16</v>
      </c>
      <c r="D373">
        <v>37.799999999999997</v>
      </c>
      <c r="E373" s="2">
        <v>1.25</v>
      </c>
      <c r="F373">
        <v>32</v>
      </c>
      <c r="G373">
        <v>0.3</v>
      </c>
      <c r="H373">
        <v>16</v>
      </c>
      <c r="I373" s="3">
        <f>G373*H373</f>
        <v>4.8</v>
      </c>
    </row>
    <row r="374" spans="1:9">
      <c r="A374" s="1">
        <v>43098</v>
      </c>
      <c r="B374" s="1" t="str">
        <f>TEXT(A374, "mmmm")</f>
        <v>December</v>
      </c>
      <c r="C374" t="s">
        <v>17</v>
      </c>
      <c r="D374">
        <v>39.5</v>
      </c>
      <c r="E374" s="2">
        <v>1.25</v>
      </c>
      <c r="F374">
        <v>17</v>
      </c>
      <c r="G374">
        <v>0.3</v>
      </c>
      <c r="H374">
        <v>15</v>
      </c>
      <c r="I374" s="3">
        <f>G374*H374</f>
        <v>4.5</v>
      </c>
    </row>
    <row r="375" spans="1:9">
      <c r="A375" s="1">
        <v>43099</v>
      </c>
      <c r="B375" s="1" t="str">
        <f>TEXT(A375, "mmmm")</f>
        <v>December</v>
      </c>
      <c r="C375" t="s">
        <v>18</v>
      </c>
      <c r="D375">
        <v>30.9</v>
      </c>
      <c r="E375" s="2">
        <v>1.43</v>
      </c>
      <c r="F375">
        <v>22</v>
      </c>
      <c r="G375">
        <v>0.3</v>
      </c>
      <c r="H375">
        <v>13</v>
      </c>
      <c r="I375" s="3">
        <f>G375*H375</f>
        <v>3.9</v>
      </c>
    </row>
    <row r="376" spans="1:9">
      <c r="A376" s="1">
        <v>43100</v>
      </c>
      <c r="B376" s="1" t="str">
        <f>TEXT(A376, "mmmm")</f>
        <v>December</v>
      </c>
      <c r="C376" t="s">
        <v>19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3">
        <f>G376*H376</f>
        <v>2.1</v>
      </c>
    </row>
    <row r="377" spans="1:9">
      <c r="A377" s="1"/>
      <c r="B377" s="1"/>
      <c r="E377" s="2"/>
      <c r="F377" s="4">
        <f>SUBTOTAL(109,Table14[Flyers])</f>
        <v>14704</v>
      </c>
      <c r="I377" s="3">
        <f>SUBTOTAL(109,Table14[Revenue])</f>
        <v>3183.6999999999985</v>
      </c>
    </row>
  </sheetData>
  <conditionalFormatting sqref="D12:D376">
    <cfRule type="colorScale" priority="5">
      <colorScale>
        <cfvo type="min"/>
        <cfvo type="max"/>
        <color rgb="FFFCFCFF"/>
        <color rgb="FFF8696B"/>
      </colorScale>
    </cfRule>
  </conditionalFormatting>
  <conditionalFormatting sqref="E12:E3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{5A637CE6-6EE8-4BAC-B527-2E232D264698}</x14:id>
        </ext>
      </extLst>
    </cfRule>
  </conditionalFormatting>
  <conditionalFormatting sqref="E12:E3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{A743D383-2F75-4E82-ADFF-395A2F359B4E}</x14:id>
        </ext>
      </extLst>
    </cfRule>
  </conditionalFormatting>
  <conditionalFormatting sqref="H12:H376">
    <cfRule type="top10" dxfId="23" priority="2" percent="1" rank="10"/>
  </conditionalFormatting>
  <conditionalFormatting sqref="H12:H376">
    <cfRule type="top10" dxfId="22" priority="1" percent="1" bottom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637CE6-6EE8-4BAC-B527-2E232D264698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E12:E376</xm:sqref>
        </x14:conditionalFormatting>
        <x14:conditionalFormatting xmlns:xm="http://schemas.microsoft.com/office/excel/2006/main">
          <x14:cfRule type="dataBar" id="{A743D383-2F75-4E82-ADFF-395A2F359B4E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E12:E376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F0C6-1143-4B19-93A8-281997241DC6}">
  <dimension ref="A1:AA367"/>
  <sheetViews>
    <sheetView topLeftCell="W1" workbookViewId="0" xr3:uid="{0C0BBB84-A3F1-5CE7-BB95-3096E370FFDA}">
      <selection activeCell="AA10" sqref="AA10"/>
    </sheetView>
  </sheetViews>
  <sheetFormatPr defaultRowHeight="15"/>
  <cols>
    <col min="1" max="1" width="13.7109375" style="2" customWidth="1"/>
    <col min="2" max="2" width="13.85546875" customWidth="1"/>
    <col min="4" max="4" width="13.7109375" customWidth="1"/>
    <col min="5" max="5" width="11.140625" customWidth="1"/>
    <col min="7" max="7" width="14.85546875" customWidth="1"/>
    <col min="9" max="9" width="12.85546875" customWidth="1"/>
    <col min="10" max="10" width="13.7109375" customWidth="1"/>
    <col min="12" max="12" width="11.85546875" customWidth="1"/>
    <col min="13" max="13" width="11.5703125" customWidth="1"/>
    <col min="14" max="14" width="13.42578125" customWidth="1"/>
    <col min="15" max="15" width="15.85546875" customWidth="1"/>
    <col min="24" max="24" width="14.28515625" customWidth="1"/>
    <col min="25" max="25" width="18" customWidth="1"/>
    <col min="26" max="26" width="18.85546875" customWidth="1"/>
    <col min="27" max="27" width="14.140625" customWidth="1"/>
  </cols>
  <sheetData>
    <row r="1" spans="1:27">
      <c r="A1" s="2" t="s">
        <v>36</v>
      </c>
      <c r="B1" s="1" t="s">
        <v>8</v>
      </c>
      <c r="C1" s="1" t="s">
        <v>22</v>
      </c>
      <c r="D1" t="s">
        <v>11</v>
      </c>
      <c r="E1" t="s">
        <v>7</v>
      </c>
      <c r="F1" s="2" t="s">
        <v>4</v>
      </c>
      <c r="G1" t="s">
        <v>12</v>
      </c>
      <c r="H1" t="s">
        <v>23</v>
      </c>
      <c r="I1" t="s">
        <v>5</v>
      </c>
      <c r="J1" s="3" t="s">
        <v>24</v>
      </c>
      <c r="M1" t="s">
        <v>37</v>
      </c>
      <c r="N1" t="s">
        <v>38</v>
      </c>
      <c r="O1" t="s">
        <v>39</v>
      </c>
      <c r="Y1" t="s">
        <v>40</v>
      </c>
      <c r="Z1" t="s">
        <v>41</v>
      </c>
      <c r="AA1" t="s">
        <v>39</v>
      </c>
    </row>
    <row r="2" spans="1:27">
      <c r="A2" s="2">
        <f ca="1">RAND()</f>
        <v>0.50732326900417557</v>
      </c>
      <c r="B2" s="1">
        <v>42874</v>
      </c>
      <c r="C2" s="1" t="str">
        <f>TEXT(B2, "mmmm")</f>
        <v>May</v>
      </c>
      <c r="D2" t="s">
        <v>17</v>
      </c>
      <c r="E2">
        <v>75.3</v>
      </c>
      <c r="F2" s="2">
        <v>0.61</v>
      </c>
      <c r="G2">
        <v>58</v>
      </c>
      <c r="H2">
        <v>0.3</v>
      </c>
      <c r="I2">
        <v>31</v>
      </c>
      <c r="J2" s="3">
        <f>H2*I2</f>
        <v>9.2999999999999989</v>
      </c>
      <c r="L2" t="s">
        <v>42</v>
      </c>
      <c r="M2" s="2">
        <f>AVERAGE(F2:F366)</f>
        <v>0.82660273972602794</v>
      </c>
      <c r="N2">
        <f>_xlfn.STDEV.P(F2:F366)</f>
        <v>0.27279671490640089</v>
      </c>
      <c r="O2" s="2">
        <f>AVERAGE(M3:M292)</f>
        <v>0.81632413793103475</v>
      </c>
      <c r="X2" t="s">
        <v>42</v>
      </c>
      <c r="Y2">
        <f>AVERAGE(E2:E366)</f>
        <v>60.731232876712333</v>
      </c>
      <c r="Z2">
        <f>_xlfn.STDEV.P(E2:E366)</f>
        <v>16.174063792872371</v>
      </c>
      <c r="AA2">
        <f>AVERAGE(Y3:Y292)</f>
        <v>61.331663793103445</v>
      </c>
    </row>
    <row r="3" spans="1:27">
      <c r="A3" s="2">
        <f ca="1">RAND()</f>
        <v>0.39095306003157293</v>
      </c>
      <c r="B3" s="1">
        <v>43100</v>
      </c>
      <c r="C3" s="1" t="str">
        <f>TEXT(B3, "mmmm")</f>
        <v>December</v>
      </c>
      <c r="D3" t="s">
        <v>19</v>
      </c>
      <c r="E3">
        <v>15.099999999999998</v>
      </c>
      <c r="F3" s="2">
        <v>2.5</v>
      </c>
      <c r="G3">
        <v>9</v>
      </c>
      <c r="H3">
        <v>0.3</v>
      </c>
      <c r="I3">
        <v>7</v>
      </c>
      <c r="J3" s="3">
        <f>H3*I3</f>
        <v>2.1</v>
      </c>
      <c r="L3" t="s">
        <v>43</v>
      </c>
      <c r="M3" s="2">
        <f>AVERAGE(F2:F41)</f>
        <v>0.94224999999999992</v>
      </c>
      <c r="N3">
        <f>_xlfn.STDEV.S(F2:F41)</f>
        <v>0.40368487011402182</v>
      </c>
      <c r="X3" t="s">
        <v>43</v>
      </c>
      <c r="Y3">
        <f>AVERAGE(E2:E41)</f>
        <v>55.507499999999993</v>
      </c>
      <c r="Z3">
        <f>_xlfn.STDEV.S(E2:E41)</f>
        <v>19.949492474747309</v>
      </c>
    </row>
    <row r="4" spans="1:27">
      <c r="A4" s="2">
        <f ca="1">RAND()</f>
        <v>0.66934427989944412</v>
      </c>
      <c r="B4" s="1">
        <v>42920</v>
      </c>
      <c r="C4" s="1" t="str">
        <f>TEXT(B4, "mmmm")</f>
        <v>July</v>
      </c>
      <c r="D4" t="s">
        <v>14</v>
      </c>
      <c r="E4">
        <v>84.199999999999989</v>
      </c>
      <c r="F4" s="2">
        <v>0.59</v>
      </c>
      <c r="G4">
        <v>49</v>
      </c>
      <c r="H4">
        <v>0.5</v>
      </c>
      <c r="I4">
        <v>34</v>
      </c>
      <c r="J4" s="3">
        <f>H4*I4</f>
        <v>17</v>
      </c>
      <c r="L4" t="s">
        <v>44</v>
      </c>
      <c r="M4" s="2">
        <f>AVERAGE(F35:F74)</f>
        <v>0.82274999999999976</v>
      </c>
      <c r="N4">
        <f>_xlfn.STDEV.S(F35:F74)</f>
        <v>0.26842357934562744</v>
      </c>
      <c r="X4" t="s">
        <v>44</v>
      </c>
      <c r="Y4">
        <f>AVERAGE(E35:E74)</f>
        <v>61.894999999999996</v>
      </c>
      <c r="Z4">
        <f>_xlfn.STDEV.S(E35:E74)</f>
        <v>18.111987105866557</v>
      </c>
    </row>
    <row r="5" spans="1:27">
      <c r="A5" s="2">
        <f ca="1">RAND()</f>
        <v>0.36532617029557579</v>
      </c>
      <c r="B5" s="1">
        <v>42902</v>
      </c>
      <c r="C5" s="1" t="str">
        <f>TEXT(B5, "mmmm")</f>
        <v>June</v>
      </c>
      <c r="D5" t="s">
        <v>17</v>
      </c>
      <c r="E5">
        <v>99.3</v>
      </c>
      <c r="F5" s="2">
        <v>0.47</v>
      </c>
      <c r="G5">
        <v>77</v>
      </c>
      <c r="H5">
        <v>0.3</v>
      </c>
      <c r="I5">
        <v>41</v>
      </c>
      <c r="J5" s="3">
        <f>H5*I5</f>
        <v>12.299999999999999</v>
      </c>
      <c r="L5" t="s">
        <v>45</v>
      </c>
      <c r="M5" s="2">
        <f t="shared" ref="M5" si="0">AVERAGE(F4:F43)</f>
        <v>0.91650000000000009</v>
      </c>
      <c r="N5">
        <f t="shared" ref="N5" si="1">_xlfn.STDEV.S(F4:F43)</f>
        <v>0.31619979078473076</v>
      </c>
      <c r="X5" t="s">
        <v>45</v>
      </c>
      <c r="Y5">
        <f t="shared" ref="Y5" si="2">AVERAGE(E4:E43)</f>
        <v>55.622500000000002</v>
      </c>
      <c r="Z5">
        <f t="shared" ref="Z5" si="3">_xlfn.STDEV.S(E4:E43)</f>
        <v>18.819445582994213</v>
      </c>
    </row>
    <row r="6" spans="1:27">
      <c r="A6" s="2">
        <f ca="1">RAND()</f>
        <v>0.29076333891412387</v>
      </c>
      <c r="B6" s="1">
        <v>42792</v>
      </c>
      <c r="C6" s="1" t="str">
        <f>TEXT(B6, "mmmm")</f>
        <v>February</v>
      </c>
      <c r="D6" t="s">
        <v>19</v>
      </c>
      <c r="E6">
        <v>48.699999999999996</v>
      </c>
      <c r="F6" s="2">
        <v>1.05</v>
      </c>
      <c r="G6">
        <v>32</v>
      </c>
      <c r="H6">
        <v>0.3</v>
      </c>
      <c r="I6">
        <v>19</v>
      </c>
      <c r="J6" s="3">
        <f>H6*I6</f>
        <v>5.7</v>
      </c>
      <c r="L6" t="s">
        <v>46</v>
      </c>
      <c r="M6" s="2">
        <f t="shared" ref="M6" si="4">AVERAGE(F37:F76)</f>
        <v>0.80800000000000005</v>
      </c>
      <c r="N6">
        <f t="shared" ref="N6" si="5">_xlfn.STDEV.S(F37:F76)</f>
        <v>0.27139903444455293</v>
      </c>
      <c r="X6" t="s">
        <v>46</v>
      </c>
      <c r="Y6">
        <f t="shared" ref="Y6" si="6">AVERAGE(E37:E76)</f>
        <v>63.069999999999993</v>
      </c>
      <c r="Z6">
        <f t="shared" ref="Z6" si="7">_xlfn.STDEV.S(E37:E76)</f>
        <v>18.084959043076189</v>
      </c>
    </row>
    <row r="7" spans="1:27">
      <c r="A7" s="2">
        <f ca="1">RAND()</f>
        <v>0.21934733563677988</v>
      </c>
      <c r="B7" s="1">
        <v>43075</v>
      </c>
      <c r="C7" s="1" t="str">
        <f>TEXT(B7, "mmmm")</f>
        <v>December</v>
      </c>
      <c r="D7" t="s">
        <v>15</v>
      </c>
      <c r="E7">
        <v>44.699999999999996</v>
      </c>
      <c r="F7" s="2">
        <v>0.95</v>
      </c>
      <c r="G7">
        <v>28</v>
      </c>
      <c r="H7">
        <v>0.3</v>
      </c>
      <c r="I7">
        <v>19</v>
      </c>
      <c r="J7" s="3">
        <f>H7*I7</f>
        <v>5.7</v>
      </c>
      <c r="L7" t="s">
        <v>47</v>
      </c>
      <c r="M7" s="2">
        <f t="shared" ref="M7" si="8">AVERAGE(F6:F45)</f>
        <v>0.92450000000000032</v>
      </c>
      <c r="N7">
        <f t="shared" ref="N7" si="9">_xlfn.STDEV.S(F6:F45)</f>
        <v>0.30827019450558701</v>
      </c>
      <c r="X7" t="s">
        <v>47</v>
      </c>
      <c r="Y7">
        <f t="shared" ref="Y7" si="10">AVERAGE(E6:E45)</f>
        <v>54.454999999999998</v>
      </c>
      <c r="Z7">
        <f t="shared" ref="Z7" si="11">_xlfn.STDEV.S(E6:E45)</f>
        <v>17.185801384595621</v>
      </c>
    </row>
    <row r="8" spans="1:27">
      <c r="A8" s="2">
        <f ca="1">RAND()</f>
        <v>0.95248479412879616</v>
      </c>
      <c r="B8" s="1">
        <v>43059</v>
      </c>
      <c r="C8" s="1" t="str">
        <f>TEXT(B8, "mmmm")</f>
        <v>November</v>
      </c>
      <c r="D8" t="s">
        <v>13</v>
      </c>
      <c r="E8">
        <v>55.599999999999994</v>
      </c>
      <c r="F8" s="2">
        <v>0.87</v>
      </c>
      <c r="G8">
        <v>41</v>
      </c>
      <c r="H8">
        <v>0.3</v>
      </c>
      <c r="I8">
        <v>22</v>
      </c>
      <c r="J8" s="3">
        <f>H8*I8</f>
        <v>6.6</v>
      </c>
      <c r="L8" t="s">
        <v>48</v>
      </c>
      <c r="M8" s="2">
        <f t="shared" ref="M8" si="12">AVERAGE(F39:F78)</f>
        <v>0.80575000000000008</v>
      </c>
      <c r="N8">
        <f t="shared" ref="N8" si="13">_xlfn.STDEV.S(F39:F78)</f>
        <v>0.26458373208126573</v>
      </c>
      <c r="X8" t="s">
        <v>48</v>
      </c>
      <c r="Y8">
        <f t="shared" ref="Y8" si="14">AVERAGE(E39:E78)</f>
        <v>63.104999999999983</v>
      </c>
      <c r="Z8">
        <f t="shared" ref="Z8" si="15">_xlfn.STDEV.S(E39:E78)</f>
        <v>17.809345717117036</v>
      </c>
    </row>
    <row r="9" spans="1:27">
      <c r="A9" s="2">
        <f ca="1">RAND()</f>
        <v>0.96535483592113613</v>
      </c>
      <c r="B9" s="1">
        <v>42783</v>
      </c>
      <c r="C9" s="1" t="str">
        <f>TEXT(B9, "mmmm")</f>
        <v>February</v>
      </c>
      <c r="D9" t="s">
        <v>17</v>
      </c>
      <c r="E9">
        <v>40.4</v>
      </c>
      <c r="F9" s="2">
        <v>1</v>
      </c>
      <c r="G9">
        <v>29</v>
      </c>
      <c r="H9">
        <v>0.3</v>
      </c>
      <c r="I9">
        <v>18</v>
      </c>
      <c r="J9" s="3">
        <f>H9*I9</f>
        <v>5.3999999999999995</v>
      </c>
      <c r="L9" t="s">
        <v>49</v>
      </c>
      <c r="M9" s="2">
        <f t="shared" ref="M9" si="16">AVERAGE(F8:F47)</f>
        <v>0.90300000000000025</v>
      </c>
      <c r="N9">
        <f t="shared" ref="N9" si="17">_xlfn.STDEV.S(F8:F47)</f>
        <v>0.31714430914098446</v>
      </c>
      <c r="X9" t="s">
        <v>49</v>
      </c>
      <c r="Y9">
        <f t="shared" ref="Y9" si="18">AVERAGE(E8:E47)</f>
        <v>56.212499999999991</v>
      </c>
      <c r="Z9">
        <f t="shared" ref="Z9" si="19">_xlfn.STDEV.S(E8:E47)</f>
        <v>18.096255279151123</v>
      </c>
    </row>
    <row r="10" spans="1:27">
      <c r="A10" s="2">
        <f ca="1">RAND()</f>
        <v>0.54263587606176922</v>
      </c>
      <c r="B10" s="1">
        <v>43066</v>
      </c>
      <c r="C10" s="1" t="str">
        <f>TEXT(B10, "mmmm")</f>
        <v>November</v>
      </c>
      <c r="D10" t="s">
        <v>13</v>
      </c>
      <c r="E10">
        <v>53.9</v>
      </c>
      <c r="F10" s="2">
        <v>0.87</v>
      </c>
      <c r="G10">
        <v>30</v>
      </c>
      <c r="H10">
        <v>0.3</v>
      </c>
      <c r="I10">
        <v>23</v>
      </c>
      <c r="J10" s="3">
        <f>H10*I10</f>
        <v>6.8999999999999995</v>
      </c>
      <c r="L10" t="s">
        <v>50</v>
      </c>
      <c r="M10" s="2">
        <f t="shared" ref="M10" si="20">AVERAGE(F41:F80)</f>
        <v>0.82999999999999985</v>
      </c>
      <c r="N10">
        <f t="shared" ref="N10" si="21">_xlfn.STDEV.S(F41:F80)</f>
        <v>0.26995726157472211</v>
      </c>
      <c r="X10" t="s">
        <v>50</v>
      </c>
      <c r="Y10">
        <f t="shared" ref="Y10" si="22">AVERAGE(E41:E80)</f>
        <v>61.222500000000004</v>
      </c>
      <c r="Z10">
        <f t="shared" ref="Z10" si="23">_xlfn.STDEV.S(E41:E80)</f>
        <v>17.32933613920736</v>
      </c>
    </row>
    <row r="11" spans="1:27">
      <c r="A11" s="2">
        <f ca="1">RAND()</f>
        <v>0.1258340294685627</v>
      </c>
      <c r="B11" s="1">
        <v>42875</v>
      </c>
      <c r="C11" s="1" t="str">
        <f>TEXT(B11, "mmmm")</f>
        <v>May</v>
      </c>
      <c r="D11" t="s">
        <v>18</v>
      </c>
      <c r="E11">
        <v>64.399999999999991</v>
      </c>
      <c r="F11" s="2">
        <v>0.67</v>
      </c>
      <c r="G11">
        <v>59</v>
      </c>
      <c r="H11">
        <v>0.3</v>
      </c>
      <c r="I11">
        <v>28</v>
      </c>
      <c r="J11" s="3">
        <f>H11*I11</f>
        <v>8.4</v>
      </c>
      <c r="L11" t="s">
        <v>51</v>
      </c>
      <c r="M11" s="2">
        <f t="shared" ref="M11" si="24">AVERAGE(F10:F49)</f>
        <v>0.89124999999999999</v>
      </c>
      <c r="N11">
        <f t="shared" ref="N11" si="25">_xlfn.STDEV.S(F10:F49)</f>
        <v>0.32333349854608517</v>
      </c>
      <c r="X11" t="s">
        <v>51</v>
      </c>
      <c r="Y11">
        <f t="shared" ref="Y11" si="26">AVERAGE(E10:E49)</f>
        <v>57.627499999999984</v>
      </c>
      <c r="Z11">
        <f t="shared" ref="Z11" si="27">_xlfn.STDEV.S(E10:E49)</f>
        <v>19.074617145064018</v>
      </c>
    </row>
    <row r="12" spans="1:27">
      <c r="A12" s="2">
        <f ca="1">RAND()</f>
        <v>0.43380283090213911</v>
      </c>
      <c r="B12" s="1">
        <v>42737</v>
      </c>
      <c r="C12" s="1" t="str">
        <f>TEXT(B12, "mmmm")</f>
        <v>January</v>
      </c>
      <c r="D12" t="s">
        <v>13</v>
      </c>
      <c r="E12">
        <v>28.9</v>
      </c>
      <c r="F12" s="2">
        <v>1.33</v>
      </c>
      <c r="G12">
        <v>15</v>
      </c>
      <c r="H12">
        <v>0.3</v>
      </c>
      <c r="I12">
        <v>13</v>
      </c>
      <c r="J12" s="3">
        <f>H12*I12</f>
        <v>3.9</v>
      </c>
      <c r="L12" t="s">
        <v>52</v>
      </c>
      <c r="M12" s="2">
        <f t="shared" ref="M12" si="28">AVERAGE(F43:F82)</f>
        <v>0.81499999999999984</v>
      </c>
      <c r="N12">
        <f t="shared" ref="N12" si="29">_xlfn.STDEV.S(F43:F82)</f>
        <v>0.26259064369060509</v>
      </c>
      <c r="X12" t="s">
        <v>52</v>
      </c>
      <c r="Y12">
        <f t="shared" ref="Y12" si="30">AVERAGE(E43:E82)</f>
        <v>62.117500000000007</v>
      </c>
      <c r="Z12">
        <f t="shared" ref="Z12" si="31">_xlfn.STDEV.S(E43:E82)</f>
        <v>17.00147636877297</v>
      </c>
    </row>
    <row r="13" spans="1:27">
      <c r="A13" s="2">
        <f ca="1">RAND()</f>
        <v>0.34392520701935225</v>
      </c>
      <c r="B13" s="1">
        <v>42919</v>
      </c>
      <c r="C13" s="1" t="str">
        <f>TEXT(B13, "mmmm")</f>
        <v>July</v>
      </c>
      <c r="D13" t="s">
        <v>13</v>
      </c>
      <c r="E13">
        <v>81.5</v>
      </c>
      <c r="F13" s="2">
        <v>0.54</v>
      </c>
      <c r="G13">
        <v>68</v>
      </c>
      <c r="H13">
        <v>0.5</v>
      </c>
      <c r="I13">
        <v>35</v>
      </c>
      <c r="J13" s="3">
        <f>H13*I13</f>
        <v>17.5</v>
      </c>
      <c r="L13" t="s">
        <v>53</v>
      </c>
      <c r="M13" s="2">
        <f t="shared" ref="M13" si="32">AVERAGE(F12:F51)</f>
        <v>0.89474999999999993</v>
      </c>
      <c r="N13">
        <f t="shared" ref="N13" si="33">_xlfn.STDEV.S(F12:F51)</f>
        <v>0.32505610955491088</v>
      </c>
      <c r="X13" t="s">
        <v>53</v>
      </c>
      <c r="Y13">
        <f t="shared" ref="Y13" si="34">AVERAGE(E12:E51)</f>
        <v>57.655000000000008</v>
      </c>
      <c r="Z13">
        <f t="shared" ref="Z13" si="35">_xlfn.STDEV.S(E12:E51)</f>
        <v>19.452848318236235</v>
      </c>
    </row>
    <row r="14" spans="1:27">
      <c r="A14" s="2">
        <f ca="1">RAND()</f>
        <v>0.63557345646603769</v>
      </c>
      <c r="B14" s="1">
        <v>42847</v>
      </c>
      <c r="C14" s="1" t="str">
        <f>TEXT(B14, "mmmm")</f>
        <v>April</v>
      </c>
      <c r="D14" t="s">
        <v>18</v>
      </c>
      <c r="E14">
        <v>57.499999999999993</v>
      </c>
      <c r="F14" s="2">
        <v>0.77</v>
      </c>
      <c r="G14">
        <v>47</v>
      </c>
      <c r="H14">
        <v>0.3</v>
      </c>
      <c r="I14">
        <v>25</v>
      </c>
      <c r="J14" s="3">
        <f>H14*I14</f>
        <v>7.5</v>
      </c>
      <c r="L14" t="s">
        <v>54</v>
      </c>
      <c r="M14" s="2">
        <f t="shared" ref="M14" si="36">AVERAGE(F45:F84)</f>
        <v>0.8015000000000001</v>
      </c>
      <c r="N14">
        <f t="shared" ref="N14" si="37">_xlfn.STDEV.S(F45:F84)</f>
        <v>0.2702947109531198</v>
      </c>
      <c r="X14" t="s">
        <v>54</v>
      </c>
      <c r="Y14">
        <f t="shared" ref="Y14" si="38">AVERAGE(E45:E84)</f>
        <v>63.680000000000021</v>
      </c>
      <c r="Z14">
        <f t="shared" ref="Z14" si="39">_xlfn.STDEV.S(E45:E84)</f>
        <v>18.146853933734743</v>
      </c>
    </row>
    <row r="15" spans="1:27">
      <c r="A15" s="2">
        <f ca="1">RAND()</f>
        <v>0.52581500023323147</v>
      </c>
      <c r="B15" s="1">
        <v>43095</v>
      </c>
      <c r="C15" s="1" t="str">
        <f>TEXT(B15, "mmmm")</f>
        <v>December</v>
      </c>
      <c r="D15" t="s">
        <v>14</v>
      </c>
      <c r="E15">
        <v>28.9</v>
      </c>
      <c r="F15" s="2">
        <v>1.43</v>
      </c>
      <c r="G15">
        <v>23</v>
      </c>
      <c r="H15">
        <v>0.3</v>
      </c>
      <c r="I15">
        <v>13</v>
      </c>
      <c r="J15" s="3">
        <f>H15*I15</f>
        <v>3.9</v>
      </c>
      <c r="L15" t="s">
        <v>55</v>
      </c>
      <c r="M15" s="2">
        <f t="shared" ref="M15" si="40">AVERAGE(F14:F53)</f>
        <v>0.88000000000000012</v>
      </c>
      <c r="N15">
        <f t="shared" ref="N15" si="41">_xlfn.STDEV.S(F14:F53)</f>
        <v>0.31811141412227212</v>
      </c>
      <c r="X15" t="s">
        <v>55</v>
      </c>
      <c r="Y15">
        <f t="shared" ref="Y15" si="42">AVERAGE(E14:E53)</f>
        <v>58.419999999999995</v>
      </c>
      <c r="Z15">
        <f t="shared" ref="Z15" si="43">_xlfn.STDEV.S(E14:E53)</f>
        <v>18.917678612942041</v>
      </c>
    </row>
    <row r="16" spans="1:27">
      <c r="A16" s="2">
        <f ca="1">RAND()</f>
        <v>0.73717120019365479</v>
      </c>
      <c r="B16" s="1">
        <v>43065</v>
      </c>
      <c r="C16" s="1" t="str">
        <f>TEXT(B16, "mmmm")</f>
        <v>November</v>
      </c>
      <c r="D16" t="s">
        <v>19</v>
      </c>
      <c r="E16">
        <v>49.699999999999996</v>
      </c>
      <c r="F16" s="2">
        <v>1.05</v>
      </c>
      <c r="G16">
        <v>30</v>
      </c>
      <c r="H16">
        <v>0.3</v>
      </c>
      <c r="I16">
        <v>19</v>
      </c>
      <c r="J16" s="3">
        <f>H16*I16</f>
        <v>5.7</v>
      </c>
      <c r="L16" t="s">
        <v>56</v>
      </c>
      <c r="M16" s="2">
        <f t="shared" ref="M16" si="44">AVERAGE(F47:F86)</f>
        <v>0.82324999999999982</v>
      </c>
      <c r="N16">
        <f t="shared" ref="N16" si="45">_xlfn.STDEV.S(F47:F86)</f>
        <v>0.27462223470591729</v>
      </c>
      <c r="X16" t="s">
        <v>56</v>
      </c>
      <c r="Y16">
        <f t="shared" ref="Y16" si="46">AVERAGE(E47:E86)</f>
        <v>62.077500000000008</v>
      </c>
      <c r="Z16">
        <f t="shared" ref="Z16" si="47">_xlfn.STDEV.S(E47:E86)</f>
        <v>18.324727409033478</v>
      </c>
    </row>
    <row r="17" spans="1:26">
      <c r="A17" s="2">
        <f ca="1">RAND()</f>
        <v>0.84972134994624426</v>
      </c>
      <c r="B17" s="1">
        <v>43091</v>
      </c>
      <c r="C17" s="1" t="str">
        <f>TEXT(B17, "mmmm")</f>
        <v>December</v>
      </c>
      <c r="D17" t="s">
        <v>17</v>
      </c>
      <c r="E17">
        <v>30.9</v>
      </c>
      <c r="F17" s="2">
        <v>1.54</v>
      </c>
      <c r="G17">
        <v>17</v>
      </c>
      <c r="H17">
        <v>0.3</v>
      </c>
      <c r="I17">
        <v>13</v>
      </c>
      <c r="J17" s="3">
        <f>H17*I17</f>
        <v>3.9</v>
      </c>
      <c r="L17" t="s">
        <v>57</v>
      </c>
      <c r="M17" s="2">
        <f t="shared" ref="M17" si="48">AVERAGE(F16:F55)</f>
        <v>0.87025000000000008</v>
      </c>
      <c r="N17">
        <f t="shared" ref="N17" si="49">_xlfn.STDEV.S(F16:F55)</f>
        <v>0.31135343508376701</v>
      </c>
      <c r="X17" t="s">
        <v>57</v>
      </c>
      <c r="Y17">
        <f t="shared" ref="Y17" si="50">AVERAGE(E16:E55)</f>
        <v>58.98</v>
      </c>
      <c r="Z17">
        <f t="shared" ref="Z17" si="51">_xlfn.STDEV.S(E16:E55)</f>
        <v>18.726084919444776</v>
      </c>
    </row>
    <row r="18" spans="1:26">
      <c r="A18" s="2">
        <f ca="1">RAND()</f>
        <v>0.66021636719692567</v>
      </c>
      <c r="B18" s="1">
        <v>42871</v>
      </c>
      <c r="C18" s="1" t="str">
        <f>TEXT(B18, "mmmm")</f>
        <v>May</v>
      </c>
      <c r="D18" t="s">
        <v>14</v>
      </c>
      <c r="E18">
        <v>65.699999999999989</v>
      </c>
      <c r="F18" s="2">
        <v>0.67</v>
      </c>
      <c r="G18">
        <v>55</v>
      </c>
      <c r="H18">
        <v>0.3</v>
      </c>
      <c r="I18">
        <v>29</v>
      </c>
      <c r="J18" s="3">
        <f>H18*I18</f>
        <v>8.6999999999999993</v>
      </c>
      <c r="L18" t="s">
        <v>58</v>
      </c>
      <c r="M18" s="2">
        <f t="shared" ref="M18" si="52">AVERAGE(F49:F88)</f>
        <v>0.81674999999999986</v>
      </c>
      <c r="N18">
        <f t="shared" ref="N18" si="53">_xlfn.STDEV.S(F49:F88)</f>
        <v>0.27603778541054669</v>
      </c>
      <c r="X18" t="s">
        <v>58</v>
      </c>
      <c r="Y18">
        <f t="shared" ref="Y18" si="54">AVERAGE(E49:E88)</f>
        <v>62.455000000000005</v>
      </c>
      <c r="Z18">
        <f t="shared" ref="Z18" si="55">_xlfn.STDEV.S(E49:E88)</f>
        <v>18.356050494144661</v>
      </c>
    </row>
    <row r="19" spans="1:26">
      <c r="A19" s="2">
        <f ca="1">RAND()</f>
        <v>0.21881325098795112</v>
      </c>
      <c r="B19" s="1">
        <v>42968</v>
      </c>
      <c r="C19" s="1" t="str">
        <f>TEXT(B19, "mmmm")</f>
        <v>August</v>
      </c>
      <c r="D19" t="s">
        <v>13</v>
      </c>
      <c r="E19">
        <v>68</v>
      </c>
      <c r="F19" s="2">
        <v>0.65</v>
      </c>
      <c r="G19">
        <v>58</v>
      </c>
      <c r="H19">
        <v>0.5</v>
      </c>
      <c r="I19">
        <v>30</v>
      </c>
      <c r="J19" s="3">
        <f>H19*I19</f>
        <v>15</v>
      </c>
      <c r="L19" t="s">
        <v>59</v>
      </c>
      <c r="M19" s="2">
        <f t="shared" ref="M19" si="56">AVERAGE(F18:F57)</f>
        <v>0.84474999999999978</v>
      </c>
      <c r="N19">
        <f t="shared" ref="N19" si="57">_xlfn.STDEV.S(F18:F57)</f>
        <v>0.29055197249020492</v>
      </c>
      <c r="X19" t="s">
        <v>59</v>
      </c>
      <c r="Y19">
        <f t="shared" ref="Y19" si="58">AVERAGE(E18:E57)</f>
        <v>60.147499999999994</v>
      </c>
      <c r="Z19">
        <f t="shared" ref="Z19" si="59">_xlfn.STDEV.S(E18:E57)</f>
        <v>18.126535125087344</v>
      </c>
    </row>
    <row r="20" spans="1:26">
      <c r="A20" s="2">
        <f ca="1">RAND()</f>
        <v>0.80948660158986696</v>
      </c>
      <c r="B20" s="1">
        <v>43074</v>
      </c>
      <c r="C20" s="1" t="str">
        <f>TEXT(B20, "mmmm")</f>
        <v>December</v>
      </c>
      <c r="D20" t="s">
        <v>14</v>
      </c>
      <c r="E20">
        <v>22</v>
      </c>
      <c r="F20" s="2">
        <v>1.82</v>
      </c>
      <c r="G20">
        <v>11</v>
      </c>
      <c r="H20">
        <v>0.3</v>
      </c>
      <c r="I20">
        <v>10</v>
      </c>
      <c r="J20" s="3">
        <f>H20*I20</f>
        <v>3</v>
      </c>
      <c r="L20" t="s">
        <v>60</v>
      </c>
      <c r="M20" s="2">
        <f t="shared" ref="M20" si="60">AVERAGE(F51:F90)</f>
        <v>0.83925000000000005</v>
      </c>
      <c r="N20">
        <f t="shared" ref="N20" si="61">_xlfn.STDEV.S(F51:F90)</f>
        <v>0.27733519014417829</v>
      </c>
      <c r="X20" t="s">
        <v>60</v>
      </c>
      <c r="Y20">
        <f t="shared" ref="Y20" si="62">AVERAGE(E51:E90)</f>
        <v>60.522500000000001</v>
      </c>
      <c r="Z20">
        <f t="shared" ref="Z20" si="63">_xlfn.STDEV.S(E51:E90)</f>
        <v>17.577819466005614</v>
      </c>
    </row>
    <row r="21" spans="1:26">
      <c r="A21" s="2">
        <f ca="1">RAND()</f>
        <v>0.57722047149538658</v>
      </c>
      <c r="B21" s="1">
        <v>42781</v>
      </c>
      <c r="C21" s="1" t="str">
        <f>TEXT(B21, "mmmm")</f>
        <v>February</v>
      </c>
      <c r="D21" t="s">
        <v>15</v>
      </c>
      <c r="E21">
        <v>52</v>
      </c>
      <c r="F21" s="2">
        <v>0.91</v>
      </c>
      <c r="G21">
        <v>33</v>
      </c>
      <c r="H21">
        <v>0.3</v>
      </c>
      <c r="I21">
        <v>20</v>
      </c>
      <c r="J21" s="3">
        <f>H21*I21</f>
        <v>6</v>
      </c>
      <c r="L21" t="s">
        <v>61</v>
      </c>
      <c r="M21" s="2">
        <f t="shared" ref="M21" si="64">AVERAGE(F20:F59)</f>
        <v>0.84849999999999981</v>
      </c>
      <c r="N21">
        <f t="shared" ref="N21" si="65">_xlfn.STDEV.S(F20:F59)</f>
        <v>0.29127086697560056</v>
      </c>
      <c r="X21" t="s">
        <v>61</v>
      </c>
      <c r="Y21">
        <f t="shared" ref="Y21" si="66">AVERAGE(E20:E59)</f>
        <v>60.217499999999994</v>
      </c>
      <c r="Z21">
        <f t="shared" ref="Z21" si="67">_xlfn.STDEV.S(E20:E59)</f>
        <v>18.509663276661314</v>
      </c>
    </row>
    <row r="22" spans="1:26">
      <c r="A22" s="2">
        <f ca="1">RAND()</f>
        <v>0.70601834087652149</v>
      </c>
      <c r="B22" s="1">
        <v>42765</v>
      </c>
      <c r="C22" s="1" t="str">
        <f>TEXT(B22, "mmmm")</f>
        <v>January</v>
      </c>
      <c r="D22" t="s">
        <v>13</v>
      </c>
      <c r="E22">
        <v>41.099999999999994</v>
      </c>
      <c r="F22" s="2">
        <v>1.05</v>
      </c>
      <c r="G22">
        <v>20</v>
      </c>
      <c r="H22">
        <v>0.3</v>
      </c>
      <c r="I22">
        <v>17</v>
      </c>
      <c r="J22" s="3">
        <f>H22*I22</f>
        <v>5.0999999999999996</v>
      </c>
      <c r="L22" t="s">
        <v>62</v>
      </c>
      <c r="M22" s="2">
        <f t="shared" ref="M22" si="68">AVERAGE(F53:F92)</f>
        <v>0.83374999999999999</v>
      </c>
      <c r="N22">
        <f t="shared" ref="N22" si="69">_xlfn.STDEV.S(F53:F92)</f>
        <v>0.27505419046491092</v>
      </c>
      <c r="X22" t="s">
        <v>62</v>
      </c>
      <c r="Y22">
        <f t="shared" ref="Y22" si="70">AVERAGE(E53:E92)</f>
        <v>60.8</v>
      </c>
      <c r="Z22">
        <f t="shared" ref="Z22" si="71">_xlfn.STDEV.S(E53:E92)</f>
        <v>17.35951671311215</v>
      </c>
    </row>
    <row r="23" spans="1:26">
      <c r="A23" s="2">
        <f ca="1">RAND()</f>
        <v>8.3695920709959681E-3</v>
      </c>
      <c r="B23" s="1">
        <v>42773</v>
      </c>
      <c r="C23" s="1" t="str">
        <f>TEXT(B23, "mmmm")</f>
        <v>February</v>
      </c>
      <c r="D23" t="s">
        <v>14</v>
      </c>
      <c r="E23">
        <v>52.3</v>
      </c>
      <c r="F23" s="2">
        <v>0.87</v>
      </c>
      <c r="G23">
        <v>39</v>
      </c>
      <c r="H23">
        <v>0.3</v>
      </c>
      <c r="I23">
        <v>21</v>
      </c>
      <c r="J23" s="3">
        <f>H23*I23</f>
        <v>6.3</v>
      </c>
      <c r="L23" t="s">
        <v>63</v>
      </c>
      <c r="M23" s="2">
        <f t="shared" ref="M23" si="72">AVERAGE(F22:F61)</f>
        <v>0.81774999999999987</v>
      </c>
      <c r="N23">
        <f t="shared" ref="N23" si="73">_xlfn.STDEV.S(F22:F61)</f>
        <v>0.24575876748322112</v>
      </c>
      <c r="X23" t="s">
        <v>63</v>
      </c>
      <c r="Y23">
        <f t="shared" ref="Y23" si="74">AVERAGE(E22:E61)</f>
        <v>61.632499999999993</v>
      </c>
      <c r="Z23">
        <f t="shared" ref="Z23" si="75">_xlfn.STDEV.S(E22:E61)</f>
        <v>17.536297704461077</v>
      </c>
    </row>
    <row r="24" spans="1:26">
      <c r="A24" s="2">
        <f ca="1">RAND()</f>
        <v>0.25400026644608098</v>
      </c>
      <c r="B24" s="1">
        <v>42763</v>
      </c>
      <c r="C24" s="1" t="str">
        <f>TEXT(B24, "mmmm")</f>
        <v>January</v>
      </c>
      <c r="D24" t="s">
        <v>18</v>
      </c>
      <c r="E24">
        <v>34.9</v>
      </c>
      <c r="F24" s="2">
        <v>1.33</v>
      </c>
      <c r="G24">
        <v>15</v>
      </c>
      <c r="H24">
        <v>0.3</v>
      </c>
      <c r="I24">
        <v>13</v>
      </c>
      <c r="J24" s="3">
        <f>H24*I24</f>
        <v>3.9</v>
      </c>
      <c r="L24" t="s">
        <v>64</v>
      </c>
      <c r="M24" s="2">
        <f t="shared" ref="M24" si="76">AVERAGE(F55:F94)</f>
        <v>0.84800000000000009</v>
      </c>
      <c r="N24">
        <f t="shared" ref="N24" si="77">_xlfn.STDEV.S(F55:F94)</f>
        <v>0.27037675518355769</v>
      </c>
      <c r="X24" t="s">
        <v>64</v>
      </c>
      <c r="Y24">
        <f t="shared" ref="Y24" si="78">AVERAGE(E55:E94)</f>
        <v>59.842499999999994</v>
      </c>
      <c r="Z24">
        <f t="shared" ref="Z24" si="79">_xlfn.STDEV.S(E55:E94)</f>
        <v>16.961251276712943</v>
      </c>
    </row>
    <row r="25" spans="1:26">
      <c r="A25" s="2">
        <f ca="1">RAND()</f>
        <v>0.26239067529817806</v>
      </c>
      <c r="B25" s="1">
        <v>42932</v>
      </c>
      <c r="C25" s="1" t="str">
        <f>TEXT(B25, "mmmm")</f>
        <v>July</v>
      </c>
      <c r="D25" t="s">
        <v>19</v>
      </c>
      <c r="E25">
        <v>79.199999999999989</v>
      </c>
      <c r="F25" s="2">
        <v>0.59</v>
      </c>
      <c r="G25">
        <v>50</v>
      </c>
      <c r="H25">
        <v>0.5</v>
      </c>
      <c r="I25">
        <v>34</v>
      </c>
      <c r="J25" s="3">
        <f>H25*I25</f>
        <v>17</v>
      </c>
      <c r="L25" t="s">
        <v>65</v>
      </c>
      <c r="M25" s="2">
        <f t="shared" ref="M25" si="80">AVERAGE(F24:F63)</f>
        <v>0.8012499999999998</v>
      </c>
      <c r="N25">
        <f t="shared" ref="N25" si="81">_xlfn.STDEV.S(F24:F63)</f>
        <v>0.24591209081754506</v>
      </c>
      <c r="X25" t="s">
        <v>65</v>
      </c>
      <c r="Y25">
        <f t="shared" ref="Y25" si="82">AVERAGE(E24:E63)</f>
        <v>62.879999999999995</v>
      </c>
      <c r="Z25">
        <f t="shared" ref="Z25" si="83">_xlfn.STDEV.S(E24:E63)</f>
        <v>17.263689477020076</v>
      </c>
    </row>
    <row r="26" spans="1:26">
      <c r="A26" s="2">
        <f ca="1">RAND()</f>
        <v>0.44198519035868111</v>
      </c>
      <c r="B26" s="1">
        <v>43044</v>
      </c>
      <c r="C26" s="1" t="str">
        <f>TEXT(B26, "mmmm")</f>
        <v>November</v>
      </c>
      <c r="D26" t="s">
        <v>19</v>
      </c>
      <c r="E26">
        <v>55.9</v>
      </c>
      <c r="F26" s="2">
        <v>0.87</v>
      </c>
      <c r="G26">
        <v>45</v>
      </c>
      <c r="H26">
        <v>0.3</v>
      </c>
      <c r="I26">
        <v>23</v>
      </c>
      <c r="J26" s="3">
        <f>H26*I26</f>
        <v>6.8999999999999995</v>
      </c>
      <c r="L26" t="s">
        <v>66</v>
      </c>
      <c r="M26" s="2">
        <f t="shared" ref="M26" si="84">AVERAGE(F57:F96)</f>
        <v>0.83125000000000004</v>
      </c>
      <c r="N26">
        <f t="shared" ref="N26" si="85">_xlfn.STDEV.S(F57:F96)</f>
        <v>0.270035016722665</v>
      </c>
      <c r="X26" t="s">
        <v>66</v>
      </c>
      <c r="Y26">
        <f t="shared" ref="Y26" si="86">AVERAGE(E57:E96)</f>
        <v>60.867499999999993</v>
      </c>
      <c r="Z26">
        <f t="shared" ref="Z26" si="87">_xlfn.STDEV.S(E57:E96)</f>
        <v>16.994846692529045</v>
      </c>
    </row>
    <row r="27" spans="1:26">
      <c r="A27" s="2">
        <f ca="1">RAND()</f>
        <v>0.34259188471704471</v>
      </c>
      <c r="B27" s="1">
        <v>42829</v>
      </c>
      <c r="C27" s="1" t="str">
        <f>TEXT(B27, "mmmm")</f>
        <v>April</v>
      </c>
      <c r="D27" t="s">
        <v>14</v>
      </c>
      <c r="E27">
        <v>62.099999999999994</v>
      </c>
      <c r="F27" s="2">
        <v>0.71</v>
      </c>
      <c r="G27">
        <v>31</v>
      </c>
      <c r="H27">
        <v>0.3</v>
      </c>
      <c r="I27">
        <v>27</v>
      </c>
      <c r="J27" s="3">
        <f>H27*I27</f>
        <v>8.1</v>
      </c>
      <c r="L27" t="s">
        <v>67</v>
      </c>
      <c r="M27" s="2">
        <f t="shared" ref="M27" si="88">AVERAGE(F26:F65)</f>
        <v>0.80899999999999983</v>
      </c>
      <c r="N27">
        <f t="shared" ref="N27" si="89">_xlfn.STDEV.S(F26:F65)</f>
        <v>0.2494691800501054</v>
      </c>
      <c r="X27" t="s">
        <v>67</v>
      </c>
      <c r="Y27">
        <f t="shared" ref="Y27" si="90">AVERAGE(E26:E65)</f>
        <v>62.279999999999987</v>
      </c>
      <c r="Z27">
        <f t="shared" ref="Z27" si="91">_xlfn.STDEV.S(E26:E65)</f>
        <v>17.243359182521147</v>
      </c>
    </row>
    <row r="28" spans="1:26">
      <c r="A28" s="2">
        <f ca="1">RAND()</f>
        <v>0.40225581131978005</v>
      </c>
      <c r="B28" s="1">
        <v>42982</v>
      </c>
      <c r="C28" s="1" t="str">
        <f>TEXT(B28, "mmmm")</f>
        <v>September</v>
      </c>
      <c r="D28" t="s">
        <v>13</v>
      </c>
      <c r="E28">
        <v>59.8</v>
      </c>
      <c r="F28" s="2">
        <v>0.74</v>
      </c>
      <c r="G28">
        <v>54</v>
      </c>
      <c r="H28">
        <v>0.3</v>
      </c>
      <c r="I28">
        <v>26</v>
      </c>
      <c r="J28" s="3">
        <f>H28*I28</f>
        <v>7.8</v>
      </c>
      <c r="L28" t="s">
        <v>68</v>
      </c>
      <c r="M28" s="2">
        <f t="shared" ref="M28" si="92">AVERAGE(F59:F98)</f>
        <v>0.81500000000000006</v>
      </c>
      <c r="N28">
        <f t="shared" ref="N28" si="93">_xlfn.STDEV.S(F59:F98)</f>
        <v>0.27695227766271208</v>
      </c>
      <c r="X28" t="s">
        <v>68</v>
      </c>
      <c r="Y28">
        <f t="shared" ref="Y28" si="94">AVERAGE(E59:E98)</f>
        <v>62.294999999999995</v>
      </c>
      <c r="Z28">
        <f t="shared" ref="Z28" si="95">_xlfn.STDEV.S(E59:E98)</f>
        <v>17.756659278083529</v>
      </c>
    </row>
    <row r="29" spans="1:26">
      <c r="A29" s="2">
        <f ca="1">RAND()</f>
        <v>0.13551942261477512</v>
      </c>
      <c r="B29" s="1">
        <v>42760</v>
      </c>
      <c r="C29" s="1" t="str">
        <f>TEXT(B29, "mmmm")</f>
        <v>January</v>
      </c>
      <c r="D29" t="s">
        <v>15</v>
      </c>
      <c r="E29">
        <v>32.199999999999996</v>
      </c>
      <c r="F29" s="2">
        <v>1.25</v>
      </c>
      <c r="G29">
        <v>24</v>
      </c>
      <c r="H29">
        <v>0.3</v>
      </c>
      <c r="I29">
        <v>14</v>
      </c>
      <c r="J29" s="3">
        <f>H29*I29</f>
        <v>4.2</v>
      </c>
      <c r="L29" t="s">
        <v>69</v>
      </c>
      <c r="M29" s="2">
        <f t="shared" ref="M29" si="96">AVERAGE(F28:F67)</f>
        <v>0.83174999999999977</v>
      </c>
      <c r="N29">
        <f t="shared" ref="N29" si="97">_xlfn.STDEV.S(F28:F67)</f>
        <v>0.27489753335771111</v>
      </c>
      <c r="X29" t="s">
        <v>69</v>
      </c>
      <c r="Y29">
        <f t="shared" ref="Y29" si="98">AVERAGE(E28:E67)</f>
        <v>61.36249999999999</v>
      </c>
      <c r="Z29">
        <f t="shared" ref="Z29" si="99">_xlfn.STDEV.S(E28:E67)</f>
        <v>17.965004263988614</v>
      </c>
    </row>
    <row r="30" spans="1:26">
      <c r="A30" s="2">
        <f ca="1">RAND()</f>
        <v>0.98011505592364201</v>
      </c>
      <c r="B30" s="1">
        <v>42838</v>
      </c>
      <c r="C30" s="1" t="str">
        <f>TEXT(B30, "mmmm")</f>
        <v>April</v>
      </c>
      <c r="D30" t="s">
        <v>16</v>
      </c>
      <c r="E30">
        <v>61.099999999999994</v>
      </c>
      <c r="F30" s="2">
        <v>0.69</v>
      </c>
      <c r="G30">
        <v>46</v>
      </c>
      <c r="H30">
        <v>0.3</v>
      </c>
      <c r="I30">
        <v>27</v>
      </c>
      <c r="J30" s="3">
        <f>H30*I30</f>
        <v>8.1</v>
      </c>
      <c r="L30" t="s">
        <v>70</v>
      </c>
      <c r="M30" s="2">
        <f t="shared" ref="M30" si="100">AVERAGE(F61:F100)</f>
        <v>0.8234999999999999</v>
      </c>
      <c r="N30">
        <f t="shared" ref="N30" si="101">_xlfn.STDEV.S(F61:F100)</f>
        <v>0.27290977188393917</v>
      </c>
      <c r="X30" t="s">
        <v>70</v>
      </c>
      <c r="Y30">
        <f t="shared" ref="Y30" si="102">AVERAGE(E61:E100)</f>
        <v>61.30749999999999</v>
      </c>
      <c r="Z30">
        <f t="shared" ref="Z30" si="103">_xlfn.STDEV.S(E61:E100)</f>
        <v>17.27010738166846</v>
      </c>
    </row>
    <row r="31" spans="1:26">
      <c r="A31" s="2">
        <f ca="1">RAND()</f>
        <v>0.22840481027964421</v>
      </c>
      <c r="B31" s="1">
        <v>43070</v>
      </c>
      <c r="C31" s="1" t="str">
        <f>TEXT(B31, "mmmm")</f>
        <v>December</v>
      </c>
      <c r="D31" t="s">
        <v>17</v>
      </c>
      <c r="E31">
        <v>48.699999999999996</v>
      </c>
      <c r="F31" s="2">
        <v>1</v>
      </c>
      <c r="G31">
        <v>34</v>
      </c>
      <c r="H31">
        <v>0.3</v>
      </c>
      <c r="I31">
        <v>19</v>
      </c>
      <c r="J31" s="3">
        <f>H31*I31</f>
        <v>5.7</v>
      </c>
      <c r="L31" t="s">
        <v>71</v>
      </c>
      <c r="M31" s="2">
        <f t="shared" ref="M31" si="104">AVERAGE(F30:F69)</f>
        <v>0.83399999999999963</v>
      </c>
      <c r="N31">
        <f t="shared" ref="N31" si="105">_xlfn.STDEV.S(F30:F69)</f>
        <v>0.27449534114023272</v>
      </c>
      <c r="X31" t="s">
        <v>71</v>
      </c>
      <c r="Y31">
        <f t="shared" ref="Y31" si="106">AVERAGE(E30:E69)</f>
        <v>61.354999999999976</v>
      </c>
      <c r="Z31">
        <f t="shared" ref="Z31" si="107">_xlfn.STDEV.S(E30:E69)</f>
        <v>17.852342373064968</v>
      </c>
    </row>
    <row r="32" spans="1:26">
      <c r="A32" s="2">
        <f ca="1">RAND()</f>
        <v>0.61766894348756496</v>
      </c>
      <c r="B32" s="1">
        <v>42901</v>
      </c>
      <c r="C32" s="1" t="str">
        <f>TEXT(B32, "mmmm")</f>
        <v>June</v>
      </c>
      <c r="D32" t="s">
        <v>16</v>
      </c>
      <c r="E32">
        <v>84.8</v>
      </c>
      <c r="F32" s="2">
        <v>0.56000000000000005</v>
      </c>
      <c r="G32">
        <v>50</v>
      </c>
      <c r="H32">
        <v>0.3</v>
      </c>
      <c r="I32">
        <v>36</v>
      </c>
      <c r="J32" s="3">
        <f>H32*I32</f>
        <v>10.799999999999999</v>
      </c>
      <c r="L32" t="s">
        <v>72</v>
      </c>
      <c r="M32" s="2">
        <f t="shared" ref="M32" si="108">AVERAGE(F63:F102)</f>
        <v>0.82250000000000012</v>
      </c>
      <c r="N32">
        <f t="shared" ref="N32" si="109">_xlfn.STDEV.S(F63:F102)</f>
        <v>0.27269547211646239</v>
      </c>
      <c r="X32" t="s">
        <v>72</v>
      </c>
      <c r="Y32">
        <f t="shared" ref="Y32" si="110">AVERAGE(E63:E102)</f>
        <v>61.48</v>
      </c>
      <c r="Z32">
        <f t="shared" ref="Z32" si="111">_xlfn.STDEV.S(E63:E102)</f>
        <v>17.221441614512159</v>
      </c>
    </row>
    <row r="33" spans="1:26">
      <c r="A33" s="2">
        <f ca="1">RAND()</f>
        <v>0.19203351221247067</v>
      </c>
      <c r="B33" s="1">
        <v>43037</v>
      </c>
      <c r="C33" s="1" t="str">
        <f>TEXT(B33, "mmmm")</f>
        <v>October</v>
      </c>
      <c r="D33" t="s">
        <v>19</v>
      </c>
      <c r="E33">
        <v>61.499999999999993</v>
      </c>
      <c r="F33" s="2">
        <v>0.8</v>
      </c>
      <c r="G33">
        <v>34</v>
      </c>
      <c r="H33">
        <v>0.3</v>
      </c>
      <c r="I33">
        <v>25</v>
      </c>
      <c r="J33" s="3">
        <f>H33*I33</f>
        <v>7.5</v>
      </c>
      <c r="L33" t="s">
        <v>73</v>
      </c>
      <c r="M33" s="2">
        <f t="shared" ref="M33" si="112">AVERAGE(F32:F71)</f>
        <v>0.82324999999999982</v>
      </c>
      <c r="N33">
        <f t="shared" ref="N33" si="113">_xlfn.STDEV.S(F32:F71)</f>
        <v>0.27594488022624569</v>
      </c>
      <c r="X33" t="s">
        <v>73</v>
      </c>
      <c r="Y33">
        <f t="shared" ref="Y33" si="114">AVERAGE(E32:E71)</f>
        <v>62.514999999999986</v>
      </c>
      <c r="Z33">
        <f t="shared" ref="Z33" si="115">_xlfn.STDEV.S(E32:E71)</f>
        <v>18.100553186050043</v>
      </c>
    </row>
    <row r="34" spans="1:26">
      <c r="A34" s="2">
        <f ca="1">RAND()</f>
        <v>0.38614394727256496</v>
      </c>
      <c r="B34" s="1">
        <v>42747</v>
      </c>
      <c r="C34" s="1" t="str">
        <f>TEXT(B34, "mmmm")</f>
        <v>January</v>
      </c>
      <c r="D34" t="s">
        <v>16</v>
      </c>
      <c r="E34">
        <v>38.199999999999996</v>
      </c>
      <c r="F34" s="2">
        <v>1.33</v>
      </c>
      <c r="G34">
        <v>16</v>
      </c>
      <c r="H34">
        <v>0.3</v>
      </c>
      <c r="I34">
        <v>14</v>
      </c>
      <c r="J34" s="3">
        <f>H34*I34</f>
        <v>4.2</v>
      </c>
      <c r="L34" t="s">
        <v>74</v>
      </c>
      <c r="M34" s="2">
        <f t="shared" ref="M34" si="116">AVERAGE(F65:F104)</f>
        <v>0.82050000000000001</v>
      </c>
      <c r="N34">
        <f t="shared" ref="N34" si="117">_xlfn.STDEV.S(F65:F104)</f>
        <v>0.27336413209846799</v>
      </c>
      <c r="X34" t="s">
        <v>74</v>
      </c>
      <c r="Y34">
        <f t="shared" ref="Y34" si="118">AVERAGE(E65:E104)</f>
        <v>61.694999999999993</v>
      </c>
      <c r="Z34">
        <f t="shared" ref="Z34" si="119">_xlfn.STDEV.S(E65:E104)</f>
        <v>17.315117894265324</v>
      </c>
    </row>
    <row r="35" spans="1:26">
      <c r="A35" s="2">
        <f ca="1">RAND()</f>
        <v>0.40815831450209483</v>
      </c>
      <c r="B35" s="1">
        <v>43013</v>
      </c>
      <c r="C35" s="1" t="str">
        <f>TEXT(B35, "mmmm")</f>
        <v>October</v>
      </c>
      <c r="D35" t="s">
        <v>16</v>
      </c>
      <c r="E35">
        <v>60.499999999999993</v>
      </c>
      <c r="F35" s="2">
        <v>0.8</v>
      </c>
      <c r="G35">
        <v>33</v>
      </c>
      <c r="H35">
        <v>0.3</v>
      </c>
      <c r="I35">
        <v>25</v>
      </c>
      <c r="J35" s="3">
        <f>H35*I35</f>
        <v>7.5</v>
      </c>
      <c r="L35" t="s">
        <v>75</v>
      </c>
      <c r="M35" s="2">
        <f t="shared" ref="M35" si="120">AVERAGE(F34:F73)</f>
        <v>0.84174999999999967</v>
      </c>
      <c r="N35">
        <f t="shared" ref="N35" si="121">_xlfn.STDEV.S(F34:F73)</f>
        <v>0.27684011399713948</v>
      </c>
      <c r="X35" t="s">
        <v>75</v>
      </c>
      <c r="Y35">
        <f t="shared" ref="Y35" si="122">AVERAGE(E34:E73)</f>
        <v>60.927499999999988</v>
      </c>
      <c r="Z35">
        <f t="shared" ref="Z35" si="123">_xlfn.STDEV.S(E34:E73)</f>
        <v>18.322313529598929</v>
      </c>
    </row>
    <row r="36" spans="1:26">
      <c r="A36" s="2">
        <f ca="1">RAND()</f>
        <v>1.0667437274724412E-2</v>
      </c>
      <c r="B36" s="1">
        <v>43096</v>
      </c>
      <c r="C36" s="1" t="str">
        <f>TEXT(B36, "mmmm")</f>
        <v>December</v>
      </c>
      <c r="D36" t="s">
        <v>15</v>
      </c>
      <c r="E36">
        <v>42.699999999999996</v>
      </c>
      <c r="F36" s="2">
        <v>1</v>
      </c>
      <c r="G36">
        <v>33</v>
      </c>
      <c r="H36">
        <v>0.3</v>
      </c>
      <c r="I36">
        <v>19</v>
      </c>
      <c r="J36" s="3">
        <f>H36*I36</f>
        <v>5.7</v>
      </c>
      <c r="L36" t="s">
        <v>76</v>
      </c>
      <c r="M36" s="2">
        <f t="shared" ref="M36" si="124">AVERAGE(F67:F106)</f>
        <v>0.78374999999999995</v>
      </c>
      <c r="N36">
        <f t="shared" ref="N36" si="125">_xlfn.STDEV.S(F67:F106)</f>
        <v>0.22611192486046064</v>
      </c>
      <c r="X36" t="s">
        <v>76</v>
      </c>
      <c r="Y36">
        <f t="shared" ref="Y36" si="126">AVERAGE(E67:E106)</f>
        <v>63.04</v>
      </c>
      <c r="Z36">
        <f t="shared" ref="Z36" si="127">_xlfn.STDEV.S(E67:E106)</f>
        <v>15.92383796025992</v>
      </c>
    </row>
    <row r="37" spans="1:26">
      <c r="A37" s="2">
        <f ca="1">RAND()</f>
        <v>0.48512776204361474</v>
      </c>
      <c r="B37" s="1">
        <v>42850</v>
      </c>
      <c r="C37" s="1" t="str">
        <f>TEXT(B37, "mmmm")</f>
        <v>April</v>
      </c>
      <c r="D37" t="s">
        <v>14</v>
      </c>
      <c r="E37">
        <v>65.099999999999994</v>
      </c>
      <c r="F37" s="2">
        <v>0.71</v>
      </c>
      <c r="G37">
        <v>37</v>
      </c>
      <c r="H37">
        <v>0.3</v>
      </c>
      <c r="I37">
        <v>27</v>
      </c>
      <c r="J37" s="3">
        <f>H37*I37</f>
        <v>8.1</v>
      </c>
      <c r="L37" t="s">
        <v>77</v>
      </c>
      <c r="M37" s="2">
        <f t="shared" ref="M37" si="128">AVERAGE(F36:F75)</f>
        <v>0.8194999999999999</v>
      </c>
      <c r="N37">
        <f t="shared" ref="N37" si="129">_xlfn.STDEV.S(F36:F75)</f>
        <v>0.269490973161226</v>
      </c>
      <c r="X37" t="s">
        <v>77</v>
      </c>
      <c r="Y37">
        <f t="shared" ref="Y37" si="130">AVERAGE(E36:E75)</f>
        <v>62.149999999999991</v>
      </c>
      <c r="Z37">
        <f t="shared" ref="Z37" si="131">_xlfn.STDEV.S(E36:E75)</f>
        <v>18.163573013462525</v>
      </c>
    </row>
    <row r="38" spans="1:26">
      <c r="A38" s="2">
        <f ca="1">RAND()</f>
        <v>0.3477846387218555</v>
      </c>
      <c r="B38" s="1">
        <v>42738</v>
      </c>
      <c r="C38" s="1" t="str">
        <f>TEXT(B38, "mmmm")</f>
        <v>January</v>
      </c>
      <c r="D38" t="s">
        <v>14</v>
      </c>
      <c r="E38">
        <v>34.5</v>
      </c>
      <c r="F38" s="2">
        <v>1.33</v>
      </c>
      <c r="G38">
        <v>27</v>
      </c>
      <c r="H38">
        <v>0.3</v>
      </c>
      <c r="I38">
        <v>15</v>
      </c>
      <c r="J38" s="3">
        <f>H38*I38</f>
        <v>4.5</v>
      </c>
      <c r="L38" t="s">
        <v>78</v>
      </c>
      <c r="M38" s="2">
        <f t="shared" ref="M38" si="132">AVERAGE(F69:F108)</f>
        <v>0.77424999999999988</v>
      </c>
      <c r="N38">
        <f t="shared" ref="N38" si="133">_xlfn.STDEV.S(F69:F108)</f>
        <v>0.21580959675436648</v>
      </c>
      <c r="X38" t="s">
        <v>78</v>
      </c>
      <c r="Y38">
        <f t="shared" ref="Y38" si="134">AVERAGE(E69:E108)</f>
        <v>63.64</v>
      </c>
      <c r="Z38">
        <f t="shared" ref="Z38" si="135">_xlfn.STDEV.S(E69:E108)</f>
        <v>15.398348229765661</v>
      </c>
    </row>
    <row r="39" spans="1:26">
      <c r="A39" s="2">
        <f ca="1">RAND()</f>
        <v>0.61212736655736444</v>
      </c>
      <c r="B39" s="1">
        <v>42938</v>
      </c>
      <c r="C39" s="1" t="str">
        <f>TEXT(B39, "mmmm")</f>
        <v>July</v>
      </c>
      <c r="D39" t="s">
        <v>18</v>
      </c>
      <c r="E39">
        <v>99.6</v>
      </c>
      <c r="F39" s="2">
        <v>0.47</v>
      </c>
      <c r="G39">
        <v>49</v>
      </c>
      <c r="H39">
        <v>0.5</v>
      </c>
      <c r="I39">
        <v>42</v>
      </c>
      <c r="J39" s="3">
        <f>H39*I39</f>
        <v>21</v>
      </c>
      <c r="L39" t="s">
        <v>79</v>
      </c>
      <c r="M39" s="2">
        <f t="shared" ref="M39" si="136">AVERAGE(F38:F77)</f>
        <v>0.80949999999999989</v>
      </c>
      <c r="N39">
        <f t="shared" ref="N39" si="137">_xlfn.STDEV.S(F38:F77)</f>
        <v>0.27100903570895496</v>
      </c>
      <c r="X39" t="s">
        <v>79</v>
      </c>
      <c r="Y39">
        <f t="shared" ref="Y39" si="138">AVERAGE(E38:E77)</f>
        <v>62.897499999999994</v>
      </c>
      <c r="Z39">
        <f t="shared" ref="Z39" si="139">_xlfn.STDEV.S(E38:E77)</f>
        <v>18.098002262609992</v>
      </c>
    </row>
    <row r="40" spans="1:26">
      <c r="A40" s="2">
        <f ca="1">RAND()</f>
        <v>0.5162056886856915</v>
      </c>
      <c r="B40" s="1">
        <v>42972</v>
      </c>
      <c r="C40" s="1" t="str">
        <f>TEXT(B40, "mmmm")</f>
        <v>August</v>
      </c>
      <c r="D40" t="s">
        <v>17</v>
      </c>
      <c r="E40">
        <v>71</v>
      </c>
      <c r="F40" s="2">
        <v>0.63</v>
      </c>
      <c r="G40">
        <v>55</v>
      </c>
      <c r="H40">
        <v>0.5</v>
      </c>
      <c r="I40">
        <v>30</v>
      </c>
      <c r="J40" s="3">
        <f>H40*I40</f>
        <v>15</v>
      </c>
      <c r="L40" t="s">
        <v>80</v>
      </c>
      <c r="M40" s="2">
        <f t="shared" ref="M40" si="140">AVERAGE(F71:F110)</f>
        <v>0.77649999999999986</v>
      </c>
      <c r="N40">
        <f t="shared" ref="N40" si="141">_xlfn.STDEV.S(F71:F110)</f>
        <v>0.21473358568354697</v>
      </c>
      <c r="X40" t="s">
        <v>80</v>
      </c>
      <c r="Y40">
        <f t="shared" ref="Y40" si="142">AVERAGE(E71:E110)</f>
        <v>63.344999999999992</v>
      </c>
      <c r="Z40">
        <f t="shared" ref="Z40" si="143">_xlfn.STDEV.S(E71:E110)</f>
        <v>15.217600302753365</v>
      </c>
    </row>
    <row r="41" spans="1:26">
      <c r="A41" s="2">
        <f ca="1">RAND()</f>
        <v>0.41293813830270543</v>
      </c>
      <c r="B41" s="1">
        <v>42985</v>
      </c>
      <c r="C41" s="1" t="str">
        <f>TEXT(B41, "mmmm")</f>
        <v>September</v>
      </c>
      <c r="D41" t="s">
        <v>16</v>
      </c>
      <c r="E41">
        <v>68.399999999999991</v>
      </c>
      <c r="F41" s="2">
        <v>0.67</v>
      </c>
      <c r="G41">
        <v>49</v>
      </c>
      <c r="H41">
        <v>0.3</v>
      </c>
      <c r="I41">
        <v>28</v>
      </c>
      <c r="J41" s="3">
        <f>H41*I41</f>
        <v>8.4</v>
      </c>
      <c r="L41" t="s">
        <v>81</v>
      </c>
      <c r="M41" s="2">
        <f t="shared" ref="M41" si="144">AVERAGE(F40:F79)</f>
        <v>0.8125</v>
      </c>
      <c r="N41">
        <f t="shared" ref="N41" si="145">_xlfn.STDEV.S(F40:F79)</f>
        <v>0.25918758675562553</v>
      </c>
      <c r="X41" t="s">
        <v>81</v>
      </c>
      <c r="Y41">
        <f t="shared" ref="Y41" si="146">AVERAGE(E40:E79)</f>
        <v>62.159999999999989</v>
      </c>
      <c r="Z41">
        <f t="shared" ref="Z41" si="147">_xlfn.STDEV.S(E40:E79)</f>
        <v>16.79731052953537</v>
      </c>
    </row>
    <row r="42" spans="1:26">
      <c r="A42" s="2">
        <f ca="1">RAND()</f>
        <v>0.13567597611460991</v>
      </c>
      <c r="B42" s="1">
        <v>43097</v>
      </c>
      <c r="C42" s="1" t="str">
        <f>TEXT(B42, "mmmm")</f>
        <v>December</v>
      </c>
      <c r="D42" t="s">
        <v>16</v>
      </c>
      <c r="E42">
        <v>37.799999999999997</v>
      </c>
      <c r="F42" s="2">
        <v>1.25</v>
      </c>
      <c r="G42">
        <v>32</v>
      </c>
      <c r="H42">
        <v>0.3</v>
      </c>
      <c r="I42">
        <v>16</v>
      </c>
      <c r="J42" s="3">
        <f>H42*I42</f>
        <v>4.8</v>
      </c>
      <c r="L42" t="s">
        <v>82</v>
      </c>
      <c r="M42" s="2">
        <f t="shared" ref="M42" si="148">AVERAGE(F73:F112)</f>
        <v>0.78049999999999986</v>
      </c>
      <c r="N42">
        <f t="shared" ref="N42" si="149">_xlfn.STDEV.S(F73:F112)</f>
        <v>0.21547740675187529</v>
      </c>
      <c r="X42" t="s">
        <v>82</v>
      </c>
      <c r="Y42">
        <f t="shared" ref="Y42" si="150">AVERAGE(E73:E112)</f>
        <v>63.117499999999993</v>
      </c>
      <c r="Z42">
        <f t="shared" ref="Z42" si="151">_xlfn.STDEV.S(E73:E112)</f>
        <v>15.029302788475984</v>
      </c>
    </row>
    <row r="43" spans="1:26">
      <c r="A43" s="2">
        <f ca="1">RAND()</f>
        <v>0.54828026423371889</v>
      </c>
      <c r="B43" s="1">
        <v>42815</v>
      </c>
      <c r="C43" s="1" t="str">
        <f>TEXT(B43, "mmmm")</f>
        <v>March</v>
      </c>
      <c r="D43" t="s">
        <v>14</v>
      </c>
      <c r="E43">
        <v>57.199999999999996</v>
      </c>
      <c r="F43" s="2">
        <v>0.83</v>
      </c>
      <c r="G43">
        <v>36</v>
      </c>
      <c r="H43">
        <v>0.3</v>
      </c>
      <c r="I43">
        <v>24</v>
      </c>
      <c r="J43" s="3">
        <f>H43*I43</f>
        <v>7.1999999999999993</v>
      </c>
      <c r="L43" t="s">
        <v>83</v>
      </c>
      <c r="M43" s="2">
        <f t="shared" ref="M43" si="152">AVERAGE(F42:F81)</f>
        <v>0.83000000000000007</v>
      </c>
      <c r="N43">
        <f t="shared" ref="N43" si="153">_xlfn.STDEV.S(F42:F81)</f>
        <v>0.26995726157472194</v>
      </c>
      <c r="X43" t="s">
        <v>83</v>
      </c>
      <c r="Y43">
        <f t="shared" ref="Y43" si="154">AVERAGE(E42:E81)</f>
        <v>61.3125</v>
      </c>
      <c r="Z43">
        <f t="shared" ref="Z43" si="155">_xlfn.STDEV.S(E42:E81)</f>
        <v>17.376851496997848</v>
      </c>
    </row>
    <row r="44" spans="1:26">
      <c r="A44" s="2">
        <f ca="1">RAND()</f>
        <v>0.20119950938067055</v>
      </c>
      <c r="B44" s="1">
        <v>42820</v>
      </c>
      <c r="C44" s="1" t="str">
        <f>TEXT(B44, "mmmm")</f>
        <v>March</v>
      </c>
      <c r="D44" t="s">
        <v>19</v>
      </c>
      <c r="E44">
        <v>59.499999999999993</v>
      </c>
      <c r="F44" s="2">
        <v>0.77</v>
      </c>
      <c r="G44">
        <v>39</v>
      </c>
      <c r="H44">
        <v>0.3</v>
      </c>
      <c r="I44">
        <v>25</v>
      </c>
      <c r="J44" s="3">
        <f>H44*I44</f>
        <v>7.5</v>
      </c>
      <c r="L44" t="s">
        <v>84</v>
      </c>
      <c r="M44" s="2">
        <f t="shared" ref="M44" si="156">AVERAGE(F75:F114)</f>
        <v>0.77649999999999986</v>
      </c>
      <c r="N44">
        <f t="shared" ref="N44" si="157">_xlfn.STDEV.S(F75:F114)</f>
        <v>0.209902907958015</v>
      </c>
      <c r="X44" t="s">
        <v>84</v>
      </c>
      <c r="Y44">
        <f t="shared" ref="Y44" si="158">AVERAGE(E75:E114)</f>
        <v>63.572499999999991</v>
      </c>
      <c r="Z44">
        <f t="shared" ref="Z44" si="159">_xlfn.STDEV.S(E75:E114)</f>
        <v>14.508582561667332</v>
      </c>
    </row>
    <row r="45" spans="1:26">
      <c r="A45" s="2">
        <f ca="1">RAND()</f>
        <v>0.55731635448323669</v>
      </c>
      <c r="B45" s="1">
        <v>42953</v>
      </c>
      <c r="C45" s="1" t="str">
        <f>TEXT(B45, "mmmm")</f>
        <v>August</v>
      </c>
      <c r="D45" t="s">
        <v>19</v>
      </c>
      <c r="E45">
        <v>77.3</v>
      </c>
      <c r="F45" s="2">
        <v>0.61</v>
      </c>
      <c r="G45">
        <v>36</v>
      </c>
      <c r="H45">
        <v>0.5</v>
      </c>
      <c r="I45">
        <v>31</v>
      </c>
      <c r="J45" s="3">
        <f>H45*I45</f>
        <v>15.5</v>
      </c>
      <c r="L45" t="s">
        <v>85</v>
      </c>
      <c r="M45" s="2">
        <f t="shared" ref="M45" si="160">AVERAGE(F44:F83)</f>
        <v>0.80599999999999983</v>
      </c>
      <c r="N45">
        <f t="shared" ref="N45" si="161">_xlfn.STDEV.S(F44:F83)</f>
        <v>0.26817330791285515</v>
      </c>
      <c r="X45" t="s">
        <v>85</v>
      </c>
      <c r="Y45">
        <f t="shared" ref="Y45" si="162">AVERAGE(E44:E83)</f>
        <v>63.17</v>
      </c>
      <c r="Z45">
        <f t="shared" ref="Z45" si="163">_xlfn.STDEV.S(E44:E83)</f>
        <v>17.965068669718182</v>
      </c>
    </row>
    <row r="46" spans="1:26">
      <c r="A46" s="2">
        <f ca="1">RAND()</f>
        <v>0.18543937612223982</v>
      </c>
      <c r="B46" s="1">
        <v>42900</v>
      </c>
      <c r="C46" s="1" t="str">
        <f>TEXT(B46, "mmmm")</f>
        <v>June</v>
      </c>
      <c r="D46" t="s">
        <v>15</v>
      </c>
      <c r="E46">
        <v>80.5</v>
      </c>
      <c r="F46" s="2">
        <v>0.56999999999999995</v>
      </c>
      <c r="G46">
        <v>48</v>
      </c>
      <c r="H46">
        <v>0.3</v>
      </c>
      <c r="I46">
        <v>35</v>
      </c>
      <c r="J46" s="3">
        <f>H46*I46</f>
        <v>10.5</v>
      </c>
      <c r="L46" t="s">
        <v>86</v>
      </c>
      <c r="M46" s="2">
        <f t="shared" ref="M46" si="164">AVERAGE(F77:F116)</f>
        <v>0.7869999999999997</v>
      </c>
      <c r="N46">
        <f t="shared" ref="N46" si="165">_xlfn.STDEV.S(F77:F116)</f>
        <v>0.20988641616909873</v>
      </c>
      <c r="X46" t="s">
        <v>86</v>
      </c>
      <c r="Y46">
        <f t="shared" ref="Y46" si="166">AVERAGE(E77:E116)</f>
        <v>62.917499999999997</v>
      </c>
      <c r="Z46">
        <f t="shared" ref="Z46" si="167">_xlfn.STDEV.S(E77:E116)</f>
        <v>14.54130963487937</v>
      </c>
    </row>
    <row r="47" spans="1:26">
      <c r="A47" s="2">
        <f ca="1">RAND()</f>
        <v>0.51446993963371168</v>
      </c>
      <c r="B47" s="1">
        <v>42924</v>
      </c>
      <c r="C47" s="1" t="str">
        <f>TEXT(B47, "mmmm")</f>
        <v>July</v>
      </c>
      <c r="D47" t="s">
        <v>18</v>
      </c>
      <c r="E47">
        <v>83.199999999999989</v>
      </c>
      <c r="F47" s="2">
        <v>0.56999999999999995</v>
      </c>
      <c r="G47">
        <v>44</v>
      </c>
      <c r="H47">
        <v>0.5</v>
      </c>
      <c r="I47">
        <v>34</v>
      </c>
      <c r="J47" s="3">
        <f>H47*I47</f>
        <v>17</v>
      </c>
      <c r="L47" t="s">
        <v>87</v>
      </c>
      <c r="M47" s="2">
        <f t="shared" ref="M47" si="168">AVERAGE(F46:F85)</f>
        <v>0.81750000000000012</v>
      </c>
      <c r="N47">
        <f t="shared" ref="N47" si="169">_xlfn.STDEV.S(F46:F85)</f>
        <v>0.27751414840346844</v>
      </c>
      <c r="X47" t="s">
        <v>87</v>
      </c>
      <c r="Y47">
        <f t="shared" ref="Y47" si="170">AVERAGE(E46:E85)</f>
        <v>62.635000000000012</v>
      </c>
      <c r="Z47">
        <f t="shared" ref="Z47" si="171">_xlfn.STDEV.S(E46:E85)</f>
        <v>18.541672399883794</v>
      </c>
    </row>
    <row r="48" spans="1:26">
      <c r="A48" s="2">
        <f ca="1">RAND()</f>
        <v>0.57216490017031096</v>
      </c>
      <c r="B48" s="1">
        <v>43067</v>
      </c>
      <c r="C48" s="1" t="str">
        <f>TEXT(B48, "mmmm")</f>
        <v>November</v>
      </c>
      <c r="D48" t="s">
        <v>14</v>
      </c>
      <c r="E48">
        <v>54.599999999999994</v>
      </c>
      <c r="F48" s="2">
        <v>0.91</v>
      </c>
      <c r="G48">
        <v>37</v>
      </c>
      <c r="H48">
        <v>0.3</v>
      </c>
      <c r="I48">
        <v>22</v>
      </c>
      <c r="J48" s="3">
        <f>H48*I48</f>
        <v>6.6</v>
      </c>
      <c r="L48" t="s">
        <v>88</v>
      </c>
      <c r="M48" s="2">
        <f t="shared" ref="M48" si="172">AVERAGE(F79:F118)</f>
        <v>0.77674999999999972</v>
      </c>
      <c r="N48">
        <f t="shared" ref="N48" si="173">_xlfn.STDEV.S(F79:F118)</f>
        <v>0.20247681095463563</v>
      </c>
      <c r="X48" t="s">
        <v>88</v>
      </c>
      <c r="Y48">
        <f t="shared" ref="Y48" si="174">AVERAGE(E79:E118)</f>
        <v>63.607500000000002</v>
      </c>
      <c r="Z48">
        <f t="shared" ref="Z48" si="175">_xlfn.STDEV.S(E79:E118)</f>
        <v>14.44915732615215</v>
      </c>
    </row>
    <row r="49" spans="1:26">
      <c r="A49" s="2">
        <f ca="1">RAND()</f>
        <v>0.2948428517933267</v>
      </c>
      <c r="B49" s="1">
        <v>42926</v>
      </c>
      <c r="C49" s="1" t="str">
        <f>TEXT(B49, "mmmm")</f>
        <v>July</v>
      </c>
      <c r="D49" t="s">
        <v>13</v>
      </c>
      <c r="E49">
        <v>98</v>
      </c>
      <c r="F49" s="2">
        <v>0.49</v>
      </c>
      <c r="G49">
        <v>66</v>
      </c>
      <c r="H49">
        <v>0.5</v>
      </c>
      <c r="I49">
        <v>40</v>
      </c>
      <c r="J49" s="3">
        <f>H49*I49</f>
        <v>20</v>
      </c>
      <c r="L49" t="s">
        <v>89</v>
      </c>
      <c r="M49" s="2">
        <f t="shared" ref="M49" si="176">AVERAGE(F48:F87)</f>
        <v>0.82624999999999993</v>
      </c>
      <c r="N49">
        <f t="shared" ref="N49" si="177">_xlfn.STDEV.S(F48:F87)</f>
        <v>0.27243147809386897</v>
      </c>
      <c r="X49" t="s">
        <v>89</v>
      </c>
      <c r="Y49">
        <f t="shared" ref="Y49" si="178">AVERAGE(E48:E87)</f>
        <v>61.7</v>
      </c>
      <c r="Z49">
        <f t="shared" ref="Z49" si="179">_xlfn.STDEV.S(E48:E87)</f>
        <v>18.031624640599816</v>
      </c>
    </row>
    <row r="50" spans="1:26">
      <c r="A50" s="2">
        <f ca="1">RAND()</f>
        <v>0.42712582984341496</v>
      </c>
      <c r="B50" s="1">
        <v>42869</v>
      </c>
      <c r="C50" s="1" t="str">
        <f>TEXT(B50, "mmmm")</f>
        <v>May</v>
      </c>
      <c r="D50" t="s">
        <v>19</v>
      </c>
      <c r="E50">
        <v>77.3</v>
      </c>
      <c r="F50" s="2">
        <v>0.63</v>
      </c>
      <c r="G50">
        <v>58</v>
      </c>
      <c r="H50">
        <v>0.3</v>
      </c>
      <c r="I50">
        <v>31</v>
      </c>
      <c r="J50" s="3">
        <f>H50*I50</f>
        <v>9.2999999999999989</v>
      </c>
      <c r="L50" t="s">
        <v>90</v>
      </c>
      <c r="M50" s="2">
        <f t="shared" ref="M50" si="180">AVERAGE(F81:F120)</f>
        <v>0.77399999999999991</v>
      </c>
      <c r="N50">
        <f t="shared" ref="N50" si="181">_xlfn.STDEV.S(F81:F120)</f>
        <v>0.20373184990733928</v>
      </c>
      <c r="X50" t="s">
        <v>90</v>
      </c>
      <c r="Y50">
        <f t="shared" ref="Y50" si="182">AVERAGE(E81:E120)</f>
        <v>63.830000000000005</v>
      </c>
      <c r="Z50">
        <f t="shared" ref="Z50" si="183">_xlfn.STDEV.S(E81:E120)</f>
        <v>14.381883190408804</v>
      </c>
    </row>
    <row r="51" spans="1:26">
      <c r="A51" s="2">
        <f ca="1">RAND()</f>
        <v>0.45994091529117354</v>
      </c>
      <c r="B51" s="1">
        <v>42762</v>
      </c>
      <c r="C51" s="1" t="str">
        <f>TEXT(B51, "mmmm")</f>
        <v>January</v>
      </c>
      <c r="D51" t="s">
        <v>17</v>
      </c>
      <c r="E51">
        <v>42.099999999999994</v>
      </c>
      <c r="F51" s="2">
        <v>1.05</v>
      </c>
      <c r="G51">
        <v>22</v>
      </c>
      <c r="H51">
        <v>0.3</v>
      </c>
      <c r="I51">
        <v>17</v>
      </c>
      <c r="J51" s="3">
        <f>H51*I51</f>
        <v>5.0999999999999996</v>
      </c>
      <c r="L51" t="s">
        <v>91</v>
      </c>
      <c r="M51" s="2">
        <f t="shared" ref="M51" si="184">AVERAGE(F50:F89)</f>
        <v>0.83574999999999999</v>
      </c>
      <c r="N51">
        <f t="shared" ref="N51" si="185">_xlfn.STDEV.S(F50:F89)</f>
        <v>0.2791092746210469</v>
      </c>
      <c r="X51" t="s">
        <v>91</v>
      </c>
      <c r="Y51">
        <f t="shared" ref="Y51" si="186">AVERAGE(E50:E89)</f>
        <v>60.992500000000007</v>
      </c>
      <c r="Z51">
        <f t="shared" ref="Z51" si="187">_xlfn.STDEV.S(E50:E89)</f>
        <v>17.772614881991572</v>
      </c>
    </row>
    <row r="52" spans="1:26">
      <c r="A52" s="2">
        <f ca="1">RAND()</f>
        <v>0.16334827171510824</v>
      </c>
      <c r="B52" s="1">
        <v>43018</v>
      </c>
      <c r="C52" s="1" t="str">
        <f>TEXT(B52, "mmmm")</f>
        <v>October</v>
      </c>
      <c r="D52" t="s">
        <v>14</v>
      </c>
      <c r="E52">
        <v>58.499999999999993</v>
      </c>
      <c r="F52" s="2">
        <v>0.74</v>
      </c>
      <c r="G52">
        <v>51</v>
      </c>
      <c r="H52">
        <v>0.3</v>
      </c>
      <c r="I52">
        <v>25</v>
      </c>
      <c r="J52" s="3">
        <f>H52*I52</f>
        <v>7.5</v>
      </c>
      <c r="L52" t="s">
        <v>92</v>
      </c>
      <c r="M52" s="2">
        <f t="shared" ref="M52" si="188">AVERAGE(F83:F122)</f>
        <v>0.7769999999999998</v>
      </c>
      <c r="N52">
        <f t="shared" ref="N52" si="189">_xlfn.STDEV.S(F83:F122)</f>
        <v>0.20525406395302123</v>
      </c>
      <c r="X52" t="s">
        <v>92</v>
      </c>
      <c r="Y52">
        <f t="shared" ref="Y52" si="190">AVERAGE(E83:E122)</f>
        <v>63.815000000000012</v>
      </c>
      <c r="Z52">
        <f t="shared" ref="Z52" si="191">_xlfn.STDEV.S(E83:E122)</f>
        <v>14.758179826620589</v>
      </c>
    </row>
    <row r="53" spans="1:26">
      <c r="A53" s="2">
        <f ca="1">RAND()</f>
        <v>0.72625138293662639</v>
      </c>
      <c r="B53" s="1">
        <v>42931</v>
      </c>
      <c r="C53" s="1" t="str">
        <f>TEXT(B53, "mmmm")</f>
        <v>July</v>
      </c>
      <c r="D53" t="s">
        <v>18</v>
      </c>
      <c r="E53">
        <v>82.5</v>
      </c>
      <c r="F53" s="2">
        <v>0.54</v>
      </c>
      <c r="G53">
        <v>56</v>
      </c>
      <c r="H53">
        <v>0.5</v>
      </c>
      <c r="I53">
        <v>35</v>
      </c>
      <c r="J53" s="3">
        <f>H53*I53</f>
        <v>17.5</v>
      </c>
      <c r="L53" t="s">
        <v>93</v>
      </c>
      <c r="M53" s="2">
        <f t="shared" ref="M53" si="192">AVERAGE(F52:F91)</f>
        <v>0.83225000000000016</v>
      </c>
      <c r="N53">
        <f t="shared" ref="N53" si="193">_xlfn.STDEV.S(F52:F91)</f>
        <v>0.27540634314799922</v>
      </c>
      <c r="X53" t="s">
        <v>93</v>
      </c>
      <c r="Y53">
        <f t="shared" ref="Y53" si="194">AVERAGE(E52:E91)</f>
        <v>60.824999999999989</v>
      </c>
      <c r="Z53">
        <f t="shared" ref="Z53" si="195">_xlfn.STDEV.S(E52:E91)</f>
        <v>17.355361988261457</v>
      </c>
    </row>
    <row r="54" spans="1:26">
      <c r="A54" s="2">
        <f ca="1">RAND()</f>
        <v>0.12760210425198037</v>
      </c>
      <c r="B54" s="1">
        <v>42859</v>
      </c>
      <c r="C54" s="1" t="str">
        <f>TEXT(B54, "mmmm")</f>
        <v>May</v>
      </c>
      <c r="D54" t="s">
        <v>16</v>
      </c>
      <c r="E54">
        <v>71.3</v>
      </c>
      <c r="F54" s="2">
        <v>0.63</v>
      </c>
      <c r="G54">
        <v>64</v>
      </c>
      <c r="H54">
        <v>0.3</v>
      </c>
      <c r="I54">
        <v>31</v>
      </c>
      <c r="J54" s="3">
        <f>H54*I54</f>
        <v>9.2999999999999989</v>
      </c>
      <c r="L54" t="s">
        <v>94</v>
      </c>
      <c r="M54" s="2">
        <f t="shared" ref="M54" si="196">AVERAGE(F85:F124)</f>
        <v>0.80199999999999994</v>
      </c>
      <c r="N54">
        <f t="shared" ref="N54" si="197">_xlfn.STDEV.S(F85:F124)</f>
        <v>0.20441536396670626</v>
      </c>
      <c r="X54" t="s">
        <v>94</v>
      </c>
      <c r="Y54">
        <f t="shared" ref="Y54" si="198">AVERAGE(E85:E124)</f>
        <v>61.595000000000006</v>
      </c>
      <c r="Z54">
        <f t="shared" ref="Z54" si="199">_xlfn.STDEV.S(E85:E124)</f>
        <v>13.841982776303627</v>
      </c>
    </row>
    <row r="55" spans="1:26">
      <c r="A55" s="2">
        <f ca="1">RAND()</f>
        <v>0.48432366612905275</v>
      </c>
      <c r="B55" s="1">
        <v>42743</v>
      </c>
      <c r="C55" s="1" t="str">
        <f>TEXT(B55, "mmmm")</f>
        <v>January</v>
      </c>
      <c r="D55" t="s">
        <v>19</v>
      </c>
      <c r="E55">
        <v>37.5</v>
      </c>
      <c r="F55" s="2">
        <v>1.18</v>
      </c>
      <c r="G55">
        <v>28</v>
      </c>
      <c r="H55">
        <v>0.3</v>
      </c>
      <c r="I55">
        <v>15</v>
      </c>
      <c r="J55" s="3">
        <f>H55*I55</f>
        <v>4.5</v>
      </c>
      <c r="L55" t="s">
        <v>95</v>
      </c>
      <c r="M55" s="2">
        <f t="shared" ref="M55" si="200">AVERAGE(F54:F93)</f>
        <v>0.83875000000000011</v>
      </c>
      <c r="N55">
        <f t="shared" ref="N55" si="201">_xlfn.STDEV.S(F54:F93)</f>
        <v>0.27137057169023826</v>
      </c>
      <c r="X55" t="s">
        <v>95</v>
      </c>
      <c r="Y55">
        <f t="shared" ref="Y55" si="202">AVERAGE(E54:E93)</f>
        <v>60.325000000000003</v>
      </c>
      <c r="Z55">
        <f t="shared" ref="Z55" si="203">_xlfn.STDEV.S(E54:E93)</f>
        <v>17.006887744947054</v>
      </c>
    </row>
    <row r="56" spans="1:26">
      <c r="A56" s="2">
        <f ca="1">RAND()</f>
        <v>0.19568276807210194</v>
      </c>
      <c r="B56" s="1">
        <v>42846</v>
      </c>
      <c r="C56" s="1" t="str">
        <f>TEXT(B56, "mmmm")</f>
        <v>April</v>
      </c>
      <c r="D56" t="s">
        <v>17</v>
      </c>
      <c r="E56">
        <v>67.099999999999994</v>
      </c>
      <c r="F56" s="2">
        <v>0.74</v>
      </c>
      <c r="G56">
        <v>48</v>
      </c>
      <c r="H56">
        <v>0.3</v>
      </c>
      <c r="I56">
        <v>27</v>
      </c>
      <c r="J56" s="3">
        <f>H56*I56</f>
        <v>8.1</v>
      </c>
      <c r="L56" t="s">
        <v>96</v>
      </c>
      <c r="M56" s="2">
        <f t="shared" ref="M56" si="204">AVERAGE(F87:F126)</f>
        <v>0.78774999999999973</v>
      </c>
      <c r="N56">
        <f t="shared" ref="N56" si="205">_xlfn.STDEV.S(F87:F126)</f>
        <v>0.19138479831387173</v>
      </c>
      <c r="X56" t="s">
        <v>96</v>
      </c>
      <c r="Y56">
        <f t="shared" ref="Y56" si="206">AVERAGE(E87:E126)</f>
        <v>62.277499999999996</v>
      </c>
      <c r="Z56">
        <f t="shared" ref="Z56" si="207">_xlfn.STDEV.S(E87:E126)</f>
        <v>13.171170683712493</v>
      </c>
    </row>
    <row r="57" spans="1:26">
      <c r="A57" s="2">
        <f ca="1">RAND()</f>
        <v>0.91082725996301417</v>
      </c>
      <c r="B57" s="1">
        <v>42810</v>
      </c>
      <c r="C57" s="1" t="str">
        <f>TEXT(B57, "mmmm")</f>
        <v>March</v>
      </c>
      <c r="D57" t="s">
        <v>16</v>
      </c>
      <c r="E57">
        <v>60.199999999999996</v>
      </c>
      <c r="F57" s="2">
        <v>0.83</v>
      </c>
      <c r="G57">
        <v>39</v>
      </c>
      <c r="H57">
        <v>0.3</v>
      </c>
      <c r="I57">
        <v>24</v>
      </c>
      <c r="J57" s="3">
        <f>H57*I57</f>
        <v>7.1999999999999993</v>
      </c>
      <c r="L57" t="s">
        <v>97</v>
      </c>
      <c r="M57" s="2">
        <f t="shared" ref="M57" si="208">AVERAGE(F56:F95)</f>
        <v>0.83124999999999982</v>
      </c>
      <c r="N57">
        <f t="shared" ref="N57" si="209">_xlfn.STDEV.S(F56:F95)</f>
        <v>0.27003501672266583</v>
      </c>
      <c r="X57" t="s">
        <v>97</v>
      </c>
      <c r="Y57">
        <f t="shared" ref="Y57" si="210">AVERAGE(E56:E95)</f>
        <v>61.032499999999992</v>
      </c>
      <c r="Z57">
        <f t="shared" ref="Z57" si="211">_xlfn.STDEV.S(E56:E95)</f>
        <v>17.023202680082896</v>
      </c>
    </row>
    <row r="58" spans="1:26">
      <c r="A58" s="2">
        <f ca="1">RAND()</f>
        <v>0.22351013492084604</v>
      </c>
      <c r="B58" s="1">
        <v>43046</v>
      </c>
      <c r="C58" s="1" t="str">
        <f>TEXT(B58, "mmmm")</f>
        <v>November</v>
      </c>
      <c r="D58" t="s">
        <v>14</v>
      </c>
      <c r="E58">
        <v>52.3</v>
      </c>
      <c r="F58" s="2">
        <v>0.91</v>
      </c>
      <c r="G58">
        <v>34</v>
      </c>
      <c r="H58">
        <v>0.3</v>
      </c>
      <c r="I58">
        <v>21</v>
      </c>
      <c r="J58" s="3">
        <f>H58*I58</f>
        <v>6.3</v>
      </c>
      <c r="L58" t="s">
        <v>98</v>
      </c>
      <c r="M58" s="2">
        <f t="shared" ref="M58" si="212">AVERAGE(F89:F128)</f>
        <v>0.78474999999999984</v>
      </c>
      <c r="N58">
        <f t="shared" ref="N58" si="213">_xlfn.STDEV.S(F89:F128)</f>
        <v>0.19467247313082486</v>
      </c>
      <c r="X58" t="s">
        <v>98</v>
      </c>
      <c r="Y58">
        <f t="shared" ref="Y58" si="214">AVERAGE(E89:E128)</f>
        <v>62.652500000000011</v>
      </c>
      <c r="Z58">
        <f t="shared" ref="Z58" si="215">_xlfn.STDEV.S(E89:E128)</f>
        <v>13.911367561670424</v>
      </c>
    </row>
    <row r="59" spans="1:26">
      <c r="A59" s="2">
        <f ca="1">RAND()</f>
        <v>0.59221931744310963</v>
      </c>
      <c r="B59" s="1">
        <v>42892</v>
      </c>
      <c r="C59" s="1" t="str">
        <f>TEXT(B59, "mmmm")</f>
        <v>June</v>
      </c>
      <c r="D59" t="s">
        <v>14</v>
      </c>
      <c r="E59">
        <v>84.199999999999989</v>
      </c>
      <c r="F59" s="2">
        <v>0.56000000000000005</v>
      </c>
      <c r="G59">
        <v>44</v>
      </c>
      <c r="H59">
        <v>0.3</v>
      </c>
      <c r="I59">
        <v>34</v>
      </c>
      <c r="J59" s="3">
        <f>H59*I59</f>
        <v>10.199999999999999</v>
      </c>
      <c r="L59" t="s">
        <v>99</v>
      </c>
      <c r="M59" s="2">
        <f t="shared" ref="M59" si="216">AVERAGE(F58:F97)</f>
        <v>0.82450000000000012</v>
      </c>
      <c r="N59">
        <f t="shared" ref="N59" si="217">_xlfn.STDEV.S(F58:F97)</f>
        <v>0.27342040514328431</v>
      </c>
      <c r="X59" t="s">
        <v>99</v>
      </c>
      <c r="Y59">
        <f t="shared" ref="Y59" si="218">AVERAGE(E58:E97)</f>
        <v>61.367499999999993</v>
      </c>
      <c r="Z59">
        <f t="shared" ref="Z59" si="219">_xlfn.STDEV.S(E58:E97)</f>
        <v>17.266736770969462</v>
      </c>
    </row>
    <row r="60" spans="1:26">
      <c r="A60" s="2">
        <f ca="1">RAND()</f>
        <v>6.2686291067569511E-2</v>
      </c>
      <c r="B60" s="1">
        <v>42958</v>
      </c>
      <c r="C60" s="1" t="str">
        <f>TEXT(B60, "mmmm")</f>
        <v>August</v>
      </c>
      <c r="D60" t="s">
        <v>17</v>
      </c>
      <c r="E60">
        <v>75</v>
      </c>
      <c r="F60" s="2">
        <v>0.67</v>
      </c>
      <c r="G60">
        <v>49</v>
      </c>
      <c r="H60">
        <v>0.5</v>
      </c>
      <c r="I60">
        <v>30</v>
      </c>
      <c r="J60" s="3">
        <f>H60*I60</f>
        <v>15</v>
      </c>
      <c r="L60" t="s">
        <v>100</v>
      </c>
      <c r="M60" s="2">
        <f t="shared" ref="M60" si="220">AVERAGE(F91:F130)</f>
        <v>0.77199999999999969</v>
      </c>
      <c r="N60">
        <f t="shared" ref="N60" si="221">_xlfn.STDEV.S(F91:F130)</f>
        <v>0.17953215553709378</v>
      </c>
      <c r="X60" t="s">
        <v>100</v>
      </c>
      <c r="Y60">
        <f t="shared" ref="Y60" si="222">AVERAGE(E91:E130)</f>
        <v>63.24499999999999</v>
      </c>
      <c r="Z60">
        <f t="shared" ref="Z60" si="223">_xlfn.STDEV.S(E91:E130)</f>
        <v>13.385352691157147</v>
      </c>
    </row>
    <row r="61" spans="1:26">
      <c r="A61" s="2">
        <f ca="1">RAND()</f>
        <v>0.89117760409008051</v>
      </c>
      <c r="B61" s="1">
        <v>42778</v>
      </c>
      <c r="C61" s="1" t="str">
        <f>TEXT(B61, "mmmm")</f>
        <v>February</v>
      </c>
      <c r="D61" t="s">
        <v>19</v>
      </c>
      <c r="E61">
        <v>55.599999999999994</v>
      </c>
      <c r="F61" s="2">
        <v>0.83</v>
      </c>
      <c r="G61">
        <v>41</v>
      </c>
      <c r="H61">
        <v>0.3</v>
      </c>
      <c r="I61">
        <v>22</v>
      </c>
      <c r="J61" s="3">
        <f>H61*I61</f>
        <v>6.6</v>
      </c>
      <c r="L61" t="s">
        <v>101</v>
      </c>
      <c r="M61" s="2">
        <f t="shared" ref="M61" si="224">AVERAGE(F60:F99)</f>
        <v>0.82099999999999995</v>
      </c>
      <c r="N61">
        <f t="shared" ref="N61" si="225">_xlfn.STDEV.S(F60:F99)</f>
        <v>0.27386876887316397</v>
      </c>
      <c r="X61" t="s">
        <v>101</v>
      </c>
      <c r="Y61">
        <f t="shared" ref="Y61" si="226">AVERAGE(E60:E99)</f>
        <v>61.652499999999989</v>
      </c>
      <c r="Z61">
        <f t="shared" ref="Z61" si="227">_xlfn.STDEV.S(E60:E99)</f>
        <v>17.405215656557758</v>
      </c>
    </row>
    <row r="62" spans="1:26">
      <c r="A62" s="2">
        <f ca="1">RAND()</f>
        <v>0.89435524979197423</v>
      </c>
      <c r="B62" s="1">
        <v>42977</v>
      </c>
      <c r="C62" s="1" t="str">
        <f>TEXT(B62, "mmmm")</f>
        <v>August</v>
      </c>
      <c r="D62" t="s">
        <v>15</v>
      </c>
      <c r="E62">
        <v>72</v>
      </c>
      <c r="F62" s="2">
        <v>0.63</v>
      </c>
      <c r="G62">
        <v>51</v>
      </c>
      <c r="H62">
        <v>0.5</v>
      </c>
      <c r="I62">
        <v>30</v>
      </c>
      <c r="J62" s="3">
        <f>H62*I62</f>
        <v>15</v>
      </c>
      <c r="L62" t="s">
        <v>102</v>
      </c>
      <c r="M62" s="2">
        <f t="shared" ref="M62" si="228">AVERAGE(F93:F132)</f>
        <v>0.77774999999999972</v>
      </c>
      <c r="N62">
        <f t="shared" ref="N62" si="229">_xlfn.STDEV.S(F93:F132)</f>
        <v>0.18311391298370963</v>
      </c>
      <c r="X62" t="s">
        <v>102</v>
      </c>
      <c r="Y62">
        <f t="shared" ref="Y62" si="230">AVERAGE(E93:E132)</f>
        <v>62.942499999999981</v>
      </c>
      <c r="Z62">
        <f t="shared" ref="Z62" si="231">_xlfn.STDEV.S(E93:E132)</f>
        <v>13.718897457007944</v>
      </c>
    </row>
    <row r="63" spans="1:26">
      <c r="A63" s="2">
        <f ca="1">RAND()</f>
        <v>0.30723758189149175</v>
      </c>
      <c r="B63" s="1">
        <v>42864</v>
      </c>
      <c r="C63" s="1" t="str">
        <f>TEXT(B63, "mmmm")</f>
        <v>May</v>
      </c>
      <c r="D63" t="s">
        <v>14</v>
      </c>
      <c r="E63">
        <v>71.3</v>
      </c>
      <c r="F63" s="2">
        <v>0.63</v>
      </c>
      <c r="G63">
        <v>56</v>
      </c>
      <c r="H63">
        <v>0.3</v>
      </c>
      <c r="I63">
        <v>31</v>
      </c>
      <c r="J63" s="3">
        <f>H63*I63</f>
        <v>9.2999999999999989</v>
      </c>
      <c r="L63" t="s">
        <v>103</v>
      </c>
      <c r="M63" s="2">
        <f t="shared" ref="M63" si="232">AVERAGE(F62:F101)</f>
        <v>0.81900000000000017</v>
      </c>
      <c r="N63">
        <f t="shared" ref="N63" si="233">_xlfn.STDEV.S(F62:F101)</f>
        <v>0.27428041051038116</v>
      </c>
      <c r="X63" t="s">
        <v>103</v>
      </c>
      <c r="Y63">
        <f t="shared" ref="Y63" si="234">AVERAGE(E62:E101)</f>
        <v>61.659999999999982</v>
      </c>
      <c r="Z63">
        <f t="shared" ref="Z63" si="235">_xlfn.STDEV.S(E62:E101)</f>
        <v>17.29450483349839</v>
      </c>
    </row>
    <row r="64" spans="1:26">
      <c r="A64" s="2">
        <f ca="1">RAND()</f>
        <v>0.54071738569694305</v>
      </c>
      <c r="B64" s="1">
        <v>43011</v>
      </c>
      <c r="C64" s="1" t="str">
        <f>TEXT(B64, "mmmm")</f>
        <v>October</v>
      </c>
      <c r="D64" t="s">
        <v>14</v>
      </c>
      <c r="E64">
        <v>59.199999999999996</v>
      </c>
      <c r="F64" s="2">
        <v>0.8</v>
      </c>
      <c r="G64">
        <v>34</v>
      </c>
      <c r="H64">
        <v>0.3</v>
      </c>
      <c r="I64">
        <v>24</v>
      </c>
      <c r="J64" s="3">
        <f>H64*I64</f>
        <v>7.1999999999999993</v>
      </c>
      <c r="L64" t="s">
        <v>104</v>
      </c>
      <c r="M64" s="2">
        <f t="shared" ref="M64" si="236">AVERAGE(F95:F134)</f>
        <v>0.76974999999999993</v>
      </c>
      <c r="N64">
        <f t="shared" ref="N64" si="237">_xlfn.STDEV.S(F95:F134)</f>
        <v>0.17999269928214301</v>
      </c>
      <c r="X64" t="s">
        <v>104</v>
      </c>
      <c r="Y64">
        <f t="shared" ref="Y64" si="238">AVERAGE(E95:E134)</f>
        <v>63.185000000000002</v>
      </c>
      <c r="Z64">
        <f t="shared" ref="Z64" si="239">_xlfn.STDEV.S(E95:E134)</f>
        <v>13.60545799227228</v>
      </c>
    </row>
    <row r="65" spans="1:26">
      <c r="A65" s="2">
        <f ca="1">RAND()</f>
        <v>0.20133751698130042</v>
      </c>
      <c r="B65" s="1">
        <v>43087</v>
      </c>
      <c r="C65" s="1" t="str">
        <f>TEXT(B65, "mmmm")</f>
        <v>December</v>
      </c>
      <c r="D65" t="s">
        <v>13</v>
      </c>
      <c r="E65">
        <v>30.9</v>
      </c>
      <c r="F65" s="2">
        <v>1.43</v>
      </c>
      <c r="G65">
        <v>27</v>
      </c>
      <c r="H65">
        <v>0.3</v>
      </c>
      <c r="I65">
        <v>13</v>
      </c>
      <c r="J65" s="3">
        <f>H65*I65</f>
        <v>3.9</v>
      </c>
      <c r="L65" t="s">
        <v>105</v>
      </c>
      <c r="M65" s="2">
        <f t="shared" ref="M65" si="240">AVERAGE(F64:F103)</f>
        <v>0.82200000000000006</v>
      </c>
      <c r="N65">
        <f t="shared" ref="N65" si="241">_xlfn.STDEV.S(F64:F103)</f>
        <v>0.27307555073689077</v>
      </c>
      <c r="X65" t="s">
        <v>105</v>
      </c>
      <c r="Y65">
        <f t="shared" ref="Y65" si="242">AVERAGE(E64:E103)</f>
        <v>61.61249999999999</v>
      </c>
      <c r="Z65">
        <f t="shared" ref="Z65" si="243">_xlfn.STDEV.S(E64:E103)</f>
        <v>17.31904520818274</v>
      </c>
    </row>
    <row r="66" spans="1:26">
      <c r="A66" s="2">
        <f ca="1">RAND()</f>
        <v>0.76259941607667003</v>
      </c>
      <c r="B66" s="1">
        <v>42746</v>
      </c>
      <c r="C66" s="1" t="str">
        <f>TEXT(B66, "mmmm")</f>
        <v>January</v>
      </c>
      <c r="D66" t="s">
        <v>15</v>
      </c>
      <c r="E66">
        <v>32.599999999999994</v>
      </c>
      <c r="F66" s="2">
        <v>1.54</v>
      </c>
      <c r="G66">
        <v>23</v>
      </c>
      <c r="H66">
        <v>0.3</v>
      </c>
      <c r="I66">
        <v>12</v>
      </c>
      <c r="J66" s="3">
        <f>H66*I66</f>
        <v>3.5999999999999996</v>
      </c>
      <c r="L66" t="s">
        <v>106</v>
      </c>
      <c r="M66" s="2">
        <f t="shared" ref="M66" si="244">AVERAGE(F97:F136)</f>
        <v>0.77249999999999996</v>
      </c>
      <c r="N66">
        <f t="shared" ref="N66" si="245">_xlfn.STDEV.S(F97:F136)</f>
        <v>0.17622465265997322</v>
      </c>
      <c r="X66" t="s">
        <v>106</v>
      </c>
      <c r="Y66">
        <f t="shared" ref="Y66" si="246">AVERAGE(E97:E136)</f>
        <v>63.022500000000001</v>
      </c>
      <c r="Z66">
        <f t="shared" ref="Z66" si="247">_xlfn.STDEV.S(E97:E136)</f>
        <v>13.224850103362552</v>
      </c>
    </row>
    <row r="67" spans="1:26">
      <c r="A67" s="2">
        <f ca="1">RAND()</f>
        <v>0.41494890626404135</v>
      </c>
      <c r="B67" s="1">
        <v>43043</v>
      </c>
      <c r="C67" s="1" t="str">
        <f>TEXT(B67, "mmmm")</f>
        <v>November</v>
      </c>
      <c r="D67" t="s">
        <v>18</v>
      </c>
      <c r="E67">
        <v>48.699999999999996</v>
      </c>
      <c r="F67" s="2">
        <v>0.95</v>
      </c>
      <c r="G67">
        <v>39</v>
      </c>
      <c r="H67">
        <v>0.3</v>
      </c>
      <c r="I67">
        <v>19</v>
      </c>
      <c r="J67" s="3">
        <f>H67*I67</f>
        <v>5.7</v>
      </c>
      <c r="L67" t="s">
        <v>107</v>
      </c>
      <c r="M67" s="2">
        <f t="shared" ref="M67" si="248">AVERAGE(F66:F105)</f>
        <v>0.8015000000000001</v>
      </c>
      <c r="N67">
        <f t="shared" ref="N67" si="249">_xlfn.STDEV.S(F66:F105)</f>
        <v>0.25575980318079067</v>
      </c>
      <c r="X67" t="s">
        <v>107</v>
      </c>
      <c r="Y67">
        <f t="shared" ref="Y67" si="250">AVERAGE(E66:E105)</f>
        <v>62.507499999999993</v>
      </c>
      <c r="Z67">
        <f t="shared" ref="Z67" si="251">_xlfn.STDEV.S(E66:E105)</f>
        <v>16.579944441773851</v>
      </c>
    </row>
    <row r="68" spans="1:26">
      <c r="A68" s="2">
        <f ca="1">RAND()</f>
        <v>0.17627528983509866</v>
      </c>
      <c r="B68" s="1">
        <v>43085</v>
      </c>
      <c r="C68" s="1" t="str">
        <f>TEXT(B68, "mmmm")</f>
        <v>December</v>
      </c>
      <c r="D68" t="s">
        <v>18</v>
      </c>
      <c r="E68">
        <v>35.5</v>
      </c>
      <c r="F68" s="2">
        <v>1.25</v>
      </c>
      <c r="G68">
        <v>30</v>
      </c>
      <c r="H68">
        <v>0.3</v>
      </c>
      <c r="I68">
        <v>15</v>
      </c>
      <c r="J68" s="3">
        <f>H68*I68</f>
        <v>4.5</v>
      </c>
      <c r="L68" t="s">
        <v>108</v>
      </c>
      <c r="M68" s="2">
        <f t="shared" ref="M68" si="252">AVERAGE(F99:F138)</f>
        <v>0.78875000000000006</v>
      </c>
      <c r="N68">
        <f t="shared" ref="N68" si="253">_xlfn.STDEV.S(F99:F138)</f>
        <v>0.17765116351275578</v>
      </c>
      <c r="X68" t="s">
        <v>108</v>
      </c>
      <c r="Y68">
        <f t="shared" ref="Y68" si="254">AVERAGE(E99:E138)</f>
        <v>61.832500000000017</v>
      </c>
      <c r="Z68">
        <f t="shared" ref="Z68" si="255">_xlfn.STDEV.S(E99:E138)</f>
        <v>12.616622887164352</v>
      </c>
    </row>
    <row r="69" spans="1:26">
      <c r="A69" s="2">
        <f ca="1">RAND()</f>
        <v>0.82657248757513191</v>
      </c>
      <c r="B69" s="1">
        <v>43029</v>
      </c>
      <c r="C69" s="1" t="str">
        <f>TEXT(B69, "mmmm")</f>
        <v>October</v>
      </c>
      <c r="D69" t="s">
        <v>18</v>
      </c>
      <c r="E69">
        <v>56.199999999999996</v>
      </c>
      <c r="F69" s="2">
        <v>0.83</v>
      </c>
      <c r="G69">
        <v>28</v>
      </c>
      <c r="H69">
        <v>0.3</v>
      </c>
      <c r="I69">
        <v>24</v>
      </c>
      <c r="J69" s="3">
        <f>H69*I69</f>
        <v>7.1999999999999993</v>
      </c>
      <c r="L69" t="s">
        <v>109</v>
      </c>
      <c r="M69" s="2">
        <f t="shared" ref="M69" si="256">AVERAGE(F68:F107)</f>
        <v>0.77925</v>
      </c>
      <c r="N69">
        <f t="shared" ref="N69" si="257">_xlfn.STDEV.S(F68:F107)</f>
        <v>0.22450386896329275</v>
      </c>
      <c r="X69" t="s">
        <v>109</v>
      </c>
      <c r="Y69">
        <f t="shared" ref="Y69" si="258">AVERAGE(E68:E107)</f>
        <v>63.410000000000004</v>
      </c>
      <c r="Z69">
        <f t="shared" ref="Z69" si="259">_xlfn.STDEV.S(E68:E107)</f>
        <v>15.753124232256974</v>
      </c>
    </row>
    <row r="70" spans="1:26">
      <c r="A70" s="2">
        <f ca="1">RAND()</f>
        <v>0.62872474774034015</v>
      </c>
      <c r="B70" s="1">
        <v>42886</v>
      </c>
      <c r="C70" s="1" t="str">
        <f>TEXT(B70, "mmmm")</f>
        <v>May</v>
      </c>
      <c r="D70" t="s">
        <v>15</v>
      </c>
      <c r="E70">
        <v>77.3</v>
      </c>
      <c r="F70" s="2">
        <v>0.65</v>
      </c>
      <c r="G70">
        <v>56</v>
      </c>
      <c r="H70">
        <v>0.3</v>
      </c>
      <c r="I70">
        <v>31</v>
      </c>
      <c r="J70" s="3">
        <f>H70*I70</f>
        <v>9.2999999999999989</v>
      </c>
      <c r="L70" t="s">
        <v>110</v>
      </c>
      <c r="M70" s="2">
        <f t="shared" ref="M70" si="260">AVERAGE(F101:F140)</f>
        <v>0.78599999999999992</v>
      </c>
      <c r="N70">
        <f t="shared" ref="N70" si="261">_xlfn.STDEV.S(F101:F140)</f>
        <v>0.18089237485878557</v>
      </c>
      <c r="X70" t="s">
        <v>110</v>
      </c>
      <c r="Y70">
        <f t="shared" ref="Y70" si="262">AVERAGE(E101:E140)</f>
        <v>62.052500000000009</v>
      </c>
      <c r="Z70">
        <f t="shared" ref="Z70" si="263">_xlfn.STDEV.S(E101:E140)</f>
        <v>12.75577270021242</v>
      </c>
    </row>
    <row r="71" spans="1:26">
      <c r="A71" s="2">
        <f ca="1">RAND()</f>
        <v>0.23917360599840876</v>
      </c>
      <c r="B71" s="1">
        <v>42929</v>
      </c>
      <c r="C71" s="1" t="str">
        <f>TEXT(B71, "mmmm")</f>
        <v>July</v>
      </c>
      <c r="D71" t="s">
        <v>16</v>
      </c>
      <c r="E71">
        <v>78.899999999999991</v>
      </c>
      <c r="F71" s="2">
        <v>0.61</v>
      </c>
      <c r="G71">
        <v>49</v>
      </c>
      <c r="H71">
        <v>0.5</v>
      </c>
      <c r="I71">
        <v>33</v>
      </c>
      <c r="J71" s="3">
        <f>H71*I71</f>
        <v>16.5</v>
      </c>
      <c r="L71" t="s">
        <v>111</v>
      </c>
      <c r="M71" s="2">
        <f t="shared" ref="M71" si="264">AVERAGE(F70:F109)</f>
        <v>0.77274999999999994</v>
      </c>
      <c r="N71">
        <f t="shared" ref="N71" si="265">_xlfn.STDEV.S(F70:F109)</f>
        <v>0.2156206010327949</v>
      </c>
      <c r="X71" t="s">
        <v>111</v>
      </c>
      <c r="Y71">
        <f t="shared" ref="Y71" si="266">AVERAGE(E70:E109)</f>
        <v>63.689999999999984</v>
      </c>
      <c r="Z71">
        <f t="shared" ref="Z71" si="267">_xlfn.STDEV.S(E70:E109)</f>
        <v>15.376802375073051</v>
      </c>
    </row>
    <row r="72" spans="1:26">
      <c r="A72" s="2">
        <f ca="1">RAND()</f>
        <v>0.54769524070830267</v>
      </c>
      <c r="B72" s="1">
        <v>43069</v>
      </c>
      <c r="C72" s="1" t="str">
        <f>TEXT(B72, "mmmm")</f>
        <v>November</v>
      </c>
      <c r="D72" t="s">
        <v>16</v>
      </c>
      <c r="E72">
        <v>44.699999999999996</v>
      </c>
      <c r="F72" s="2">
        <v>1.05</v>
      </c>
      <c r="G72">
        <v>28</v>
      </c>
      <c r="H72">
        <v>0.3</v>
      </c>
      <c r="I72">
        <v>19</v>
      </c>
      <c r="J72" s="3">
        <f>H72*I72</f>
        <v>5.7</v>
      </c>
      <c r="L72" t="s">
        <v>112</v>
      </c>
      <c r="M72" s="2">
        <f t="shared" ref="M72" si="268">AVERAGE(F103:F142)</f>
        <v>0.78699999999999992</v>
      </c>
      <c r="N72">
        <f t="shared" ref="N72" si="269">_xlfn.STDEV.S(F103:F142)</f>
        <v>0.1802306214911247</v>
      </c>
      <c r="X72" t="s">
        <v>112</v>
      </c>
      <c r="Y72">
        <f t="shared" ref="Y72" si="270">AVERAGE(E103:E142)</f>
        <v>61.962500000000013</v>
      </c>
      <c r="Z72">
        <f t="shared" ref="Z72" si="271">_xlfn.STDEV.S(E103:E142)</f>
        <v>12.743639690610372</v>
      </c>
    </row>
    <row r="73" spans="1:26">
      <c r="A73" s="2">
        <f ca="1">RAND()</f>
        <v>0.20223271727947356</v>
      </c>
      <c r="B73" s="1">
        <v>42758</v>
      </c>
      <c r="C73" s="1" t="str">
        <f>TEXT(B73, "mmmm")</f>
        <v>January</v>
      </c>
      <c r="D73" t="s">
        <v>13</v>
      </c>
      <c r="E73">
        <v>38.099999999999994</v>
      </c>
      <c r="F73" s="2">
        <v>1.05</v>
      </c>
      <c r="G73">
        <v>21</v>
      </c>
      <c r="H73">
        <v>0.3</v>
      </c>
      <c r="I73">
        <v>17</v>
      </c>
      <c r="J73" s="3">
        <f>H73*I73</f>
        <v>5.0999999999999996</v>
      </c>
      <c r="L73" t="s">
        <v>113</v>
      </c>
      <c r="M73" s="2">
        <f t="shared" ref="M73" si="272">AVERAGE(F72:F111)</f>
        <v>0.77899999999999991</v>
      </c>
      <c r="N73">
        <f t="shared" ref="N73" si="273">_xlfn.STDEV.S(F72:F111)</f>
        <v>0.21332291641234177</v>
      </c>
      <c r="X73" t="s">
        <v>113</v>
      </c>
      <c r="Y73">
        <f t="shared" ref="Y73" si="274">AVERAGE(E72:E111)</f>
        <v>63.107499999999995</v>
      </c>
      <c r="Z73">
        <f t="shared" ref="Z73" si="275">_xlfn.STDEV.S(E72:E111)</f>
        <v>15.041726365390415</v>
      </c>
    </row>
    <row r="74" spans="1:26">
      <c r="A74" s="2">
        <f ca="1">RAND()</f>
        <v>0.85565653278257692</v>
      </c>
      <c r="B74" s="1">
        <v>42937</v>
      </c>
      <c r="C74" s="1" t="str">
        <f>TEXT(B74, "mmmm")</f>
        <v>July</v>
      </c>
      <c r="D74" t="s">
        <v>17</v>
      </c>
      <c r="E74">
        <v>76.899999999999991</v>
      </c>
      <c r="F74" s="2">
        <v>0.56999999999999995</v>
      </c>
      <c r="G74">
        <v>59</v>
      </c>
      <c r="H74">
        <v>0.5</v>
      </c>
      <c r="I74">
        <v>33</v>
      </c>
      <c r="J74" s="3">
        <f>H74*I74</f>
        <v>16.5</v>
      </c>
      <c r="L74" t="s">
        <v>114</v>
      </c>
      <c r="M74" s="2">
        <f t="shared" ref="M74" si="276">AVERAGE(F105:F144)</f>
        <v>0.77925</v>
      </c>
      <c r="N74">
        <f t="shared" ref="N74" si="277">_xlfn.STDEV.S(F105:F144)</f>
        <v>0.18771756608102677</v>
      </c>
      <c r="X74" t="s">
        <v>114</v>
      </c>
      <c r="Y74">
        <f t="shared" ref="Y74" si="278">AVERAGE(E105:E144)</f>
        <v>62.88000000000001</v>
      </c>
      <c r="Z74">
        <f t="shared" ref="Z74" si="279">_xlfn.STDEV.S(E105:E144)</f>
        <v>13.818033553369665</v>
      </c>
    </row>
    <row r="75" spans="1:26">
      <c r="A75" s="2">
        <f ca="1">RAND()</f>
        <v>0.93269231875254421</v>
      </c>
      <c r="B75" s="1">
        <v>43005</v>
      </c>
      <c r="C75" s="1" t="str">
        <f>TEXT(B75, "mmmm")</f>
        <v>September</v>
      </c>
      <c r="D75" t="s">
        <v>15</v>
      </c>
      <c r="E75">
        <v>70.699999999999989</v>
      </c>
      <c r="F75" s="2">
        <v>0.67</v>
      </c>
      <c r="G75">
        <v>51</v>
      </c>
      <c r="H75">
        <v>0.3</v>
      </c>
      <c r="I75">
        <v>29</v>
      </c>
      <c r="J75" s="3">
        <f>H75*I75</f>
        <v>8.6999999999999993</v>
      </c>
      <c r="L75" t="s">
        <v>115</v>
      </c>
      <c r="M75" s="2">
        <f t="shared" ref="M75" si="280">AVERAGE(F74:F113)</f>
        <v>0.76999999999999991</v>
      </c>
      <c r="N75">
        <f t="shared" ref="N75" si="281">_xlfn.STDEV.S(F74:F113)</f>
        <v>0.2122166285565234</v>
      </c>
      <c r="X75" t="s">
        <v>115</v>
      </c>
      <c r="Y75">
        <f t="shared" ref="Y75" si="282">AVERAGE(E74:E113)</f>
        <v>64.079999999999984</v>
      </c>
      <c r="Z75">
        <f t="shared" ref="Z75" si="283">_xlfn.STDEV.S(E74:E113)</f>
        <v>14.613099146542046</v>
      </c>
    </row>
    <row r="76" spans="1:26">
      <c r="A76" s="2">
        <f ca="1">RAND()</f>
        <v>0.1962787844867262</v>
      </c>
      <c r="B76" s="1">
        <v>42896</v>
      </c>
      <c r="C76" s="1" t="str">
        <f>TEXT(B76, "mmmm")</f>
        <v>June</v>
      </c>
      <c r="D76" t="s">
        <v>18</v>
      </c>
      <c r="E76">
        <v>79.5</v>
      </c>
      <c r="F76" s="2">
        <v>0.54</v>
      </c>
      <c r="G76">
        <v>54</v>
      </c>
      <c r="H76">
        <v>0.3</v>
      </c>
      <c r="I76">
        <v>35</v>
      </c>
      <c r="J76" s="3">
        <f>H76*I76</f>
        <v>10.5</v>
      </c>
      <c r="L76" t="s">
        <v>116</v>
      </c>
      <c r="M76" s="2">
        <f t="shared" ref="M76" si="284">AVERAGE(F107:F146)</f>
        <v>0.77799999999999991</v>
      </c>
      <c r="N76">
        <f t="shared" ref="N76" si="285">_xlfn.STDEV.S(F107:F146)</f>
        <v>0.18789249517633713</v>
      </c>
      <c r="X76" t="s">
        <v>116</v>
      </c>
      <c r="Y76">
        <f t="shared" ref="Y76" si="286">AVERAGE(E107:E146)</f>
        <v>63.127499999999998</v>
      </c>
      <c r="Z76">
        <f t="shared" ref="Z76" si="287">_xlfn.STDEV.S(E107:E146)</f>
        <v>13.759360217311807</v>
      </c>
    </row>
    <row r="77" spans="1:26">
      <c r="A77" s="2">
        <f ca="1">RAND()</f>
        <v>0.53572636308915778</v>
      </c>
      <c r="B77" s="1">
        <v>42814</v>
      </c>
      <c r="C77" s="1" t="str">
        <f>TEXT(B77, "mmmm")</f>
        <v>March</v>
      </c>
      <c r="D77" t="s">
        <v>13</v>
      </c>
      <c r="E77">
        <v>58.199999999999996</v>
      </c>
      <c r="F77" s="2">
        <v>0.77</v>
      </c>
      <c r="G77">
        <v>33</v>
      </c>
      <c r="H77">
        <v>0.3</v>
      </c>
      <c r="I77">
        <v>24</v>
      </c>
      <c r="J77" s="3">
        <f>H77*I77</f>
        <v>7.1999999999999993</v>
      </c>
      <c r="L77" t="s">
        <v>117</v>
      </c>
      <c r="M77" s="2">
        <f t="shared" ref="M77" si="288">AVERAGE(F76:F115)</f>
        <v>0.78474999999999984</v>
      </c>
      <c r="N77">
        <f t="shared" ref="N77" si="289">_xlfn.STDEV.S(F76:F115)</f>
        <v>0.21208352853751553</v>
      </c>
      <c r="X77" t="s">
        <v>117</v>
      </c>
      <c r="Y77">
        <f t="shared" ref="Y77" si="290">AVERAGE(E76:E115)</f>
        <v>63.02249999999998</v>
      </c>
      <c r="Z77">
        <f t="shared" ref="Z77" si="291">_xlfn.STDEV.S(E76:E115)</f>
        <v>14.647787747555503</v>
      </c>
    </row>
    <row r="78" spans="1:26">
      <c r="A78" s="2">
        <f ca="1">RAND()</f>
        <v>0.45356837287316365</v>
      </c>
      <c r="B78" s="1">
        <v>42753</v>
      </c>
      <c r="C78" s="1" t="str">
        <f>TEXT(B78, "mmmm")</f>
        <v>January</v>
      </c>
      <c r="D78" t="s">
        <v>15</v>
      </c>
      <c r="E78">
        <v>42.8</v>
      </c>
      <c r="F78" s="2">
        <v>1.18</v>
      </c>
      <c r="G78">
        <v>33</v>
      </c>
      <c r="H78">
        <v>0.3</v>
      </c>
      <c r="I78">
        <v>16</v>
      </c>
      <c r="J78" s="3">
        <f>H78*I78</f>
        <v>4.8</v>
      </c>
      <c r="L78" t="s">
        <v>118</v>
      </c>
      <c r="M78" s="2">
        <f t="shared" ref="M78" si="292">AVERAGE(F109:F148)</f>
        <v>0.79725000000000013</v>
      </c>
      <c r="N78">
        <f t="shared" ref="N78" si="293">_xlfn.STDEV.S(F109:F148)</f>
        <v>0.2467115776855684</v>
      </c>
      <c r="X78" t="s">
        <v>118</v>
      </c>
      <c r="Y78">
        <f t="shared" ref="Y78" si="294">AVERAGE(E109:E148)</f>
        <v>62.617499999999993</v>
      </c>
      <c r="Z78">
        <f t="shared" ref="Z78" si="295">_xlfn.STDEV.S(E109:E148)</f>
        <v>14.402882323714538</v>
      </c>
    </row>
    <row r="79" spans="1:26">
      <c r="A79" s="2">
        <f ca="1">RAND()</f>
        <v>7.1813242264848309E-2</v>
      </c>
      <c r="B79" s="1">
        <v>42988</v>
      </c>
      <c r="C79" s="1" t="str">
        <f>TEXT(B79, "mmmm")</f>
        <v>September</v>
      </c>
      <c r="D79" t="s">
        <v>19</v>
      </c>
      <c r="E79">
        <v>61.8</v>
      </c>
      <c r="F79" s="2">
        <v>0.74</v>
      </c>
      <c r="G79">
        <v>50</v>
      </c>
      <c r="H79">
        <v>0.3</v>
      </c>
      <c r="I79">
        <v>26</v>
      </c>
      <c r="J79" s="3">
        <f>H79*I79</f>
        <v>7.8</v>
      </c>
      <c r="L79" t="s">
        <v>119</v>
      </c>
      <c r="M79" s="2">
        <f t="shared" ref="M79" si="296">AVERAGE(F78:F117)</f>
        <v>0.79049999999999987</v>
      </c>
      <c r="N79">
        <f t="shared" ref="N79" si="297">_xlfn.STDEV.S(F78:F117)</f>
        <v>0.2107611359104343</v>
      </c>
      <c r="X79" t="s">
        <v>119</v>
      </c>
      <c r="Y79">
        <f t="shared" ref="Y79" si="298">AVERAGE(E78:E117)</f>
        <v>62.745000000000005</v>
      </c>
      <c r="Z79">
        <f t="shared" ref="Z79" si="299">_xlfn.STDEV.S(E78:E117)</f>
        <v>14.639303437261072</v>
      </c>
    </row>
    <row r="80" spans="1:26">
      <c r="A80" s="2">
        <f ca="1">RAND()</f>
        <v>0.73463093705020177</v>
      </c>
      <c r="B80" s="1">
        <v>43081</v>
      </c>
      <c r="C80" s="1" t="str">
        <f>TEXT(B80, "mmmm")</f>
        <v>December</v>
      </c>
      <c r="D80" t="s">
        <v>14</v>
      </c>
      <c r="E80">
        <v>33.5</v>
      </c>
      <c r="F80" s="2">
        <v>1.33</v>
      </c>
      <c r="G80">
        <v>22</v>
      </c>
      <c r="H80">
        <v>0.3</v>
      </c>
      <c r="I80">
        <v>15</v>
      </c>
      <c r="J80" s="3">
        <f>H80*I80</f>
        <v>4.5</v>
      </c>
      <c r="L80" t="s">
        <v>120</v>
      </c>
      <c r="M80" s="2">
        <f t="shared" ref="M80" si="300">AVERAGE(F111:F150)</f>
        <v>0.79</v>
      </c>
      <c r="N80">
        <f t="shared" ref="N80" si="301">_xlfn.STDEV.S(F111:F150)</f>
        <v>0.24913182588073007</v>
      </c>
      <c r="X80" t="s">
        <v>120</v>
      </c>
      <c r="Y80">
        <f t="shared" ref="Y80" si="302">AVERAGE(E111:E150)</f>
        <v>63.175000000000011</v>
      </c>
      <c r="Z80">
        <f t="shared" ref="Z80" si="303">_xlfn.STDEV.S(E111:E150)</f>
        <v>14.562504539451206</v>
      </c>
    </row>
    <row r="81" spans="1:26">
      <c r="A81" s="2">
        <f ca="1">RAND()</f>
        <v>0.88435553420819979</v>
      </c>
      <c r="B81" s="1">
        <v>42881</v>
      </c>
      <c r="C81" s="1" t="str">
        <f>TEXT(B81, "mmmm")</f>
        <v>May</v>
      </c>
      <c r="D81" t="s">
        <v>17</v>
      </c>
      <c r="E81">
        <v>72</v>
      </c>
      <c r="F81" s="2">
        <v>0.67</v>
      </c>
      <c r="G81">
        <v>63</v>
      </c>
      <c r="H81">
        <v>0.3</v>
      </c>
      <c r="I81">
        <v>30</v>
      </c>
      <c r="J81" s="3">
        <f>H81*I81</f>
        <v>9</v>
      </c>
      <c r="L81" t="s">
        <v>121</v>
      </c>
      <c r="M81" s="2">
        <f t="shared" ref="M81" si="304">AVERAGE(F80:F119)</f>
        <v>0.79149999999999987</v>
      </c>
      <c r="N81">
        <f t="shared" ref="N81" si="305">_xlfn.STDEV.S(F80:F119)</f>
        <v>0.22042557904525481</v>
      </c>
      <c r="X81" t="s">
        <v>121</v>
      </c>
      <c r="Y81">
        <f t="shared" ref="Y81" si="306">AVERAGE(E80:E119)</f>
        <v>62.94250000000001</v>
      </c>
      <c r="Z81">
        <f t="shared" ref="Z81" si="307">_xlfn.STDEV.S(E80:E119)</f>
        <v>15.130524208384577</v>
      </c>
    </row>
    <row r="82" spans="1:26">
      <c r="A82" s="2">
        <f ca="1">RAND()</f>
        <v>0.68727724691557857</v>
      </c>
      <c r="B82" s="1">
        <v>42868</v>
      </c>
      <c r="C82" s="1" t="str">
        <f>TEXT(B82, "mmmm")</f>
        <v>May</v>
      </c>
      <c r="D82" t="s">
        <v>18</v>
      </c>
      <c r="E82">
        <v>70</v>
      </c>
      <c r="F82" s="2">
        <v>0.65</v>
      </c>
      <c r="G82">
        <v>34</v>
      </c>
      <c r="H82">
        <v>0.3</v>
      </c>
      <c r="I82">
        <v>30</v>
      </c>
      <c r="J82" s="3">
        <f>H82*I82</f>
        <v>9</v>
      </c>
      <c r="L82" t="s">
        <v>122</v>
      </c>
      <c r="M82" s="2">
        <f t="shared" ref="M82" si="308">AVERAGE(F113:F152)</f>
        <v>0.80200000000000016</v>
      </c>
      <c r="N82">
        <f t="shared" ref="N82" si="309">_xlfn.STDEV.S(F113:F152)</f>
        <v>0.26418913194129895</v>
      </c>
      <c r="X82" t="s">
        <v>122</v>
      </c>
      <c r="Y82">
        <f t="shared" ref="Y82" si="310">AVERAGE(E113:E152)</f>
        <v>62.26750000000002</v>
      </c>
      <c r="Z82">
        <f t="shared" ref="Z82" si="311">_xlfn.STDEV.S(E113:E152)</f>
        <v>15.330452140119993</v>
      </c>
    </row>
    <row r="83" spans="1:26">
      <c r="A83" s="2">
        <f ca="1">RAND()</f>
        <v>0.64579165600808885</v>
      </c>
      <c r="B83" s="1">
        <v>42934</v>
      </c>
      <c r="C83" s="1" t="str">
        <f>TEXT(B83, "mmmm")</f>
        <v>July</v>
      </c>
      <c r="D83" t="s">
        <v>14</v>
      </c>
      <c r="E83">
        <v>99.3</v>
      </c>
      <c r="F83" s="2">
        <v>0.47</v>
      </c>
      <c r="G83">
        <v>76</v>
      </c>
      <c r="H83">
        <v>0.5</v>
      </c>
      <c r="I83">
        <v>41</v>
      </c>
      <c r="J83" s="3">
        <f>H83*I83</f>
        <v>20.5</v>
      </c>
      <c r="L83" t="s">
        <v>123</v>
      </c>
      <c r="M83" s="2">
        <f t="shared" ref="M83" si="312">AVERAGE(F82:F121)</f>
        <v>0.77899999999999991</v>
      </c>
      <c r="N83">
        <f t="shared" ref="N83" si="313">_xlfn.STDEV.S(F82:F121)</f>
        <v>0.20356817039999162</v>
      </c>
      <c r="X83" t="s">
        <v>123</v>
      </c>
      <c r="Y83">
        <f t="shared" ref="Y83" si="314">AVERAGE(E82:E121)</f>
        <v>63.427500000000009</v>
      </c>
      <c r="Z83">
        <f t="shared" ref="Z83" si="315">_xlfn.STDEV.S(E82:E121)</f>
        <v>14.372659006706987</v>
      </c>
    </row>
    <row r="84" spans="1:26">
      <c r="A84" s="2">
        <f ca="1">RAND()</f>
        <v>0.88007656064489492</v>
      </c>
      <c r="B84" s="1">
        <v>42888</v>
      </c>
      <c r="C84" s="1" t="str">
        <f>TEXT(B84, "mmmm")</f>
        <v>June</v>
      </c>
      <c r="D84" t="s">
        <v>17</v>
      </c>
      <c r="E84">
        <v>79.899999999999991</v>
      </c>
      <c r="F84" s="2">
        <v>0.59</v>
      </c>
      <c r="G84">
        <v>48</v>
      </c>
      <c r="H84">
        <v>0.3</v>
      </c>
      <c r="I84">
        <v>33</v>
      </c>
      <c r="J84" s="3">
        <f>H84*I84</f>
        <v>9.9</v>
      </c>
      <c r="L84" t="s">
        <v>124</v>
      </c>
      <c r="M84" s="2">
        <f t="shared" ref="M84" si="316">AVERAGE(F115:F154)</f>
        <v>0.81450000000000011</v>
      </c>
      <c r="N84">
        <f t="shared" ref="N84" si="317">_xlfn.STDEV.S(F115:F154)</f>
        <v>0.2724339487109787</v>
      </c>
      <c r="X84" t="s">
        <v>124</v>
      </c>
      <c r="Y84">
        <f t="shared" ref="Y84" si="318">AVERAGE(E115:E154)</f>
        <v>61.442500000000031</v>
      </c>
      <c r="Z84">
        <f t="shared" ref="Z84" si="319">_xlfn.STDEV.S(E115:E154)</f>
        <v>15.69435448881247</v>
      </c>
    </row>
    <row r="85" spans="1:26">
      <c r="A85" s="2">
        <f ca="1">RAND()</f>
        <v>0.68100537270332728</v>
      </c>
      <c r="B85" s="1">
        <v>43094</v>
      </c>
      <c r="C85" s="1" t="str">
        <f>TEXT(B85, "mmmm")</f>
        <v>December</v>
      </c>
      <c r="D85" t="s">
        <v>13</v>
      </c>
      <c r="E85">
        <v>35.5</v>
      </c>
      <c r="F85" s="2">
        <v>1.25</v>
      </c>
      <c r="G85">
        <v>19</v>
      </c>
      <c r="H85">
        <v>0.3</v>
      </c>
      <c r="I85">
        <v>15</v>
      </c>
      <c r="J85" s="3">
        <f>H85*I85</f>
        <v>4.5</v>
      </c>
      <c r="L85" t="s">
        <v>125</v>
      </c>
      <c r="M85" s="2">
        <f t="shared" ref="M85" si="320">AVERAGE(F84:F123)</f>
        <v>0.79299999999999982</v>
      </c>
      <c r="N85">
        <f t="shared" ref="N85" si="321">_xlfn.STDEV.S(F84:F123)</f>
        <v>0.2056534301521214</v>
      </c>
      <c r="X85" t="s">
        <v>125</v>
      </c>
      <c r="Y85">
        <f t="shared" ref="Y85" si="322">AVERAGE(E84:E123)</f>
        <v>62.467500000000008</v>
      </c>
      <c r="Z85">
        <f t="shared" ref="Z85" si="323">_xlfn.STDEV.S(E84:E123)</f>
        <v>13.869028167384032</v>
      </c>
    </row>
    <row r="86" spans="1:26">
      <c r="A86" s="2">
        <f ca="1">RAND()</f>
        <v>0.85273198314713328</v>
      </c>
      <c r="B86" s="1">
        <v>43024</v>
      </c>
      <c r="C86" s="1" t="str">
        <f>TEXT(B86, "mmmm")</f>
        <v>October</v>
      </c>
      <c r="D86" t="s">
        <v>13</v>
      </c>
      <c r="E86">
        <v>58.199999999999996</v>
      </c>
      <c r="F86" s="2">
        <v>0.8</v>
      </c>
      <c r="G86">
        <v>28</v>
      </c>
      <c r="H86">
        <v>0.3</v>
      </c>
      <c r="I86">
        <v>24</v>
      </c>
      <c r="J86" s="3">
        <f>H86*I86</f>
        <v>7.1999999999999993</v>
      </c>
      <c r="L86" t="s">
        <v>126</v>
      </c>
      <c r="M86" s="2">
        <f t="shared" ref="M86" si="324">AVERAGE(F117:F156)</f>
        <v>0.81174999999999997</v>
      </c>
      <c r="N86">
        <f t="shared" ref="N86" si="325">_xlfn.STDEV.S(F117:F156)</f>
        <v>0.27061077640717185</v>
      </c>
      <c r="X86" t="s">
        <v>126</v>
      </c>
      <c r="Y86">
        <f t="shared" ref="Y86" si="326">AVERAGE(E117:E156)</f>
        <v>61.507500000000014</v>
      </c>
      <c r="Z86">
        <f t="shared" ref="Z86" si="327">_xlfn.STDEV.S(E117:E156)</f>
        <v>15.439914764943335</v>
      </c>
    </row>
    <row r="87" spans="1:26">
      <c r="A87" s="2">
        <f ca="1">RAND()</f>
        <v>0.4673028105678162</v>
      </c>
      <c r="B87" s="1">
        <v>42845</v>
      </c>
      <c r="C87" s="1" t="str">
        <f>TEXT(B87, "mmmm")</f>
        <v>April</v>
      </c>
      <c r="D87" t="s">
        <v>16</v>
      </c>
      <c r="E87">
        <v>68.099999999999994</v>
      </c>
      <c r="F87" s="2">
        <v>0.69</v>
      </c>
      <c r="G87">
        <v>42</v>
      </c>
      <c r="H87">
        <v>0.3</v>
      </c>
      <c r="I87">
        <v>27</v>
      </c>
      <c r="J87" s="3">
        <f>H87*I87</f>
        <v>8.1</v>
      </c>
      <c r="L87" t="s">
        <v>127</v>
      </c>
      <c r="M87" s="2">
        <f t="shared" ref="M87" si="328">AVERAGE(F86:F125)</f>
        <v>0.78924999999999979</v>
      </c>
      <c r="N87">
        <f t="shared" ref="N87" si="329">_xlfn.STDEV.S(F86:F125)</f>
        <v>0.1912360268064521</v>
      </c>
      <c r="X87" t="s">
        <v>127</v>
      </c>
      <c r="Y87">
        <f t="shared" ref="Y87" si="330">AVERAGE(E86:E125)</f>
        <v>62.24499999999999</v>
      </c>
      <c r="Z87">
        <f t="shared" ref="Z87" si="331">_xlfn.STDEV.S(E86:E125)</f>
        <v>13.179800979003991</v>
      </c>
    </row>
    <row r="88" spans="1:26">
      <c r="A88" s="2">
        <f ca="1">RAND()</f>
        <v>0.55960312053952599</v>
      </c>
      <c r="B88" s="1">
        <v>42897</v>
      </c>
      <c r="C88" s="1" t="str">
        <f>TEXT(B88, "mmmm")</f>
        <v>June</v>
      </c>
      <c r="D88" t="s">
        <v>19</v>
      </c>
      <c r="E88">
        <v>84.8</v>
      </c>
      <c r="F88" s="2">
        <v>0.53</v>
      </c>
      <c r="G88">
        <v>42</v>
      </c>
      <c r="H88">
        <v>0.3</v>
      </c>
      <c r="I88">
        <v>36</v>
      </c>
      <c r="J88" s="3">
        <f>H88*I88</f>
        <v>10.799999999999999</v>
      </c>
      <c r="L88" t="s">
        <v>128</v>
      </c>
      <c r="M88" s="2">
        <f t="shared" ref="M88" si="332">AVERAGE(F119:F158)</f>
        <v>0.80800000000000005</v>
      </c>
      <c r="N88">
        <f t="shared" ref="N88" si="333">_xlfn.STDEV.S(F119:F158)</f>
        <v>0.27089784241599457</v>
      </c>
      <c r="X88" t="s">
        <v>128</v>
      </c>
      <c r="Y88">
        <f t="shared" ref="Y88" si="334">AVERAGE(E119:E158)</f>
        <v>61.63750000000001</v>
      </c>
      <c r="Z88">
        <f t="shared" ref="Z88" si="335">_xlfn.STDEV.S(E119:E158)</f>
        <v>15.394915702503155</v>
      </c>
    </row>
    <row r="89" spans="1:26">
      <c r="A89" s="2">
        <f ca="1">RAND()</f>
        <v>0.64174681312307891</v>
      </c>
      <c r="B89" s="1">
        <v>43098</v>
      </c>
      <c r="C89" s="1" t="str">
        <f>TEXT(B89, "mmmm")</f>
        <v>December</v>
      </c>
      <c r="D89" t="s">
        <v>17</v>
      </c>
      <c r="E89">
        <v>39.5</v>
      </c>
      <c r="F89" s="2">
        <v>1.25</v>
      </c>
      <c r="G89">
        <v>17</v>
      </c>
      <c r="H89">
        <v>0.3</v>
      </c>
      <c r="I89">
        <v>15</v>
      </c>
      <c r="J89" s="3">
        <f>H89*I89</f>
        <v>4.5</v>
      </c>
      <c r="L89" t="s">
        <v>129</v>
      </c>
      <c r="M89" s="2">
        <f t="shared" ref="M89" si="336">AVERAGE(F88:F127)</f>
        <v>0.78624999999999967</v>
      </c>
      <c r="N89">
        <f t="shared" ref="N89" si="337">_xlfn.STDEV.S(F88:F127)</f>
        <v>0.19240298920861512</v>
      </c>
      <c r="X89" t="s">
        <v>129</v>
      </c>
      <c r="Y89">
        <f t="shared" ref="Y89" si="338">AVERAGE(E88:E127)</f>
        <v>62.325000000000003</v>
      </c>
      <c r="Z89">
        <f t="shared" ref="Z89" si="339">_xlfn.STDEV.S(E88:E127)</f>
        <v>13.196109566546772</v>
      </c>
    </row>
    <row r="90" spans="1:26">
      <c r="A90" s="2">
        <f ca="1">RAND()</f>
        <v>0.69589360480658902</v>
      </c>
      <c r="B90" s="1">
        <v>42825</v>
      </c>
      <c r="C90" s="1" t="str">
        <f>TEXT(B90, "mmmm")</f>
        <v>March</v>
      </c>
      <c r="D90" t="s">
        <v>17</v>
      </c>
      <c r="E90">
        <v>58.499999999999993</v>
      </c>
      <c r="F90" s="2">
        <v>0.77</v>
      </c>
      <c r="G90">
        <v>48</v>
      </c>
      <c r="H90">
        <v>0.3</v>
      </c>
      <c r="I90">
        <v>25</v>
      </c>
      <c r="J90" s="3">
        <f>H90*I90</f>
        <v>7.5</v>
      </c>
      <c r="L90" t="s">
        <v>130</v>
      </c>
      <c r="M90" s="2">
        <f t="shared" ref="M90" si="340">AVERAGE(F121:F160)</f>
        <v>0.80075000000000007</v>
      </c>
      <c r="N90">
        <f t="shared" ref="N90" si="341">_xlfn.STDEV.S(F121:F160)</f>
        <v>0.2587780704456808</v>
      </c>
      <c r="X90" t="s">
        <v>130</v>
      </c>
      <c r="Y90">
        <f t="shared" ref="Y90" si="342">AVERAGE(E121:E160)</f>
        <v>61.9</v>
      </c>
      <c r="Z90">
        <f t="shared" ref="Z90" si="343">_xlfn.STDEV.S(E121:E160)</f>
        <v>15.151576037173697</v>
      </c>
    </row>
    <row r="91" spans="1:26">
      <c r="A91" s="2">
        <f ca="1">RAND()</f>
        <v>1.4368025161870412E-2</v>
      </c>
      <c r="B91" s="1">
        <v>43034</v>
      </c>
      <c r="C91" s="1" t="str">
        <f>TEXT(B91, "mmmm")</f>
        <v>October</v>
      </c>
      <c r="D91" t="s">
        <v>16</v>
      </c>
      <c r="E91">
        <v>54.199999999999996</v>
      </c>
      <c r="F91" s="2">
        <v>0.77</v>
      </c>
      <c r="G91">
        <v>47</v>
      </c>
      <c r="H91">
        <v>0.3</v>
      </c>
      <c r="I91">
        <v>24</v>
      </c>
      <c r="J91" s="3">
        <f>H91*I91</f>
        <v>7.1999999999999993</v>
      </c>
      <c r="L91" t="s">
        <v>131</v>
      </c>
      <c r="M91" s="2">
        <f t="shared" ref="M91" si="344">AVERAGE(F90:F129)</f>
        <v>0.7727499999999996</v>
      </c>
      <c r="N91">
        <f t="shared" ref="N91" si="345">_xlfn.STDEV.S(F90:F129)</f>
        <v>0.1794576944646413</v>
      </c>
      <c r="X91" t="s">
        <v>131</v>
      </c>
      <c r="Y91">
        <f t="shared" ref="Y91" si="346">AVERAGE(E90:E129)</f>
        <v>63.17</v>
      </c>
      <c r="Z91">
        <f t="shared" ref="Z91" si="347">_xlfn.STDEV.S(E90:E129)</f>
        <v>13.403772909338889</v>
      </c>
    </row>
    <row r="92" spans="1:26">
      <c r="A92" s="2">
        <f ca="1">RAND()</f>
        <v>0.38291032362464139</v>
      </c>
      <c r="B92" s="1">
        <v>42826</v>
      </c>
      <c r="C92" s="1" t="str">
        <f>TEXT(B92, "mmmm")</f>
        <v>April</v>
      </c>
      <c r="D92" t="s">
        <v>18</v>
      </c>
      <c r="E92">
        <v>57.499999999999993</v>
      </c>
      <c r="F92" s="2">
        <v>0.8</v>
      </c>
      <c r="G92">
        <v>33</v>
      </c>
      <c r="H92">
        <v>0.3</v>
      </c>
      <c r="I92">
        <v>25</v>
      </c>
      <c r="J92" s="3">
        <f>H92*I92</f>
        <v>7.5</v>
      </c>
      <c r="L92" t="s">
        <v>132</v>
      </c>
      <c r="M92" s="2">
        <f t="shared" ref="M92" si="348">AVERAGE(F123:F162)</f>
        <v>0.80775000000000008</v>
      </c>
      <c r="N92">
        <f t="shared" ref="N92" si="349">_xlfn.STDEV.S(F123:F162)</f>
        <v>0.25972853184894884</v>
      </c>
      <c r="X92" t="s">
        <v>132</v>
      </c>
      <c r="Y92">
        <f t="shared" ref="Y92" si="350">AVERAGE(E123:E162)</f>
        <v>61.284999999999989</v>
      </c>
      <c r="Z92">
        <f t="shared" ref="Z92" si="351">_xlfn.STDEV.S(E123:E162)</f>
        <v>15.003103097829593</v>
      </c>
    </row>
    <row r="93" spans="1:26">
      <c r="A93" s="2">
        <f ca="1">RAND()</f>
        <v>0.19670858801677882</v>
      </c>
      <c r="B93" s="1">
        <v>43017</v>
      </c>
      <c r="C93" s="1" t="str">
        <f>TEXT(B93, "mmmm")</f>
        <v>October</v>
      </c>
      <c r="D93" t="s">
        <v>13</v>
      </c>
      <c r="E93">
        <v>63.499999999999993</v>
      </c>
      <c r="F93" s="2">
        <v>0.74</v>
      </c>
      <c r="G93">
        <v>47</v>
      </c>
      <c r="H93">
        <v>0.3</v>
      </c>
      <c r="I93">
        <v>25</v>
      </c>
      <c r="J93" s="3">
        <f>H93*I93</f>
        <v>7.5</v>
      </c>
      <c r="L93" t="s">
        <v>133</v>
      </c>
      <c r="M93" s="2">
        <f t="shared" ref="M93" si="352">AVERAGE(F92:F131)</f>
        <v>0.77774999999999961</v>
      </c>
      <c r="N93">
        <f t="shared" ref="N93" si="353">_xlfn.STDEV.S(F92:F131)</f>
        <v>0.18311391298370963</v>
      </c>
      <c r="X93" t="s">
        <v>133</v>
      </c>
      <c r="Y93">
        <f t="shared" ref="Y93" si="354">AVERAGE(E92:E131)</f>
        <v>62.95</v>
      </c>
      <c r="Z93">
        <f t="shared" ref="Z93" si="355">_xlfn.STDEV.S(E92:E131)</f>
        <v>13.715759230974083</v>
      </c>
    </row>
    <row r="94" spans="1:26">
      <c r="A94" s="2">
        <f ca="1">RAND()</f>
        <v>0.73821612349229893</v>
      </c>
      <c r="B94" s="1">
        <v>42768</v>
      </c>
      <c r="C94" s="1" t="str">
        <f>TEXT(B94, "mmmm")</f>
        <v>February</v>
      </c>
      <c r="D94" t="s">
        <v>16</v>
      </c>
      <c r="E94">
        <v>52</v>
      </c>
      <c r="F94" s="2">
        <v>1</v>
      </c>
      <c r="G94">
        <v>22</v>
      </c>
      <c r="H94">
        <v>0.3</v>
      </c>
      <c r="I94">
        <v>20</v>
      </c>
      <c r="J94" s="3">
        <f>H94*I94</f>
        <v>6</v>
      </c>
      <c r="L94" t="s">
        <v>134</v>
      </c>
      <c r="M94" s="2">
        <f t="shared" ref="M94" si="356">AVERAGE(F125:F164)</f>
        <v>0.79749999999999999</v>
      </c>
      <c r="N94">
        <f t="shared" ref="N94" si="357">_xlfn.STDEV.S(F125:F164)</f>
        <v>0.25470697090115357</v>
      </c>
      <c r="X94" t="s">
        <v>134</v>
      </c>
      <c r="Y94">
        <f t="shared" ref="Y94" si="358">AVERAGE(E125:E164)</f>
        <v>61.884999999999991</v>
      </c>
      <c r="Z94">
        <f t="shared" ref="Z94" si="359">_xlfn.STDEV.S(E125:E164)</f>
        <v>14.672135635365605</v>
      </c>
    </row>
    <row r="95" spans="1:26">
      <c r="A95" s="2">
        <f ca="1">RAND()</f>
        <v>0.77565508103056524</v>
      </c>
      <c r="B95" s="1">
        <v>42911</v>
      </c>
      <c r="C95" s="1" t="str">
        <f>TEXT(B95, "mmmm")</f>
        <v>June</v>
      </c>
      <c r="D95" t="s">
        <v>19</v>
      </c>
      <c r="E95">
        <v>85.1</v>
      </c>
      <c r="F95" s="2">
        <v>0.51</v>
      </c>
      <c r="G95">
        <v>58</v>
      </c>
      <c r="H95">
        <v>0.3</v>
      </c>
      <c r="I95">
        <v>37</v>
      </c>
      <c r="J95" s="3">
        <f>H95*I95</f>
        <v>11.1</v>
      </c>
      <c r="L95" t="s">
        <v>135</v>
      </c>
      <c r="M95" s="2">
        <f t="shared" ref="M95" si="360">AVERAGE(F94:F133)</f>
        <v>0.77699999999999991</v>
      </c>
      <c r="N95">
        <f t="shared" ref="N95" si="361">_xlfn.STDEV.S(F94:F133)</f>
        <v>0.18333379953320744</v>
      </c>
      <c r="X95" t="s">
        <v>135</v>
      </c>
      <c r="Y95">
        <f t="shared" ref="Y95" si="362">AVERAGE(E94:E133)</f>
        <v>62.939999999999984</v>
      </c>
      <c r="Z95">
        <f t="shared" ref="Z95" si="363">_xlfn.STDEV.S(E94:E133)</f>
        <v>13.718802369796718</v>
      </c>
    </row>
    <row r="96" spans="1:26">
      <c r="A96" s="2">
        <f ca="1">RAND()</f>
        <v>0.86892989053373404</v>
      </c>
      <c r="B96" s="1">
        <v>42821</v>
      </c>
      <c r="C96" s="1" t="str">
        <f>TEXT(B96, "mmmm")</f>
        <v>March</v>
      </c>
      <c r="D96" t="s">
        <v>13</v>
      </c>
      <c r="E96">
        <v>60.499999999999993</v>
      </c>
      <c r="F96" s="2">
        <v>0.74</v>
      </c>
      <c r="G96">
        <v>30</v>
      </c>
      <c r="H96">
        <v>0.3</v>
      </c>
      <c r="I96">
        <v>25</v>
      </c>
      <c r="J96" s="3">
        <f>H96*I96</f>
        <v>7.5</v>
      </c>
      <c r="L96" t="s">
        <v>136</v>
      </c>
      <c r="M96" s="2">
        <f t="shared" ref="M96" si="364">AVERAGE(F127:F166)</f>
        <v>0.79149999999999998</v>
      </c>
      <c r="N96">
        <f t="shared" ref="N96" si="365">_xlfn.STDEV.S(F127:F166)</f>
        <v>0.25770734743712098</v>
      </c>
      <c r="X96" t="s">
        <v>136</v>
      </c>
      <c r="Y96">
        <f t="shared" ref="Y96" si="366">AVERAGE(E127:E166)</f>
        <v>62.582500000000003</v>
      </c>
      <c r="Z96">
        <f t="shared" ref="Z96" si="367">_xlfn.STDEV.S(E127:E166)</f>
        <v>14.99509129083623</v>
      </c>
    </row>
    <row r="97" spans="1:26">
      <c r="A97" s="2">
        <f ca="1">RAND()</f>
        <v>0.93725894756800698</v>
      </c>
      <c r="B97" s="1">
        <v>42928</v>
      </c>
      <c r="C97" s="1" t="str">
        <f>TEXT(B97, "mmmm")</f>
        <v>July</v>
      </c>
      <c r="D97" t="s">
        <v>15</v>
      </c>
      <c r="E97">
        <v>80.199999999999989</v>
      </c>
      <c r="F97" s="2">
        <v>0.56000000000000005</v>
      </c>
      <c r="G97">
        <v>39</v>
      </c>
      <c r="H97">
        <v>0.5</v>
      </c>
      <c r="I97">
        <v>34</v>
      </c>
      <c r="J97" s="3">
        <f>H97*I97</f>
        <v>17</v>
      </c>
      <c r="L97" t="s">
        <v>137</v>
      </c>
      <c r="M97" s="2">
        <f t="shared" ref="M97" si="368">AVERAGE(F96:F135)</f>
        <v>0.77374999999999994</v>
      </c>
      <c r="N97">
        <f t="shared" ref="N97" si="369">_xlfn.STDEV.S(F96:F135)</f>
        <v>0.17580127912956123</v>
      </c>
      <c r="X97" t="s">
        <v>137</v>
      </c>
      <c r="Y97">
        <f t="shared" ref="Y97" si="370">AVERAGE(E96:E135)</f>
        <v>62.742499999999993</v>
      </c>
      <c r="Z97">
        <f t="shared" ref="Z97" si="371">_xlfn.STDEV.S(E96:E135)</f>
        <v>13.154796093304158</v>
      </c>
    </row>
    <row r="98" spans="1:26">
      <c r="A98" s="2">
        <f ca="1">RAND()</f>
        <v>0.67812398344346936</v>
      </c>
      <c r="B98" s="1">
        <v>42916</v>
      </c>
      <c r="C98" s="1" t="str">
        <f>TEXT(B98, "mmmm")</f>
        <v>June</v>
      </c>
      <c r="D98" t="s">
        <v>17</v>
      </c>
      <c r="E98">
        <v>89.399999999999991</v>
      </c>
      <c r="F98" s="2">
        <v>0.53</v>
      </c>
      <c r="G98">
        <v>47</v>
      </c>
      <c r="H98">
        <v>0.3</v>
      </c>
      <c r="I98">
        <v>38</v>
      </c>
      <c r="J98" s="3">
        <f>H98*I98</f>
        <v>11.4</v>
      </c>
      <c r="L98" t="s">
        <v>138</v>
      </c>
      <c r="M98" s="2">
        <f t="shared" ref="M98" si="372">AVERAGE(F129:F168)</f>
        <v>0.80100000000000016</v>
      </c>
      <c r="N98">
        <f t="shared" ref="N98" si="373">_xlfn.STDEV.S(F129:F168)</f>
        <v>0.25209684748687394</v>
      </c>
      <c r="X98" t="s">
        <v>138</v>
      </c>
      <c r="Y98">
        <f t="shared" ref="Y98" si="374">AVERAGE(E129:E168)</f>
        <v>61.590000000000018</v>
      </c>
      <c r="Z98">
        <f t="shared" ref="Z98" si="375">_xlfn.STDEV.S(E129:E168)</f>
        <v>13.900558926227923</v>
      </c>
    </row>
    <row r="99" spans="1:26">
      <c r="A99" s="2">
        <f ca="1">RAND()</f>
        <v>0.50262632166638888</v>
      </c>
      <c r="B99" s="1">
        <v>43031</v>
      </c>
      <c r="C99" s="1" t="str">
        <f>TEXT(B99, "mmmm")</f>
        <v>October</v>
      </c>
      <c r="D99" t="s">
        <v>13</v>
      </c>
      <c r="E99">
        <v>58.499999999999993</v>
      </c>
      <c r="F99" s="2">
        <v>0.8</v>
      </c>
      <c r="G99">
        <v>50</v>
      </c>
      <c r="H99">
        <v>0.3</v>
      </c>
      <c r="I99">
        <v>25</v>
      </c>
      <c r="J99" s="3">
        <f>H99*I99</f>
        <v>7.5</v>
      </c>
      <c r="L99" t="s">
        <v>139</v>
      </c>
      <c r="M99" s="2">
        <f t="shared" ref="M99" si="376">AVERAGE(F98:F137)</f>
        <v>0.78625000000000012</v>
      </c>
      <c r="N99">
        <f t="shared" ref="N99" si="377">_xlfn.STDEV.S(F98:F137)</f>
        <v>0.18062125694817388</v>
      </c>
      <c r="X99" t="s">
        <v>139</v>
      </c>
      <c r="Y99">
        <f t="shared" ref="Y99" si="378">AVERAGE(E98:E137)</f>
        <v>62.177500000000009</v>
      </c>
      <c r="Z99">
        <f t="shared" ref="Z99" si="379">_xlfn.STDEV.S(E98:E137)</f>
        <v>13.178897029838081</v>
      </c>
    </row>
    <row r="100" spans="1:26">
      <c r="A100" s="2">
        <f ca="1">RAND()</f>
        <v>0.6604469166386111</v>
      </c>
      <c r="B100" s="1">
        <v>43012</v>
      </c>
      <c r="C100" s="1" t="str">
        <f>TEXT(B100, "mmmm")</f>
        <v>October</v>
      </c>
      <c r="D100" t="s">
        <v>15</v>
      </c>
      <c r="E100">
        <v>61.199999999999996</v>
      </c>
      <c r="F100" s="2">
        <v>0.77</v>
      </c>
      <c r="G100">
        <v>33</v>
      </c>
      <c r="H100">
        <v>0.3</v>
      </c>
      <c r="I100">
        <v>24</v>
      </c>
      <c r="J100" s="3">
        <f>H100*I100</f>
        <v>7.1999999999999993</v>
      </c>
      <c r="L100" t="s">
        <v>140</v>
      </c>
      <c r="M100" s="2">
        <f t="shared" ref="M100" si="380">AVERAGE(F131:F170)</f>
        <v>0.81075000000000019</v>
      </c>
      <c r="N100">
        <f t="shared" ref="N100" si="381">_xlfn.STDEV.S(F131:F170)</f>
        <v>0.26810242493571335</v>
      </c>
      <c r="X100" t="s">
        <v>140</v>
      </c>
      <c r="Y100">
        <f t="shared" ref="Y100" si="382">AVERAGE(E131:E170)</f>
        <v>61.515000000000008</v>
      </c>
      <c r="Z100">
        <f t="shared" ref="Z100" si="383">_xlfn.STDEV.S(E131:E170)</f>
        <v>15.206198972112787</v>
      </c>
    </row>
    <row r="101" spans="1:26">
      <c r="A101" s="2">
        <f ca="1">RAND()</f>
        <v>1.0882153283190088E-2</v>
      </c>
      <c r="B101" s="1">
        <v>42862</v>
      </c>
      <c r="C101" s="1" t="str">
        <f>TEXT(B101, "mmmm")</f>
        <v>May</v>
      </c>
      <c r="D101" t="s">
        <v>19</v>
      </c>
      <c r="E101">
        <v>69.699999999999989</v>
      </c>
      <c r="F101" s="2">
        <v>0.65</v>
      </c>
      <c r="G101">
        <v>49</v>
      </c>
      <c r="H101">
        <v>0.3</v>
      </c>
      <c r="I101">
        <v>29</v>
      </c>
      <c r="J101" s="3">
        <f>H101*I101</f>
        <v>8.6999999999999993</v>
      </c>
      <c r="L101" t="s">
        <v>141</v>
      </c>
      <c r="M101" s="2">
        <f t="shared" ref="M101" si="384">AVERAGE(F100:F139)</f>
        <v>0.79049999999999998</v>
      </c>
      <c r="N101">
        <f t="shared" ref="N101" si="385">_xlfn.STDEV.S(F100:F139)</f>
        <v>0.17810901300276932</v>
      </c>
      <c r="X101" t="s">
        <v>141</v>
      </c>
      <c r="Y101">
        <f t="shared" ref="Y101" si="386">AVERAGE(E100:E139)</f>
        <v>61.76750000000002</v>
      </c>
      <c r="Z101">
        <f t="shared" ref="Z101" si="387">_xlfn.STDEV.S(E100:E139)</f>
        <v>12.640906075525292</v>
      </c>
    </row>
    <row r="102" spans="1:26">
      <c r="A102" s="2">
        <f ca="1">RAND()</f>
        <v>0.60084982738900783</v>
      </c>
      <c r="B102" s="1">
        <v>42987</v>
      </c>
      <c r="C102" s="1" t="str">
        <f>TEXT(B102, "mmmm")</f>
        <v>September</v>
      </c>
      <c r="D102" t="s">
        <v>18</v>
      </c>
      <c r="E102">
        <v>64.8</v>
      </c>
      <c r="F102" s="2">
        <v>0.77</v>
      </c>
      <c r="G102">
        <v>45</v>
      </c>
      <c r="H102">
        <v>0.3</v>
      </c>
      <c r="I102">
        <v>26</v>
      </c>
      <c r="J102" s="3">
        <f>H102*I102</f>
        <v>7.8</v>
      </c>
      <c r="L102" t="s">
        <v>142</v>
      </c>
      <c r="M102" s="2">
        <f t="shared" ref="M102" si="388">AVERAGE(F133:F172)</f>
        <v>0.80575000000000008</v>
      </c>
      <c r="N102">
        <f t="shared" ref="N102" si="389">_xlfn.STDEV.S(F133:F172)</f>
        <v>0.26642829891274344</v>
      </c>
      <c r="X102" t="s">
        <v>142</v>
      </c>
      <c r="Y102">
        <f t="shared" ref="Y102" si="390">AVERAGE(E133:E172)</f>
        <v>61.927500000000009</v>
      </c>
      <c r="Z102">
        <f t="shared" ref="Z102" si="391">_xlfn.STDEV.S(E133:E172)</f>
        <v>14.901694749599935</v>
      </c>
    </row>
    <row r="103" spans="1:26">
      <c r="A103" s="2">
        <f ca="1">RAND()</f>
        <v>0.58525130058167085</v>
      </c>
      <c r="B103" s="1">
        <v>42952</v>
      </c>
      <c r="C103" s="1" t="str">
        <f>TEXT(B103, "mmmm")</f>
        <v>August</v>
      </c>
      <c r="D103" t="s">
        <v>18</v>
      </c>
      <c r="E103">
        <v>76.599999999999994</v>
      </c>
      <c r="F103" s="2">
        <v>0.61</v>
      </c>
      <c r="G103">
        <v>66</v>
      </c>
      <c r="H103">
        <v>0.5</v>
      </c>
      <c r="I103">
        <v>32</v>
      </c>
      <c r="J103" s="3">
        <f>H103*I103</f>
        <v>16</v>
      </c>
      <c r="L103" t="s">
        <v>143</v>
      </c>
      <c r="M103" s="2">
        <f t="shared" ref="M103" si="392">AVERAGE(F102:F141)</f>
        <v>0.78899999999999992</v>
      </c>
      <c r="N103">
        <f t="shared" ref="N103" si="393">_xlfn.STDEV.S(F102:F141)</f>
        <v>0.17956928524981197</v>
      </c>
      <c r="X103" t="s">
        <v>143</v>
      </c>
      <c r="Y103">
        <f t="shared" ref="Y103" si="394">AVERAGE(E102:E141)</f>
        <v>61.847500000000004</v>
      </c>
      <c r="Z103">
        <f t="shared" ref="Z103" si="395">_xlfn.STDEV.S(E102:E141)</f>
        <v>12.695466331908165</v>
      </c>
    </row>
    <row r="104" spans="1:26">
      <c r="A104" s="2">
        <f ca="1">RAND()</f>
        <v>0.84975455058633442</v>
      </c>
      <c r="B104" s="1">
        <v>42843</v>
      </c>
      <c r="C104" s="1" t="str">
        <f>TEXT(B104, "mmmm")</f>
        <v>April</v>
      </c>
      <c r="D104" t="s">
        <v>14</v>
      </c>
      <c r="E104">
        <v>62.499999999999993</v>
      </c>
      <c r="F104" s="2">
        <v>0.74</v>
      </c>
      <c r="G104">
        <v>31</v>
      </c>
      <c r="H104">
        <v>0.3</v>
      </c>
      <c r="I104">
        <v>25</v>
      </c>
      <c r="J104" s="3">
        <f>H104*I104</f>
        <v>7.5</v>
      </c>
      <c r="L104" t="s">
        <v>144</v>
      </c>
      <c r="M104" s="2">
        <f t="shared" ref="M104" si="396">AVERAGE(F135:F174)</f>
        <v>0.80725000000000002</v>
      </c>
      <c r="N104">
        <f t="shared" ref="N104" si="397">_xlfn.STDEV.S(F135:F174)</f>
        <v>0.26595726955804228</v>
      </c>
      <c r="X104" t="s">
        <v>144</v>
      </c>
      <c r="Y104">
        <f t="shared" ref="Y104" si="398">AVERAGE(E135:E174)</f>
        <v>61.797499999999999</v>
      </c>
      <c r="Z104">
        <f t="shared" ref="Z104" si="399">_xlfn.STDEV.S(E135:E174)</f>
        <v>14.909495984533457</v>
      </c>
    </row>
    <row r="105" spans="1:26">
      <c r="A105" s="2">
        <f ca="1">RAND()</f>
        <v>0.4949160970190718</v>
      </c>
      <c r="B105" s="1">
        <v>42993</v>
      </c>
      <c r="C105" s="1" t="str">
        <f>TEXT(B105, "mmmm")</f>
        <v>September</v>
      </c>
      <c r="D105" t="s">
        <v>17</v>
      </c>
      <c r="E105">
        <v>63.399999999999991</v>
      </c>
      <c r="F105" s="2">
        <v>0.67</v>
      </c>
      <c r="G105">
        <v>41</v>
      </c>
      <c r="H105">
        <v>0.3</v>
      </c>
      <c r="I105">
        <v>28</v>
      </c>
      <c r="J105" s="3">
        <f>H105*I105</f>
        <v>8.4</v>
      </c>
      <c r="L105" t="s">
        <v>145</v>
      </c>
      <c r="M105" s="2">
        <f t="shared" ref="M105" si="400">AVERAGE(F104:F143)</f>
        <v>0.78425</v>
      </c>
      <c r="N105">
        <f t="shared" ref="N105" si="401">_xlfn.STDEV.S(F104:F143)</f>
        <v>0.18380434832054032</v>
      </c>
      <c r="X105" t="s">
        <v>145</v>
      </c>
      <c r="Y105">
        <f t="shared" ref="Y105" si="402">AVERAGE(E104:E143)</f>
        <v>62.315000000000012</v>
      </c>
      <c r="Z105">
        <f t="shared" ref="Z105" si="403">_xlfn.STDEV.S(E104:E143)</f>
        <v>13.339964056384813</v>
      </c>
    </row>
    <row r="106" spans="1:26">
      <c r="A106" s="2">
        <f ca="1">RAND()</f>
        <v>0.90896125738006317</v>
      </c>
      <c r="B106" s="1">
        <v>43048</v>
      </c>
      <c r="C106" s="1" t="str">
        <f>TEXT(B106, "mmmm")</f>
        <v>November</v>
      </c>
      <c r="D106" t="s">
        <v>16</v>
      </c>
      <c r="E106">
        <v>53.9</v>
      </c>
      <c r="F106" s="2">
        <v>0.83</v>
      </c>
      <c r="G106">
        <v>33</v>
      </c>
      <c r="H106">
        <v>0.3</v>
      </c>
      <c r="I106">
        <v>23</v>
      </c>
      <c r="J106" s="3">
        <f>H106*I106</f>
        <v>6.8999999999999995</v>
      </c>
      <c r="L106" t="s">
        <v>146</v>
      </c>
      <c r="M106" s="2">
        <f t="shared" ref="M106" si="404">AVERAGE(F137:F176)</f>
        <v>0.81774999999999987</v>
      </c>
      <c r="N106">
        <f t="shared" ref="N106" si="405">_xlfn.STDEV.S(F137:F176)</f>
        <v>0.26487043276637418</v>
      </c>
      <c r="X106" t="s">
        <v>146</v>
      </c>
      <c r="Y106">
        <f t="shared" ref="Y106" si="406">AVERAGE(E137:E176)</f>
        <v>60.727499999999999</v>
      </c>
      <c r="Z106">
        <f t="shared" ref="Z106" si="407">_xlfn.STDEV.S(E137:E176)</f>
        <v>15.07939649713969</v>
      </c>
    </row>
    <row r="107" spans="1:26">
      <c r="A107" s="2">
        <f ca="1">RAND()</f>
        <v>0.8168208054564664</v>
      </c>
      <c r="B107" s="1">
        <v>42852</v>
      </c>
      <c r="C107" s="1" t="str">
        <f>TEXT(B107, "mmmm")</f>
        <v>April</v>
      </c>
      <c r="D107" t="s">
        <v>16</v>
      </c>
      <c r="E107">
        <v>63.499999999999993</v>
      </c>
      <c r="F107" s="2">
        <v>0.77</v>
      </c>
      <c r="G107">
        <v>50</v>
      </c>
      <c r="H107">
        <v>0.3</v>
      </c>
      <c r="I107">
        <v>25</v>
      </c>
      <c r="J107" s="3">
        <f>H107*I107</f>
        <v>7.5</v>
      </c>
      <c r="L107" t="s">
        <v>147</v>
      </c>
      <c r="M107" s="2">
        <f t="shared" ref="M107" si="408">AVERAGE(F106:F145)</f>
        <v>0.78249999999999997</v>
      </c>
      <c r="N107">
        <f t="shared" ref="N107" si="409">_xlfn.STDEV.S(F106:F145)</f>
        <v>0.18690118052610361</v>
      </c>
      <c r="X107" t="s">
        <v>147</v>
      </c>
      <c r="Y107">
        <f t="shared" ref="Y107" si="410">AVERAGE(E106:E145)</f>
        <v>62.807500000000005</v>
      </c>
      <c r="Z107">
        <f t="shared" ref="Z107" si="411">_xlfn.STDEV.S(E106:E145)</f>
        <v>13.822842252905774</v>
      </c>
    </row>
    <row r="108" spans="1:26">
      <c r="A108" s="2">
        <f ca="1">RAND()</f>
        <v>0.29829110211951804</v>
      </c>
      <c r="B108" s="1">
        <v>43052</v>
      </c>
      <c r="C108" s="1" t="str">
        <f>TEXT(B108, "mmmm")</f>
        <v>November</v>
      </c>
      <c r="D108" t="s">
        <v>13</v>
      </c>
      <c r="E108">
        <v>44.699999999999996</v>
      </c>
      <c r="F108" s="2">
        <v>1.05</v>
      </c>
      <c r="G108">
        <v>26</v>
      </c>
      <c r="H108">
        <v>0.3</v>
      </c>
      <c r="I108">
        <v>19</v>
      </c>
      <c r="J108" s="3">
        <f>H108*I108</f>
        <v>5.7</v>
      </c>
      <c r="L108" t="s">
        <v>148</v>
      </c>
      <c r="M108" s="2">
        <f t="shared" ref="M108" si="412">AVERAGE(F139:F178)</f>
        <v>0.81624999999999992</v>
      </c>
      <c r="N108">
        <f t="shared" ref="N108" si="413">_xlfn.STDEV.S(F139:F178)</f>
        <v>0.27021062534860096</v>
      </c>
      <c r="X108" t="s">
        <v>148</v>
      </c>
      <c r="Y108">
        <f t="shared" ref="Y108" si="414">AVERAGE(E139:E178)</f>
        <v>60.930000000000007</v>
      </c>
      <c r="Z108">
        <f t="shared" ref="Z108" si="415">_xlfn.STDEV.S(E139:E178)</f>
        <v>15.956675317229632</v>
      </c>
    </row>
    <row r="109" spans="1:26">
      <c r="A109" s="2">
        <f ca="1">RAND()</f>
        <v>0.18247057822492463</v>
      </c>
      <c r="B109" s="1">
        <v>43020</v>
      </c>
      <c r="C109" s="1" t="str">
        <f>TEXT(B109, "mmmm")</f>
        <v>October</v>
      </c>
      <c r="D109" t="s">
        <v>16</v>
      </c>
      <c r="E109">
        <v>58.199999999999996</v>
      </c>
      <c r="F109" s="2">
        <v>0.77</v>
      </c>
      <c r="G109">
        <v>39</v>
      </c>
      <c r="H109">
        <v>0.3</v>
      </c>
      <c r="I109">
        <v>24</v>
      </c>
      <c r="J109" s="3">
        <f>H109*I109</f>
        <v>7.1999999999999993</v>
      </c>
      <c r="L109" t="s">
        <v>149</v>
      </c>
      <c r="M109" s="2">
        <f t="shared" ref="M109" si="416">AVERAGE(F108:F147)</f>
        <v>0.80424999999999991</v>
      </c>
      <c r="N109">
        <f t="shared" ref="N109" si="417">_xlfn.STDEV.S(F108:F147)</f>
        <v>0.24987060754082452</v>
      </c>
      <c r="X109" t="s">
        <v>149</v>
      </c>
      <c r="Y109">
        <f t="shared" ref="Y109" si="418">AVERAGE(E108:E147)</f>
        <v>62.322500000000005</v>
      </c>
      <c r="Z109">
        <f t="shared" ref="Z109" si="419">_xlfn.STDEV.S(E108:E147)</f>
        <v>14.650115734206336</v>
      </c>
    </row>
    <row r="110" spans="1:26">
      <c r="A110" s="2">
        <f ca="1">RAND()</f>
        <v>0.22487078121404147</v>
      </c>
      <c r="B110" s="1">
        <v>43015</v>
      </c>
      <c r="C110" s="1" t="str">
        <f>TEXT(B110, "mmmm")</f>
        <v>October</v>
      </c>
      <c r="D110" t="s">
        <v>18</v>
      </c>
      <c r="E110">
        <v>63.499999999999993</v>
      </c>
      <c r="F110" s="2">
        <v>0.8</v>
      </c>
      <c r="G110">
        <v>31</v>
      </c>
      <c r="H110">
        <v>0.3</v>
      </c>
      <c r="I110">
        <v>25</v>
      </c>
      <c r="J110" s="3">
        <f>H110*I110</f>
        <v>7.5</v>
      </c>
      <c r="L110" t="s">
        <v>150</v>
      </c>
      <c r="M110" s="2">
        <f t="shared" ref="M110" si="420">AVERAGE(F141:F180)</f>
        <v>0.81524999999999981</v>
      </c>
      <c r="N110">
        <f t="shared" ref="N110" si="421">_xlfn.STDEV.S(F141:F180)</f>
        <v>0.26871000000477124</v>
      </c>
      <c r="X110" t="s">
        <v>150</v>
      </c>
      <c r="Y110">
        <f t="shared" ref="Y110" si="422">AVERAGE(E141:E180)</f>
        <v>60.89</v>
      </c>
      <c r="Z110">
        <f t="shared" ref="Z110" si="423">_xlfn.STDEV.S(E141:E180)</f>
        <v>15.837310701517765</v>
      </c>
    </row>
    <row r="111" spans="1:26">
      <c r="A111" s="2">
        <f ca="1">RAND()</f>
        <v>0.3743714360701943</v>
      </c>
      <c r="B111" s="1">
        <v>42860</v>
      </c>
      <c r="C111" s="1" t="str">
        <f>TEXT(B111, "mmmm")</f>
        <v>May</v>
      </c>
      <c r="D111" t="s">
        <v>17</v>
      </c>
      <c r="E111">
        <v>69.399999999999991</v>
      </c>
      <c r="F111" s="2">
        <v>0.71</v>
      </c>
      <c r="G111">
        <v>31</v>
      </c>
      <c r="H111">
        <v>0.3</v>
      </c>
      <c r="I111">
        <v>28</v>
      </c>
      <c r="J111" s="3">
        <f>H111*I111</f>
        <v>8.4</v>
      </c>
      <c r="L111" t="s">
        <v>151</v>
      </c>
      <c r="M111" s="2">
        <f t="shared" ref="M111" si="424">AVERAGE(F110:F149)</f>
        <v>0.79425000000000012</v>
      </c>
      <c r="N111">
        <f t="shared" ref="N111" si="425">_xlfn.STDEV.S(F110:F149)</f>
        <v>0.24777872158802203</v>
      </c>
      <c r="X111" t="s">
        <v>151</v>
      </c>
      <c r="Y111">
        <f t="shared" ref="Y111" si="426">AVERAGE(E110:E149)</f>
        <v>62.854999999999997</v>
      </c>
      <c r="Z111">
        <f t="shared" ref="Z111" si="427">_xlfn.STDEV.S(E110:E149)</f>
        <v>14.406496931806636</v>
      </c>
    </row>
    <row r="112" spans="1:26">
      <c r="A112" s="2">
        <f ca="1">RAND()</f>
        <v>0.93746901819863282</v>
      </c>
      <c r="B112" s="1">
        <v>43080</v>
      </c>
      <c r="C112" s="1" t="str">
        <f>TEXT(B112, "mmmm")</f>
        <v>December</v>
      </c>
      <c r="D112" t="s">
        <v>13</v>
      </c>
      <c r="E112">
        <v>45.099999999999994</v>
      </c>
      <c r="F112" s="2">
        <v>1.1100000000000001</v>
      </c>
      <c r="G112">
        <v>33</v>
      </c>
      <c r="H112">
        <v>0.3</v>
      </c>
      <c r="I112">
        <v>17</v>
      </c>
      <c r="J112" s="3">
        <f>H112*I112</f>
        <v>5.0999999999999996</v>
      </c>
      <c r="L112" t="s">
        <v>152</v>
      </c>
      <c r="M112" s="2">
        <f t="shared" ref="M112" si="428">AVERAGE(F143:F182)</f>
        <v>0.80749999999999988</v>
      </c>
      <c r="N112">
        <f t="shared" ref="N112" si="429">_xlfn.STDEV.S(F143:F182)</f>
        <v>0.27324029060564337</v>
      </c>
      <c r="X112" t="s">
        <v>152</v>
      </c>
      <c r="Y112">
        <f t="shared" ref="Y112" si="430">AVERAGE(E143:E182)</f>
        <v>61.652499999999996</v>
      </c>
      <c r="Z112">
        <f t="shared" ref="Z112" si="431">_xlfn.STDEV.S(E143:E182)</f>
        <v>16.443562960031247</v>
      </c>
    </row>
    <row r="113" spans="1:26">
      <c r="A113" s="2">
        <f ca="1">RAND()</f>
        <v>0.17436375552946282</v>
      </c>
      <c r="B113" s="1">
        <v>42956</v>
      </c>
      <c r="C113" s="1" t="str">
        <f>TEXT(B113, "mmmm")</f>
        <v>August</v>
      </c>
      <c r="D113" t="s">
        <v>15</v>
      </c>
      <c r="E113">
        <v>76.599999999999994</v>
      </c>
      <c r="F113" s="2">
        <v>0.63</v>
      </c>
      <c r="G113">
        <v>55</v>
      </c>
      <c r="H113">
        <v>0.5</v>
      </c>
      <c r="I113">
        <v>32</v>
      </c>
      <c r="J113" s="3">
        <f>H113*I113</f>
        <v>16</v>
      </c>
      <c r="L113" t="s">
        <v>153</v>
      </c>
      <c r="M113" s="2">
        <f t="shared" ref="M113" si="432">AVERAGE(F112:F151)</f>
        <v>0.79400000000000004</v>
      </c>
      <c r="N113">
        <f t="shared" ref="N113" si="433">_xlfn.STDEV.S(F112:F151)</f>
        <v>0.24909888881778683</v>
      </c>
      <c r="X113" t="s">
        <v>153</v>
      </c>
      <c r="Y113">
        <f t="shared" ref="Y113" si="434">AVERAGE(E112:E151)</f>
        <v>62.622500000000016</v>
      </c>
      <c r="Z113">
        <f t="shared" ref="Z113" si="435">_xlfn.STDEV.S(E112:E151)</f>
        <v>14.738445931017846</v>
      </c>
    </row>
    <row r="114" spans="1:26">
      <c r="A114" s="2">
        <f ca="1">RAND()</f>
        <v>0.33081044940509619</v>
      </c>
      <c r="B114" s="1">
        <v>42770</v>
      </c>
      <c r="C114" s="1" t="str">
        <f>TEXT(B114, "mmmm")</f>
        <v>February</v>
      </c>
      <c r="D114" t="s">
        <v>18</v>
      </c>
      <c r="E114">
        <v>56.599999999999994</v>
      </c>
      <c r="F114" s="2">
        <v>0.83</v>
      </c>
      <c r="G114">
        <v>46</v>
      </c>
      <c r="H114">
        <v>0.3</v>
      </c>
      <c r="I114">
        <v>22</v>
      </c>
      <c r="J114" s="3">
        <f>H114*I114</f>
        <v>6.6</v>
      </c>
      <c r="L114" t="s">
        <v>154</v>
      </c>
      <c r="M114" s="2">
        <f t="shared" ref="M114" si="436">AVERAGE(F145:F184)</f>
        <v>0.8254999999999999</v>
      </c>
      <c r="N114">
        <f t="shared" ref="N114" si="437">_xlfn.STDEV.S(F145:F184)</f>
        <v>0.26799301559976624</v>
      </c>
      <c r="X114" t="s">
        <v>154</v>
      </c>
      <c r="Y114">
        <f t="shared" ref="Y114" si="438">AVERAGE(E145:E184)</f>
        <v>59.887500000000003</v>
      </c>
      <c r="Z114">
        <f t="shared" ref="Z114" si="439">_xlfn.STDEV.S(E145:E184)</f>
        <v>15.47163140089393</v>
      </c>
    </row>
    <row r="115" spans="1:26">
      <c r="A115" s="2">
        <f ca="1">RAND()</f>
        <v>0.62076934517900417</v>
      </c>
      <c r="B115" s="1">
        <v>43061</v>
      </c>
      <c r="C115" s="1" t="str">
        <f>TEXT(B115, "mmmm")</f>
        <v>November</v>
      </c>
      <c r="D115" t="s">
        <v>15</v>
      </c>
      <c r="E115">
        <v>48.699999999999996</v>
      </c>
      <c r="F115" s="2">
        <v>1</v>
      </c>
      <c r="G115">
        <v>40</v>
      </c>
      <c r="H115">
        <v>0.3</v>
      </c>
      <c r="I115">
        <v>19</v>
      </c>
      <c r="J115" s="3">
        <f>H115*I115</f>
        <v>5.7</v>
      </c>
      <c r="L115" t="s">
        <v>155</v>
      </c>
      <c r="M115" s="2">
        <f t="shared" ref="M115" si="440">AVERAGE(F114:F153)</f>
        <v>0.81750000000000012</v>
      </c>
      <c r="N115">
        <f t="shared" ref="N115" si="441">_xlfn.STDEV.S(F114:F153)</f>
        <v>0.27191391925971575</v>
      </c>
      <c r="X115" t="s">
        <v>155</v>
      </c>
      <c r="Y115">
        <f t="shared" ref="Y115" si="442">AVERAGE(E114:E153)</f>
        <v>61.247500000000024</v>
      </c>
      <c r="Z115">
        <f t="shared" ref="Z115" si="443">_xlfn.STDEV.S(E114:E153)</f>
        <v>15.705119000520488</v>
      </c>
    </row>
    <row r="116" spans="1:26">
      <c r="A116" s="2">
        <f ca="1">RAND()</f>
        <v>0.94155063544617079</v>
      </c>
      <c r="B116" s="1">
        <v>42913</v>
      </c>
      <c r="C116" s="1" t="str">
        <f>TEXT(B116, "mmmm")</f>
        <v>June</v>
      </c>
      <c r="D116" t="s">
        <v>14</v>
      </c>
      <c r="E116">
        <v>75.3</v>
      </c>
      <c r="F116" s="2">
        <v>0.63</v>
      </c>
      <c r="G116">
        <v>62</v>
      </c>
      <c r="H116">
        <v>0.3</v>
      </c>
      <c r="I116">
        <v>31</v>
      </c>
      <c r="J116" s="3">
        <f>H116*I116</f>
        <v>9.2999999999999989</v>
      </c>
      <c r="L116" t="s">
        <v>156</v>
      </c>
      <c r="M116" s="2">
        <f t="shared" ref="M116" si="444">AVERAGE(F147:F186)</f>
        <v>0.82399999999999984</v>
      </c>
      <c r="N116">
        <f t="shared" ref="N116" si="445">_xlfn.STDEV.S(F147:F186)</f>
        <v>0.26916585297963924</v>
      </c>
      <c r="X116" t="s">
        <v>156</v>
      </c>
      <c r="Y116">
        <f t="shared" ref="Y116" si="446">AVERAGE(E147:E186)</f>
        <v>60.052499999999988</v>
      </c>
      <c r="Z116">
        <f t="shared" ref="Z116" si="447">_xlfn.STDEV.S(E147:E186)</f>
        <v>15.738031472054718</v>
      </c>
    </row>
    <row r="117" spans="1:26">
      <c r="A117" s="2">
        <f ca="1">RAND()</f>
        <v>0.55839694121398975</v>
      </c>
      <c r="B117" s="1">
        <v>42777</v>
      </c>
      <c r="C117" s="1" t="str">
        <f>TEXT(B117, "mmmm")</f>
        <v>February</v>
      </c>
      <c r="D117" t="s">
        <v>18</v>
      </c>
      <c r="E117">
        <v>51.3</v>
      </c>
      <c r="F117" s="2">
        <v>0.91</v>
      </c>
      <c r="G117">
        <v>35</v>
      </c>
      <c r="H117">
        <v>0.3</v>
      </c>
      <c r="I117">
        <v>21</v>
      </c>
      <c r="J117" s="3">
        <f>H117*I117</f>
        <v>6.3</v>
      </c>
      <c r="L117" t="s">
        <v>157</v>
      </c>
      <c r="M117" s="2">
        <f t="shared" ref="M117" si="448">AVERAGE(F116:F155)</f>
        <v>0.81125000000000003</v>
      </c>
      <c r="N117">
        <f t="shared" ref="N117" si="449">_xlfn.STDEV.S(F116:F155)</f>
        <v>0.27093558227665393</v>
      </c>
      <c r="X117" t="s">
        <v>157</v>
      </c>
      <c r="Y117">
        <f t="shared" ref="Y117" si="450">AVERAGE(E116:E155)</f>
        <v>61.697500000000012</v>
      </c>
      <c r="Z117">
        <f t="shared" ref="Z117" si="451">_xlfn.STDEV.S(E116:E155)</f>
        <v>15.56433278776198</v>
      </c>
    </row>
    <row r="118" spans="1:26">
      <c r="A118" s="2">
        <f ca="1">RAND()</f>
        <v>0.25271570809380839</v>
      </c>
      <c r="B118" s="1">
        <v>42882</v>
      </c>
      <c r="C118" s="1" t="str">
        <f>TEXT(B118, "mmmm")</f>
        <v>May</v>
      </c>
      <c r="D118" t="s">
        <v>18</v>
      </c>
      <c r="E118">
        <v>77.3</v>
      </c>
      <c r="F118" s="2">
        <v>0.63</v>
      </c>
      <c r="G118">
        <v>56</v>
      </c>
      <c r="H118">
        <v>0.3</v>
      </c>
      <c r="I118">
        <v>31</v>
      </c>
      <c r="J118" s="3">
        <f>H118*I118</f>
        <v>9.2999999999999989</v>
      </c>
      <c r="L118" t="s">
        <v>158</v>
      </c>
      <c r="M118" s="2">
        <f t="shared" ref="M118" si="452">AVERAGE(F149:F188)</f>
        <v>0.78774999999999995</v>
      </c>
      <c r="N118">
        <f t="shared" ref="N118" si="453">_xlfn.STDEV.S(F149:F188)</f>
        <v>0.22155033577508154</v>
      </c>
      <c r="X118" t="s">
        <v>158</v>
      </c>
      <c r="Y118">
        <f t="shared" ref="Y118" si="454">AVERAGE(E149:E188)</f>
        <v>61.967499999999987</v>
      </c>
      <c r="Z118">
        <f t="shared" ref="Z118" si="455">_xlfn.STDEV.S(E149:E188)</f>
        <v>15.937077998435143</v>
      </c>
    </row>
    <row r="119" spans="1:26">
      <c r="A119" s="2">
        <f ca="1">RAND()</f>
        <v>0.84835183058622254</v>
      </c>
      <c r="B119" s="1">
        <v>42764</v>
      </c>
      <c r="C119" s="1" t="str">
        <f>TEXT(B119, "mmmm")</f>
        <v>January</v>
      </c>
      <c r="D119" t="s">
        <v>19</v>
      </c>
      <c r="E119">
        <v>35.199999999999996</v>
      </c>
      <c r="F119" s="2">
        <v>1.33</v>
      </c>
      <c r="G119">
        <v>27</v>
      </c>
      <c r="H119">
        <v>0.3</v>
      </c>
      <c r="I119">
        <v>14</v>
      </c>
      <c r="J119" s="3">
        <f>H119*I119</f>
        <v>4.2</v>
      </c>
      <c r="L119" t="s">
        <v>159</v>
      </c>
      <c r="M119" s="2">
        <f t="shared" ref="M119" si="456">AVERAGE(F118:F157)</f>
        <v>0.80374999999999996</v>
      </c>
      <c r="N119">
        <f t="shared" ref="N119" si="457">_xlfn.STDEV.S(F118:F157)</f>
        <v>0.27235617234677217</v>
      </c>
      <c r="X119" t="s">
        <v>159</v>
      </c>
      <c r="Y119">
        <f t="shared" ref="Y119" si="458">AVERAGE(E118:E157)</f>
        <v>62.172500000000028</v>
      </c>
      <c r="Z119">
        <f t="shared" ref="Z119" si="459">_xlfn.STDEV.S(E118:E157)</f>
        <v>15.561358906780519</v>
      </c>
    </row>
    <row r="120" spans="1:26">
      <c r="A120" s="2">
        <f ca="1">RAND()</f>
        <v>0.45879245362585042</v>
      </c>
      <c r="B120" s="1">
        <v>42969</v>
      </c>
      <c r="C120" s="1" t="str">
        <f>TEXT(B120, "mmmm")</f>
        <v>August</v>
      </c>
      <c r="D120" t="s">
        <v>14</v>
      </c>
      <c r="E120">
        <v>69</v>
      </c>
      <c r="F120" s="2">
        <v>0.63</v>
      </c>
      <c r="G120">
        <v>55</v>
      </c>
      <c r="H120">
        <v>0.5</v>
      </c>
      <c r="I120">
        <v>30</v>
      </c>
      <c r="J120" s="3">
        <f>H120*I120</f>
        <v>15</v>
      </c>
      <c r="L120" t="s">
        <v>160</v>
      </c>
      <c r="M120" s="2">
        <f t="shared" ref="M120" si="460">AVERAGE(F151:F190)</f>
        <v>0.79525000000000001</v>
      </c>
      <c r="N120">
        <f t="shared" ref="N120" si="461">_xlfn.STDEV.S(F151:F190)</f>
        <v>0.22054695993928683</v>
      </c>
      <c r="X120" t="s">
        <v>160</v>
      </c>
      <c r="Y120">
        <f t="shared" ref="Y120" si="462">AVERAGE(E151:E190)</f>
        <v>61.374999999999979</v>
      </c>
      <c r="Z120">
        <f t="shared" ref="Z120" si="463">_xlfn.STDEV.S(E151:E190)</f>
        <v>15.807913467789783</v>
      </c>
    </row>
    <row r="121" spans="1:26">
      <c r="A121" s="2">
        <f ca="1">RAND()</f>
        <v>6.155674803725486E-2</v>
      </c>
      <c r="B121" s="1">
        <v>42807</v>
      </c>
      <c r="C121" s="1" t="str">
        <f>TEXT(B121, "mmmm")</f>
        <v>March</v>
      </c>
      <c r="D121" t="s">
        <v>13</v>
      </c>
      <c r="E121">
        <v>55.9</v>
      </c>
      <c r="F121" s="2">
        <v>0.87</v>
      </c>
      <c r="G121">
        <v>48</v>
      </c>
      <c r="H121">
        <v>0.3</v>
      </c>
      <c r="I121">
        <v>23</v>
      </c>
      <c r="J121" s="3">
        <f>H121*I121</f>
        <v>6.8999999999999995</v>
      </c>
      <c r="L121" t="s">
        <v>161</v>
      </c>
      <c r="M121" s="2">
        <f t="shared" ref="M121" si="464">AVERAGE(F120:F159)</f>
        <v>0.79974999999999996</v>
      </c>
      <c r="N121">
        <f t="shared" ref="N121" si="465">_xlfn.STDEV.S(F120:F159)</f>
        <v>0.25937288769606398</v>
      </c>
      <c r="X121" t="s">
        <v>161</v>
      </c>
      <c r="Y121">
        <f t="shared" ref="Y121" si="466">AVERAGE(E120:E159)</f>
        <v>61.825000000000003</v>
      </c>
      <c r="Z121">
        <f t="shared" ref="Z121" si="467">_xlfn.STDEV.S(E120:E159)</f>
        <v>15.107660648042426</v>
      </c>
    </row>
    <row r="122" spans="1:26">
      <c r="A122" s="2">
        <f ca="1">RAND()</f>
        <v>0.27634732292498465</v>
      </c>
      <c r="B122" s="1">
        <v>42945</v>
      </c>
      <c r="C122" s="1" t="str">
        <f>TEXT(B122, "mmmm")</f>
        <v>July</v>
      </c>
      <c r="D122" t="s">
        <v>18</v>
      </c>
      <c r="E122">
        <v>85.5</v>
      </c>
      <c r="F122" s="2">
        <v>0.56999999999999995</v>
      </c>
      <c r="G122">
        <v>50</v>
      </c>
      <c r="H122">
        <v>0.5</v>
      </c>
      <c r="I122">
        <v>35</v>
      </c>
      <c r="J122" s="3">
        <f>H122*I122</f>
        <v>17.5</v>
      </c>
      <c r="L122" t="s">
        <v>162</v>
      </c>
      <c r="M122" s="2">
        <f t="shared" ref="M122" si="468">AVERAGE(F153:F192)</f>
        <v>0.77500000000000013</v>
      </c>
      <c r="N122">
        <f t="shared" ref="N122" si="469">_xlfn.STDEV.S(F153:F192)</f>
        <v>0.19501479233834768</v>
      </c>
      <c r="X122" t="s">
        <v>162</v>
      </c>
      <c r="Y122">
        <f t="shared" ref="Y122" si="470">AVERAGE(E153:E192)</f>
        <v>62.51749999999997</v>
      </c>
      <c r="Z122">
        <f t="shared" ref="Z122" si="471">_xlfn.STDEV.S(E153:E192)</f>
        <v>14.845752003994436</v>
      </c>
    </row>
    <row r="123" spans="1:26">
      <c r="A123" s="2">
        <f ca="1">RAND()</f>
        <v>0.27701973384434864</v>
      </c>
      <c r="B123" s="1">
        <v>42771</v>
      </c>
      <c r="C123" s="1" t="str">
        <f>TEXT(B123, "mmmm")</f>
        <v>February</v>
      </c>
      <c r="D123" t="s">
        <v>19</v>
      </c>
      <c r="E123">
        <v>45.4</v>
      </c>
      <c r="F123" s="2">
        <v>1.1100000000000001</v>
      </c>
      <c r="G123">
        <v>32</v>
      </c>
      <c r="H123">
        <v>0.3</v>
      </c>
      <c r="I123">
        <v>18</v>
      </c>
      <c r="J123" s="3">
        <f>H123*I123</f>
        <v>5.3999999999999995</v>
      </c>
      <c r="L123" t="s">
        <v>163</v>
      </c>
      <c r="M123" s="2">
        <f t="shared" ref="M123" si="472">AVERAGE(F122:F161)</f>
        <v>0.80525000000000002</v>
      </c>
      <c r="N123">
        <f t="shared" ref="N123" si="473">_xlfn.STDEV.S(F122:F161)</f>
        <v>0.26156322469494953</v>
      </c>
      <c r="X123" t="s">
        <v>163</v>
      </c>
      <c r="Y123">
        <f t="shared" ref="Y123" si="474">AVERAGE(E122:E161)</f>
        <v>61.604999999999997</v>
      </c>
      <c r="Z123">
        <f t="shared" ref="Z123" si="475">_xlfn.STDEV.S(E122:E161)</f>
        <v>15.38447352498698</v>
      </c>
    </row>
    <row r="124" spans="1:26">
      <c r="A124" s="2">
        <f ca="1">RAND()</f>
        <v>0.67361954997021778</v>
      </c>
      <c r="B124" s="1">
        <v>42772</v>
      </c>
      <c r="C124" s="1" t="str">
        <f>TEXT(B124, "mmmm")</f>
        <v>February</v>
      </c>
      <c r="D124" t="s">
        <v>13</v>
      </c>
      <c r="E124">
        <v>45</v>
      </c>
      <c r="F124" s="2">
        <v>0.95</v>
      </c>
      <c r="G124">
        <v>28</v>
      </c>
      <c r="H124">
        <v>0.3</v>
      </c>
      <c r="I124">
        <v>20</v>
      </c>
      <c r="J124" s="3">
        <f>H124*I124</f>
        <v>6</v>
      </c>
      <c r="L124" t="s">
        <v>164</v>
      </c>
      <c r="M124" s="2">
        <f t="shared" ref="M124" si="476">AVERAGE(F155:F194)</f>
        <v>0.75875000000000015</v>
      </c>
      <c r="N124">
        <f t="shared" ref="N124" si="477">_xlfn.STDEV.S(F155:F194)</f>
        <v>0.18243632538645513</v>
      </c>
      <c r="X124" t="s">
        <v>164</v>
      </c>
      <c r="Y124">
        <f t="shared" ref="Y124" si="478">AVERAGE(E155:E194)</f>
        <v>63.662499999999966</v>
      </c>
      <c r="Z124">
        <f t="shared" ref="Z124" si="479">_xlfn.STDEV.S(E155:E194)</f>
        <v>14.684645521856011</v>
      </c>
    </row>
    <row r="125" spans="1:26">
      <c r="A125" s="2">
        <f ca="1">RAND()</f>
        <v>0.35888154645345682</v>
      </c>
      <c r="B125" s="1">
        <v>43023</v>
      </c>
      <c r="C125" s="1" t="str">
        <f>TEXT(B125, "mmmm")</f>
        <v>October</v>
      </c>
      <c r="D125" t="s">
        <v>19</v>
      </c>
      <c r="E125">
        <v>61.499999999999993</v>
      </c>
      <c r="F125" s="2">
        <v>0.74</v>
      </c>
      <c r="G125">
        <v>36</v>
      </c>
      <c r="H125">
        <v>0.3</v>
      </c>
      <c r="I125">
        <v>25</v>
      </c>
      <c r="J125" s="3">
        <f>H125*I125</f>
        <v>7.5</v>
      </c>
      <c r="L125" t="s">
        <v>165</v>
      </c>
      <c r="M125" s="2">
        <f t="shared" ref="M125" si="480">AVERAGE(F124:F163)</f>
        <v>0.79849999999999999</v>
      </c>
      <c r="N125">
        <f t="shared" ref="N125" si="481">_xlfn.STDEV.S(F124:F163)</f>
        <v>0.25523794830786906</v>
      </c>
      <c r="X125" t="s">
        <v>165</v>
      </c>
      <c r="Y125">
        <f t="shared" ref="Y125" si="482">AVERAGE(E124:E163)</f>
        <v>61.769999999999996</v>
      </c>
      <c r="Z125">
        <f t="shared" ref="Z125" si="483">_xlfn.STDEV.S(E124:E163)</f>
        <v>14.788460504818106</v>
      </c>
    </row>
    <row r="126" spans="1:26">
      <c r="A126" s="2">
        <f ca="1">RAND()</f>
        <v>0.3931775591743274</v>
      </c>
      <c r="B126" s="1">
        <v>43022</v>
      </c>
      <c r="C126" s="1" t="str">
        <f>TEXT(B126, "mmmm")</f>
        <v>October</v>
      </c>
      <c r="D126" t="s">
        <v>18</v>
      </c>
      <c r="E126">
        <v>59.499999999999993</v>
      </c>
      <c r="F126" s="2">
        <v>0.74</v>
      </c>
      <c r="G126">
        <v>28</v>
      </c>
      <c r="H126">
        <v>0.3</v>
      </c>
      <c r="I126">
        <v>25</v>
      </c>
      <c r="J126" s="3">
        <f>H126*I126</f>
        <v>7.5</v>
      </c>
      <c r="L126" t="s">
        <v>166</v>
      </c>
      <c r="M126" s="2">
        <f t="shared" ref="M126" si="484">AVERAGE(F157:F196)</f>
        <v>0.76950000000000007</v>
      </c>
      <c r="N126">
        <f t="shared" ref="N126" si="485">_xlfn.STDEV.S(F157:F196)</f>
        <v>0.18701364272186755</v>
      </c>
      <c r="X126" t="s">
        <v>166</v>
      </c>
      <c r="Y126">
        <f t="shared" ref="Y126" si="486">AVERAGE(E157:E196)</f>
        <v>62.764999999999965</v>
      </c>
      <c r="Z126">
        <f t="shared" ref="Z126" si="487">_xlfn.STDEV.S(E157:E196)</f>
        <v>15.19973937023523</v>
      </c>
    </row>
    <row r="127" spans="1:26">
      <c r="A127" s="2">
        <f ca="1">RAND()</f>
        <v>3.6720415453099786E-3</v>
      </c>
      <c r="B127" s="1">
        <v>42973</v>
      </c>
      <c r="C127" s="1" t="str">
        <f>TEXT(B127, "mmmm")</f>
        <v>August</v>
      </c>
      <c r="D127" t="s">
        <v>18</v>
      </c>
      <c r="E127">
        <v>70</v>
      </c>
      <c r="F127" s="2">
        <v>0.63</v>
      </c>
      <c r="G127">
        <v>46</v>
      </c>
      <c r="H127">
        <v>0.5</v>
      </c>
      <c r="I127">
        <v>30</v>
      </c>
      <c r="J127" s="3">
        <f>H127*I127</f>
        <v>15</v>
      </c>
      <c r="L127" t="s">
        <v>167</v>
      </c>
      <c r="M127" s="2">
        <f t="shared" ref="M127" si="488">AVERAGE(F126:F165)</f>
        <v>0.79325000000000001</v>
      </c>
      <c r="N127">
        <f t="shared" ref="N127" si="489">_xlfn.STDEV.S(F126:F165)</f>
        <v>0.25709808065585232</v>
      </c>
      <c r="X127" t="s">
        <v>167</v>
      </c>
      <c r="Y127">
        <f t="shared" ref="Y127" si="490">AVERAGE(E126:E165)</f>
        <v>62.36999999999999</v>
      </c>
      <c r="Z127">
        <f t="shared" ref="Z127" si="491">_xlfn.STDEV.S(E126:E165)</f>
        <v>14.976566310791661</v>
      </c>
    </row>
    <row r="128" spans="1:26">
      <c r="A128" s="2">
        <f ca="1">RAND()</f>
        <v>0.23090044919373209</v>
      </c>
      <c r="B128" s="1">
        <v>42943</v>
      </c>
      <c r="C128" s="1" t="str">
        <f>TEXT(B128, "mmmm")</f>
        <v>July</v>
      </c>
      <c r="D128" t="s">
        <v>16</v>
      </c>
      <c r="E128">
        <v>97.899999999999991</v>
      </c>
      <c r="F128" s="2">
        <v>0.47</v>
      </c>
      <c r="G128">
        <v>74</v>
      </c>
      <c r="H128">
        <v>0.5</v>
      </c>
      <c r="I128">
        <v>43</v>
      </c>
      <c r="J128" s="3">
        <f>H128*I128</f>
        <v>21.5</v>
      </c>
      <c r="L128" t="s">
        <v>168</v>
      </c>
      <c r="M128" s="2">
        <f t="shared" ref="M128" si="492">AVERAGE(F159:F198)</f>
        <v>0.7742500000000001</v>
      </c>
      <c r="N128">
        <f t="shared" ref="N128" si="493">_xlfn.STDEV.S(F159:F198)</f>
        <v>0.18671090364106022</v>
      </c>
      <c r="X128" t="s">
        <v>168</v>
      </c>
      <c r="Y128">
        <f t="shared" ref="Y128" si="494">AVERAGE(E159:E198)</f>
        <v>62.337499999999963</v>
      </c>
      <c r="Z128">
        <f t="shared" ref="Z128" si="495">_xlfn.STDEV.S(E159:E198)</f>
        <v>15.110850024453965</v>
      </c>
    </row>
    <row r="129" spans="1:26">
      <c r="A129" s="2">
        <f ca="1">RAND()</f>
        <v>0.46215204216935823</v>
      </c>
      <c r="B129" s="1">
        <v>42797</v>
      </c>
      <c r="C129" s="1" t="str">
        <f>TEXT(B129, "mmmm")</f>
        <v>March</v>
      </c>
      <c r="D129" t="s">
        <v>17</v>
      </c>
      <c r="E129">
        <v>60.199999999999996</v>
      </c>
      <c r="F129" s="2">
        <v>0.77</v>
      </c>
      <c r="G129">
        <v>28</v>
      </c>
      <c r="H129">
        <v>0.3</v>
      </c>
      <c r="I129">
        <v>24</v>
      </c>
      <c r="J129" s="3">
        <f>H129*I129</f>
        <v>7.1999999999999993</v>
      </c>
      <c r="L129" t="s">
        <v>169</v>
      </c>
      <c r="M129" s="2">
        <f t="shared" ref="M129" si="496">AVERAGE(F128:F167)</f>
        <v>0.79200000000000004</v>
      </c>
      <c r="N129">
        <f t="shared" ref="N129" si="497">_xlfn.STDEV.S(F128:F167)</f>
        <v>0.25740519788348437</v>
      </c>
      <c r="X129" t="s">
        <v>169</v>
      </c>
      <c r="Y129">
        <f t="shared" ref="Y129" si="498">AVERAGE(E128:E167)</f>
        <v>62.615000000000009</v>
      </c>
      <c r="Z129">
        <f t="shared" ref="Z129" si="499">_xlfn.STDEV.S(E128:E167)</f>
        <v>15.012978146274371</v>
      </c>
    </row>
    <row r="130" spans="1:26">
      <c r="A130" s="2">
        <f ca="1">RAND()</f>
        <v>0.68377989341038059</v>
      </c>
      <c r="B130" s="1">
        <v>42806</v>
      </c>
      <c r="C130" s="1" t="str">
        <f>TEXT(B130, "mmmm")</f>
        <v>March</v>
      </c>
      <c r="D130" t="s">
        <v>19</v>
      </c>
      <c r="E130">
        <v>61.499999999999993</v>
      </c>
      <c r="F130" s="2">
        <v>0.74</v>
      </c>
      <c r="G130">
        <v>47</v>
      </c>
      <c r="H130">
        <v>0.3</v>
      </c>
      <c r="I130">
        <v>25</v>
      </c>
      <c r="J130" s="3">
        <f>H130*I130</f>
        <v>7.5</v>
      </c>
      <c r="L130" t="s">
        <v>170</v>
      </c>
      <c r="M130" s="2">
        <f t="shared" ref="M130" si="500">AVERAGE(F161:F200)</f>
        <v>0.78875000000000006</v>
      </c>
      <c r="N130">
        <f t="shared" ref="N130" si="501">_xlfn.STDEV.S(F161:F200)</f>
        <v>0.20042502914479521</v>
      </c>
      <c r="X130" t="s">
        <v>170</v>
      </c>
      <c r="Y130">
        <f t="shared" ref="Y130" si="502">AVERAGE(E161:E200)</f>
        <v>61.449999999999989</v>
      </c>
      <c r="Z130">
        <f t="shared" ref="Z130" si="503">_xlfn.STDEV.S(E161:E200)</f>
        <v>15.561573317070636</v>
      </c>
    </row>
    <row r="131" spans="1:26">
      <c r="A131" s="2">
        <f ca="1">RAND()</f>
        <v>0.3706813850498486</v>
      </c>
      <c r="B131" s="1">
        <v>42740</v>
      </c>
      <c r="C131" s="1" t="str">
        <f>TEXT(B131, "mmmm")</f>
        <v>January</v>
      </c>
      <c r="D131" t="s">
        <v>16</v>
      </c>
      <c r="E131">
        <v>42.4</v>
      </c>
      <c r="F131" s="2">
        <v>1</v>
      </c>
      <c r="G131">
        <v>33</v>
      </c>
      <c r="H131">
        <v>0.3</v>
      </c>
      <c r="I131">
        <v>18</v>
      </c>
      <c r="J131" s="3">
        <f>H131*I131</f>
        <v>5.3999999999999995</v>
      </c>
      <c r="L131" t="s">
        <v>171</v>
      </c>
      <c r="M131" s="2">
        <f t="shared" ref="M131" si="504">AVERAGE(F130:F169)</f>
        <v>0.79600000000000004</v>
      </c>
      <c r="N131">
        <f t="shared" ref="N131" si="505">_xlfn.STDEV.S(F130:F169)</f>
        <v>0.25469740719286688</v>
      </c>
      <c r="X131" t="s">
        <v>171</v>
      </c>
      <c r="Y131">
        <f t="shared" ref="Y131" si="506">AVERAGE(E130:E169)</f>
        <v>62.247500000000016</v>
      </c>
      <c r="Z131">
        <f t="shared" ref="Z131" si="507">_xlfn.STDEV.S(E130:E169)</f>
        <v>14.444482355308468</v>
      </c>
    </row>
    <row r="132" spans="1:26">
      <c r="A132" s="2">
        <f ca="1">RAND()</f>
        <v>0.93126039766076285</v>
      </c>
      <c r="B132" s="1">
        <v>42796</v>
      </c>
      <c r="C132" s="1" t="str">
        <f>TEXT(B132, "mmmm")</f>
        <v>March</v>
      </c>
      <c r="D132" t="s">
        <v>16</v>
      </c>
      <c r="E132">
        <v>57.199999999999996</v>
      </c>
      <c r="F132" s="2">
        <v>0.8</v>
      </c>
      <c r="G132">
        <v>31</v>
      </c>
      <c r="H132">
        <v>0.3</v>
      </c>
      <c r="I132">
        <v>24</v>
      </c>
      <c r="J132" s="3">
        <f>H132*I132</f>
        <v>7.1999999999999993</v>
      </c>
      <c r="L132" t="s">
        <v>172</v>
      </c>
      <c r="M132" s="2">
        <f t="shared" ref="M132" si="508">AVERAGE(F163:F202)</f>
        <v>0.79875000000000018</v>
      </c>
      <c r="N132">
        <f t="shared" ref="N132" si="509">_xlfn.STDEV.S(F163:F202)</f>
        <v>0.20875930809894033</v>
      </c>
      <c r="X132" t="s">
        <v>172</v>
      </c>
      <c r="Y132">
        <f t="shared" ref="Y132" si="510">AVERAGE(E163:E202)</f>
        <v>60.939999999999984</v>
      </c>
      <c r="Z132">
        <f t="shared" ref="Z132" si="511">_xlfn.STDEV.S(E163:E202)</f>
        <v>15.587680868936081</v>
      </c>
    </row>
    <row r="133" spans="1:26">
      <c r="A133" s="2">
        <f ca="1">RAND()</f>
        <v>0.38447568376288443</v>
      </c>
      <c r="B133" s="1">
        <v>43001</v>
      </c>
      <c r="C133" s="1" t="str">
        <f>TEXT(B133, "mmmm")</f>
        <v>September</v>
      </c>
      <c r="D133" t="s">
        <v>18</v>
      </c>
      <c r="E133">
        <v>63.399999999999991</v>
      </c>
      <c r="F133" s="2">
        <v>0.71</v>
      </c>
      <c r="G133">
        <v>39</v>
      </c>
      <c r="H133">
        <v>0.3</v>
      </c>
      <c r="I133">
        <v>28</v>
      </c>
      <c r="J133" s="3">
        <f>H133*I133</f>
        <v>8.4</v>
      </c>
      <c r="L133" t="s">
        <v>173</v>
      </c>
      <c r="M133" s="2">
        <f t="shared" ref="M133" si="512">AVERAGE(F132:F171)</f>
        <v>0.80649999999999999</v>
      </c>
      <c r="N133">
        <f t="shared" ref="N133" si="513">_xlfn.STDEV.S(F132:F171)</f>
        <v>0.26636729991036501</v>
      </c>
      <c r="X133" t="s">
        <v>173</v>
      </c>
      <c r="Y133">
        <f t="shared" ref="Y133" si="514">AVERAGE(E132:E171)</f>
        <v>61.852500000000006</v>
      </c>
      <c r="Z133">
        <f t="shared" ref="Z133" si="515">_xlfn.STDEV.S(E132:E171)</f>
        <v>14.918152554556608</v>
      </c>
    </row>
    <row r="134" spans="1:26">
      <c r="A134" s="2">
        <f ca="1">RAND()</f>
        <v>5.5950959449554416E-2</v>
      </c>
      <c r="B134" s="1">
        <v>42983</v>
      </c>
      <c r="C134" s="1" t="str">
        <f>TEXT(B134, "mmmm")</f>
        <v>September</v>
      </c>
      <c r="D134" t="s">
        <v>14</v>
      </c>
      <c r="E134">
        <v>61.8</v>
      </c>
      <c r="F134" s="2">
        <v>0.71</v>
      </c>
      <c r="G134">
        <v>39</v>
      </c>
      <c r="H134">
        <v>0.3</v>
      </c>
      <c r="I134">
        <v>26</v>
      </c>
      <c r="J134" s="3">
        <f>H134*I134</f>
        <v>7.8</v>
      </c>
      <c r="L134" t="s">
        <v>174</v>
      </c>
      <c r="M134" s="2">
        <f t="shared" ref="M134" si="516">AVERAGE(F165:F204)</f>
        <v>0.79300000000000026</v>
      </c>
      <c r="N134">
        <f t="shared" ref="N134" si="517">_xlfn.STDEV.S(F165:F204)</f>
        <v>0.2086734659332975</v>
      </c>
      <c r="X134" t="s">
        <v>174</v>
      </c>
      <c r="Y134">
        <f t="shared" ref="Y134" si="518">AVERAGE(E165:E204)</f>
        <v>61.260000000000005</v>
      </c>
      <c r="Z134">
        <f t="shared" ref="Z134" si="519">_xlfn.STDEV.S(E165:E204)</f>
        <v>15.477606652590254</v>
      </c>
    </row>
    <row r="135" spans="1:26">
      <c r="A135" s="2">
        <f ca="1">RAND()</f>
        <v>8.3973176732431098E-2</v>
      </c>
      <c r="B135" s="1">
        <v>42997</v>
      </c>
      <c r="C135" s="1" t="str">
        <f>TEXT(B135, "mmmm")</f>
        <v>September</v>
      </c>
      <c r="D135" t="s">
        <v>14</v>
      </c>
      <c r="E135">
        <v>67.399999999999991</v>
      </c>
      <c r="F135" s="2">
        <v>0.67</v>
      </c>
      <c r="G135">
        <v>48</v>
      </c>
      <c r="H135">
        <v>0.3</v>
      </c>
      <c r="I135">
        <v>28</v>
      </c>
      <c r="J135" s="3">
        <f>H135*I135</f>
        <v>8.4</v>
      </c>
      <c r="L135" t="s">
        <v>175</v>
      </c>
      <c r="M135" s="2">
        <f t="shared" ref="M135" si="520">AVERAGE(F134:F173)</f>
        <v>0.80649999999999999</v>
      </c>
      <c r="N135">
        <f t="shared" ref="N135" si="521">_xlfn.STDEV.S(F134:F173)</f>
        <v>0.2661939720753097</v>
      </c>
      <c r="X135" t="s">
        <v>175</v>
      </c>
      <c r="Y135">
        <f t="shared" ref="Y135" si="522">AVERAGE(E134:E173)</f>
        <v>61.88000000000001</v>
      </c>
      <c r="Z135">
        <f t="shared" ref="Z135" si="523">_xlfn.STDEV.S(E134:E173)</f>
        <v>14.89990879338797</v>
      </c>
    </row>
    <row r="136" spans="1:26">
      <c r="A136" s="2">
        <f ca="1">RAND()</f>
        <v>0.27351794362204329</v>
      </c>
      <c r="B136" s="1">
        <v>42979</v>
      </c>
      <c r="C136" s="1" t="str">
        <f>TEXT(B136, "mmmm")</f>
        <v>September</v>
      </c>
      <c r="D136" t="s">
        <v>17</v>
      </c>
      <c r="E136">
        <v>71.699999999999989</v>
      </c>
      <c r="F136" s="2">
        <v>0.69</v>
      </c>
      <c r="G136">
        <v>41</v>
      </c>
      <c r="H136">
        <v>0.3</v>
      </c>
      <c r="I136">
        <v>29</v>
      </c>
      <c r="J136" s="3">
        <f>H136*I136</f>
        <v>8.6999999999999993</v>
      </c>
      <c r="L136" t="s">
        <v>176</v>
      </c>
      <c r="M136" s="2">
        <f t="shared" ref="M136" si="524">AVERAGE(F167:F206)</f>
        <v>0.79025000000000012</v>
      </c>
      <c r="N136">
        <f t="shared" ref="N136" si="525">_xlfn.STDEV.S(F167:F206)</f>
        <v>0.21112018086680023</v>
      </c>
      <c r="X136" t="s">
        <v>176</v>
      </c>
      <c r="Y136">
        <f t="shared" ref="Y136" si="526">AVERAGE(E167:E206)</f>
        <v>61.515000000000008</v>
      </c>
      <c r="Z136">
        <f t="shared" ref="Z136" si="527">_xlfn.STDEV.S(E167:E206)</f>
        <v>15.696799445126079</v>
      </c>
    </row>
    <row r="137" spans="1:26">
      <c r="A137" s="2">
        <f ca="1">RAND()</f>
        <v>0.98406061737337147</v>
      </c>
      <c r="B137" s="1">
        <v>42779</v>
      </c>
      <c r="C137" s="1" t="str">
        <f>TEXT(B137, "mmmm")</f>
        <v>February</v>
      </c>
      <c r="D137" t="s">
        <v>13</v>
      </c>
      <c r="E137">
        <v>46.4</v>
      </c>
      <c r="F137" s="2">
        <v>1.1100000000000001</v>
      </c>
      <c r="G137">
        <v>34</v>
      </c>
      <c r="H137">
        <v>0.3</v>
      </c>
      <c r="I137">
        <v>18</v>
      </c>
      <c r="J137" s="3">
        <f>H137*I137</f>
        <v>5.3999999999999995</v>
      </c>
      <c r="L137" t="s">
        <v>177</v>
      </c>
      <c r="M137" s="2">
        <f t="shared" ref="M137" si="528">AVERAGE(F136:F175)</f>
        <v>0.81324999999999981</v>
      </c>
      <c r="N137">
        <f t="shared" ref="N137" si="529">_xlfn.STDEV.S(F136:F175)</f>
        <v>0.26548830192974326</v>
      </c>
      <c r="X137" t="s">
        <v>177</v>
      </c>
      <c r="Y137">
        <f t="shared" ref="Y137" si="530">AVERAGE(E136:E175)</f>
        <v>61.337499999999999</v>
      </c>
      <c r="Z137">
        <f t="shared" ref="Z137" si="531">_xlfn.STDEV.S(E136:E175)</f>
        <v>15.015678771682541</v>
      </c>
    </row>
    <row r="138" spans="1:26">
      <c r="A138" s="2">
        <f ca="1">RAND()</f>
        <v>0.81860296146276113</v>
      </c>
      <c r="B138" s="1">
        <v>42948</v>
      </c>
      <c r="C138" s="1" t="str">
        <f>TEXT(B138, "mmmm")</f>
        <v>August</v>
      </c>
      <c r="D138" t="s">
        <v>14</v>
      </c>
      <c r="E138">
        <v>75.599999999999994</v>
      </c>
      <c r="F138" s="2">
        <v>0.63</v>
      </c>
      <c r="G138">
        <v>56</v>
      </c>
      <c r="H138">
        <v>0.5</v>
      </c>
      <c r="I138">
        <v>32</v>
      </c>
      <c r="J138" s="3">
        <f>H138*I138</f>
        <v>16</v>
      </c>
      <c r="L138" t="s">
        <v>178</v>
      </c>
      <c r="M138" s="2">
        <f t="shared" ref="M138" si="532">AVERAGE(F169:F208)</f>
        <v>0.80125000000000013</v>
      </c>
      <c r="N138">
        <f t="shared" ref="N138" si="533">_xlfn.STDEV.S(F169:F208)</f>
        <v>0.21877499857159138</v>
      </c>
      <c r="X138" t="s">
        <v>178</v>
      </c>
      <c r="Y138">
        <f t="shared" ref="Y138" si="534">AVERAGE(E169:E208)</f>
        <v>60.82500000000001</v>
      </c>
      <c r="Z138">
        <f t="shared" ref="Z138" si="535">_xlfn.STDEV.S(E169:E208)</f>
        <v>16.242659091385654</v>
      </c>
    </row>
    <row r="139" spans="1:26">
      <c r="A139" s="2">
        <f ca="1">RAND()</f>
        <v>0.16066646274027374</v>
      </c>
      <c r="B139" s="1">
        <v>42817</v>
      </c>
      <c r="C139" s="1" t="str">
        <f>TEXT(B139, "mmmm")</f>
        <v>March</v>
      </c>
      <c r="D139" t="s">
        <v>16</v>
      </c>
      <c r="E139">
        <v>55.9</v>
      </c>
      <c r="F139" s="2">
        <v>0.87</v>
      </c>
      <c r="G139">
        <v>35</v>
      </c>
      <c r="H139">
        <v>0.3</v>
      </c>
      <c r="I139">
        <v>23</v>
      </c>
      <c r="J139" s="3">
        <f>H139*I139</f>
        <v>6.8999999999999995</v>
      </c>
      <c r="L139" t="s">
        <v>179</v>
      </c>
      <c r="M139" s="2">
        <f t="shared" ref="M139" si="536">AVERAGE(F138:F177)</f>
        <v>0.81950000000000001</v>
      </c>
      <c r="N139">
        <f t="shared" ref="N139" si="537">_xlfn.STDEV.S(F138:F177)</f>
        <v>0.26707292771441393</v>
      </c>
      <c r="X139" t="s">
        <v>179</v>
      </c>
      <c r="Y139">
        <f t="shared" ref="Y139" si="538">AVERAGE(E138:E177)</f>
        <v>60.52</v>
      </c>
      <c r="Z139">
        <f t="shared" ref="Z139" si="539">_xlfn.STDEV.S(E138:E177)</f>
        <v>15.33651917851048</v>
      </c>
    </row>
    <row r="140" spans="1:26">
      <c r="A140" s="2">
        <f ca="1">RAND()</f>
        <v>0.86862226996266079</v>
      </c>
      <c r="B140" s="1">
        <v>42904</v>
      </c>
      <c r="C140" s="1" t="str">
        <f>TEXT(B140, "mmmm")</f>
        <v>June</v>
      </c>
      <c r="D140" t="s">
        <v>19</v>
      </c>
      <c r="E140">
        <v>72.599999999999994</v>
      </c>
      <c r="F140" s="2">
        <v>0.59</v>
      </c>
      <c r="G140">
        <v>60</v>
      </c>
      <c r="H140">
        <v>0.3</v>
      </c>
      <c r="I140">
        <v>32</v>
      </c>
      <c r="J140" s="3">
        <f>H140*I140</f>
        <v>9.6</v>
      </c>
      <c r="L140" t="s">
        <v>180</v>
      </c>
      <c r="M140" s="2">
        <f t="shared" ref="M140" si="540">AVERAGE(F171:F210)</f>
        <v>0.78950000000000009</v>
      </c>
      <c r="N140">
        <f t="shared" ref="N140" si="541">_xlfn.STDEV.S(F171:F210)</f>
        <v>0.20197676941820666</v>
      </c>
      <c r="X140" t="s">
        <v>180</v>
      </c>
      <c r="Y140">
        <f t="shared" ref="Y140" si="542">AVERAGE(E171:E210)</f>
        <v>61.350000000000009</v>
      </c>
      <c r="Z140">
        <f t="shared" ref="Z140" si="543">_xlfn.STDEV.S(E171:E210)</f>
        <v>15.484996874559771</v>
      </c>
    </row>
    <row r="141" spans="1:26">
      <c r="A141" s="2">
        <f ca="1">RAND()</f>
        <v>0.77377938632931076</v>
      </c>
      <c r="B141" s="1">
        <v>43019</v>
      </c>
      <c r="C141" s="1" t="str">
        <f>TEXT(B141, "mmmm")</f>
        <v>October</v>
      </c>
      <c r="D141" t="s">
        <v>15</v>
      </c>
      <c r="E141">
        <v>61.499999999999993</v>
      </c>
      <c r="F141" s="2">
        <v>0.77</v>
      </c>
      <c r="G141">
        <v>47</v>
      </c>
      <c r="H141">
        <v>0.3</v>
      </c>
      <c r="I141">
        <v>25</v>
      </c>
      <c r="J141" s="3">
        <f>H141*I141</f>
        <v>7.5</v>
      </c>
      <c r="L141" t="s">
        <v>181</v>
      </c>
      <c r="M141" s="2">
        <f t="shared" ref="M141" si="544">AVERAGE(F140:F179)</f>
        <v>0.81224999999999992</v>
      </c>
      <c r="N141">
        <f t="shared" ref="N141" si="545">_xlfn.STDEV.S(F140:F179)</f>
        <v>0.27057855866689895</v>
      </c>
      <c r="X141" t="s">
        <v>181</v>
      </c>
      <c r="Y141">
        <f t="shared" ref="Y141" si="546">AVERAGE(E140:E179)</f>
        <v>61.135000000000005</v>
      </c>
      <c r="Z141">
        <f t="shared" ref="Z141" si="547">_xlfn.STDEV.S(E140:E179)</f>
        <v>15.943064564013598</v>
      </c>
    </row>
    <row r="142" spans="1:26">
      <c r="A142" s="2">
        <f ca="1">RAND()</f>
        <v>0.5055554409395796</v>
      </c>
      <c r="B142" s="1">
        <v>42879</v>
      </c>
      <c r="C142" s="1" t="str">
        <f>TEXT(B142, "mmmm")</f>
        <v>May</v>
      </c>
      <c r="D142" t="s">
        <v>15</v>
      </c>
      <c r="E142">
        <v>69.399999999999991</v>
      </c>
      <c r="F142" s="2">
        <v>0.69</v>
      </c>
      <c r="G142">
        <v>34</v>
      </c>
      <c r="H142">
        <v>0.3</v>
      </c>
      <c r="I142">
        <v>28</v>
      </c>
      <c r="J142" s="3">
        <f>H142*I142</f>
        <v>8.4</v>
      </c>
      <c r="L142" t="s">
        <v>182</v>
      </c>
      <c r="M142" s="2">
        <f t="shared" ref="M142" si="548">AVERAGE(F173:F212)</f>
        <v>0.80725000000000002</v>
      </c>
      <c r="N142">
        <f t="shared" ref="N142" si="549">_xlfn.STDEV.S(F173:F212)</f>
        <v>0.23424715744109029</v>
      </c>
      <c r="X142" t="s">
        <v>182</v>
      </c>
      <c r="Y142">
        <f t="shared" ref="Y142" si="550">AVERAGE(E173:E212)</f>
        <v>60.865000000000023</v>
      </c>
      <c r="Z142">
        <f t="shared" ref="Z142" si="551">_xlfn.STDEV.S(E173:E212)</f>
        <v>16.02161280655212</v>
      </c>
    </row>
    <row r="143" spans="1:26">
      <c r="A143" s="2">
        <f ca="1">RAND()</f>
        <v>0.31549567309754423</v>
      </c>
      <c r="B143" s="1">
        <v>42894</v>
      </c>
      <c r="C143" s="1" t="str">
        <f>TEXT(B143, "mmmm")</f>
        <v>June</v>
      </c>
      <c r="D143" t="s">
        <v>16</v>
      </c>
      <c r="E143">
        <v>90.699999999999989</v>
      </c>
      <c r="F143" s="2">
        <v>0.5</v>
      </c>
      <c r="G143">
        <v>46</v>
      </c>
      <c r="H143">
        <v>0.3</v>
      </c>
      <c r="I143">
        <v>39</v>
      </c>
      <c r="J143" s="3">
        <f>H143*I143</f>
        <v>11.7</v>
      </c>
      <c r="L143" t="s">
        <v>183</v>
      </c>
      <c r="M143" s="2">
        <f t="shared" ref="M143" si="552">AVERAGE(F142:F181)</f>
        <v>0.80999999999999983</v>
      </c>
      <c r="N143">
        <f t="shared" ref="N143" si="553">_xlfn.STDEV.S(F142:F181)</f>
        <v>0.27165211538817785</v>
      </c>
      <c r="X143" t="s">
        <v>183</v>
      </c>
      <c r="Y143">
        <f t="shared" ref="Y143" si="554">AVERAGE(E142:E181)</f>
        <v>61.522500000000001</v>
      </c>
      <c r="Z143">
        <f t="shared" ref="Z143" si="555">_xlfn.STDEV.S(E142:E181)</f>
        <v>16.358914883140748</v>
      </c>
    </row>
    <row r="144" spans="1:26">
      <c r="A144" s="2">
        <f ca="1">RAND()</f>
        <v>4.7944329033672184E-2</v>
      </c>
      <c r="B144" s="1">
        <v>42906</v>
      </c>
      <c r="C144" s="1" t="str">
        <f>TEXT(B144, "mmmm")</f>
        <v>June</v>
      </c>
      <c r="D144" t="s">
        <v>14</v>
      </c>
      <c r="E144">
        <v>85.1</v>
      </c>
      <c r="F144" s="2">
        <v>0.54</v>
      </c>
      <c r="G144">
        <v>70</v>
      </c>
      <c r="H144">
        <v>0.3</v>
      </c>
      <c r="I144">
        <v>37</v>
      </c>
      <c r="J144" s="3">
        <f>H144*I144</f>
        <v>11.1</v>
      </c>
      <c r="L144" t="s">
        <v>184</v>
      </c>
      <c r="M144" s="2">
        <f t="shared" ref="M144" si="556">AVERAGE(F175:F214)</f>
        <v>0.81124999999999992</v>
      </c>
      <c r="N144">
        <f t="shared" ref="N144" si="557">_xlfn.STDEV.S(F175:F214)</f>
        <v>0.23400840988613233</v>
      </c>
      <c r="X144" t="s">
        <v>184</v>
      </c>
      <c r="Y144">
        <f t="shared" ref="Y144" si="558">AVERAGE(E175:E214)</f>
        <v>60.502500000000019</v>
      </c>
      <c r="Z144">
        <f t="shared" ref="Z144" si="559">_xlfn.STDEV.S(E175:E214)</f>
        <v>16.121056265896573</v>
      </c>
    </row>
    <row r="145" spans="1:26">
      <c r="A145" s="2">
        <f ca="1">RAND()</f>
        <v>6.3787592400774695E-3</v>
      </c>
      <c r="B145" s="1">
        <v>43027</v>
      </c>
      <c r="C145" s="1" t="str">
        <f>TEXT(B145, "mmmm")</f>
        <v>October</v>
      </c>
      <c r="D145" t="s">
        <v>16</v>
      </c>
      <c r="E145">
        <v>60.499999999999993</v>
      </c>
      <c r="F145" s="2">
        <v>0.8</v>
      </c>
      <c r="G145">
        <v>41</v>
      </c>
      <c r="H145">
        <v>0.3</v>
      </c>
      <c r="I145">
        <v>25</v>
      </c>
      <c r="J145" s="3">
        <f>H145*I145</f>
        <v>7.5</v>
      </c>
      <c r="L145" t="s">
        <v>185</v>
      </c>
      <c r="M145" s="2">
        <f t="shared" ref="M145" si="560">AVERAGE(F144:F183)</f>
        <v>0.81274999999999975</v>
      </c>
      <c r="N145">
        <f t="shared" ref="N145" si="561">_xlfn.STDEV.S(F144:F183)</f>
        <v>0.26916763911866937</v>
      </c>
      <c r="X145" t="s">
        <v>185</v>
      </c>
      <c r="Y145">
        <f t="shared" ref="Y145" si="562">AVERAGE(E144:E183)</f>
        <v>60.912500000000001</v>
      </c>
      <c r="Z145">
        <f t="shared" ref="Z145" si="563">_xlfn.STDEV.S(E144:E183)</f>
        <v>15.754432628181066</v>
      </c>
    </row>
    <row r="146" spans="1:26">
      <c r="A146" s="2">
        <f ca="1">RAND()</f>
        <v>0.61001449178646017</v>
      </c>
      <c r="B146" s="1">
        <v>42856</v>
      </c>
      <c r="C146" s="1" t="str">
        <f>TEXT(B146, "mmmm")</f>
        <v>May</v>
      </c>
      <c r="D146" t="s">
        <v>13</v>
      </c>
      <c r="E146">
        <v>66.699999999999989</v>
      </c>
      <c r="F146" s="2">
        <v>0.65</v>
      </c>
      <c r="G146">
        <v>56</v>
      </c>
      <c r="H146">
        <v>0.3</v>
      </c>
      <c r="I146">
        <v>29</v>
      </c>
      <c r="J146" s="3">
        <f>H146*I146</f>
        <v>8.6999999999999993</v>
      </c>
      <c r="L146" t="s">
        <v>186</v>
      </c>
      <c r="M146" s="2">
        <f t="shared" ref="M146" si="564">AVERAGE(F177:F216)</f>
        <v>0.82250000000000001</v>
      </c>
      <c r="N146">
        <f t="shared" ref="N146" si="565">_xlfn.STDEV.S(F177:F216)</f>
        <v>0.26131570453361153</v>
      </c>
      <c r="X146" t="s">
        <v>186</v>
      </c>
      <c r="Y146">
        <f t="shared" ref="Y146" si="566">AVERAGE(E177:E216)</f>
        <v>60.445000000000014</v>
      </c>
      <c r="Z146">
        <f t="shared" ref="Z146" si="567">_xlfn.STDEV.S(E177:E216)</f>
        <v>16.479325820165652</v>
      </c>
    </row>
    <row r="147" spans="1:26">
      <c r="A147" s="2">
        <f ca="1">RAND()</f>
        <v>0.81892218571913522</v>
      </c>
      <c r="B147" s="1">
        <v>43079</v>
      </c>
      <c r="C147" s="1" t="str">
        <f>TEXT(B147, "mmmm")</f>
        <v>December</v>
      </c>
      <c r="D147" t="s">
        <v>19</v>
      </c>
      <c r="E147">
        <v>31.299999999999997</v>
      </c>
      <c r="F147" s="2">
        <v>1.82</v>
      </c>
      <c r="G147">
        <v>15</v>
      </c>
      <c r="H147">
        <v>0.3</v>
      </c>
      <c r="I147">
        <v>11</v>
      </c>
      <c r="J147" s="3">
        <f>H147*I147</f>
        <v>3.3</v>
      </c>
      <c r="L147" t="s">
        <v>187</v>
      </c>
      <c r="M147" s="2">
        <f t="shared" ref="M147" si="568">AVERAGE(F146:F185)</f>
        <v>0.82025000000000003</v>
      </c>
      <c r="N147">
        <f t="shared" ref="N147" si="569">_xlfn.STDEV.S(F146:F185)</f>
        <v>0.27055012806293716</v>
      </c>
      <c r="X147" t="s">
        <v>187</v>
      </c>
      <c r="Y147">
        <f t="shared" ref="Y147" si="570">AVERAGE(E146:E185)</f>
        <v>60.339999999999996</v>
      </c>
      <c r="Z147">
        <f t="shared" ref="Z147" si="571">_xlfn.STDEV.S(E146:E185)</f>
        <v>15.752147594729818</v>
      </c>
    </row>
    <row r="148" spans="1:26">
      <c r="A148" s="2">
        <f ca="1">RAND()</f>
        <v>0.57412871656492115</v>
      </c>
      <c r="B148" s="1">
        <v>42811</v>
      </c>
      <c r="C148" s="1" t="str">
        <f>TEXT(B148, "mmmm")</f>
        <v>March</v>
      </c>
      <c r="D148" t="s">
        <v>17</v>
      </c>
      <c r="E148">
        <v>56.499999999999993</v>
      </c>
      <c r="F148" s="2">
        <v>0.77</v>
      </c>
      <c r="G148">
        <v>50</v>
      </c>
      <c r="H148">
        <v>0.3</v>
      </c>
      <c r="I148">
        <v>25</v>
      </c>
      <c r="J148" s="3">
        <f>H148*I148</f>
        <v>7.5</v>
      </c>
      <c r="L148" t="s">
        <v>188</v>
      </c>
      <c r="M148" s="2">
        <f t="shared" ref="M148" si="572">AVERAGE(F179:F218)</f>
        <v>0.81599999999999984</v>
      </c>
      <c r="N148">
        <f t="shared" ref="N148" si="573">_xlfn.STDEV.S(F179:F218)</f>
        <v>0.25494896422416558</v>
      </c>
      <c r="X148" t="s">
        <v>188</v>
      </c>
      <c r="Y148">
        <f t="shared" ref="Y148" si="574">AVERAGE(E179:E218)</f>
        <v>60.667500000000004</v>
      </c>
      <c r="Z148">
        <f t="shared" ref="Z148" si="575">_xlfn.STDEV.S(E179:E218)</f>
        <v>16.206858116241978</v>
      </c>
    </row>
    <row r="149" spans="1:26">
      <c r="A149" s="2">
        <f ca="1">RAND()</f>
        <v>0.26555598352785237</v>
      </c>
      <c r="B149" s="1">
        <v>42959</v>
      </c>
      <c r="C149" s="1" t="str">
        <f>TEXT(B149, "mmmm")</f>
        <v>August</v>
      </c>
      <c r="D149" t="s">
        <v>18</v>
      </c>
      <c r="E149">
        <v>67.699999999999989</v>
      </c>
      <c r="F149" s="2">
        <v>0.65</v>
      </c>
      <c r="G149">
        <v>43</v>
      </c>
      <c r="H149">
        <v>0.5</v>
      </c>
      <c r="I149">
        <v>29</v>
      </c>
      <c r="J149" s="3">
        <f>H149*I149</f>
        <v>14.5</v>
      </c>
      <c r="L149" t="s">
        <v>189</v>
      </c>
      <c r="M149" s="2">
        <f t="shared" ref="M149" si="576">AVERAGE(F148:F187)</f>
        <v>0.79125000000000001</v>
      </c>
      <c r="N149">
        <f t="shared" ref="N149" si="577">_xlfn.STDEV.S(F148:F187)</f>
        <v>0.22009540472142344</v>
      </c>
      <c r="X149" t="s">
        <v>189</v>
      </c>
      <c r="Y149">
        <f t="shared" ref="Y149" si="578">AVERAGE(E148:E187)</f>
        <v>61.604999999999983</v>
      </c>
      <c r="Z149">
        <f t="shared" ref="Z149" si="579">_xlfn.STDEV.S(E148:E187)</f>
        <v>15.891199790111243</v>
      </c>
    </row>
    <row r="150" spans="1:26">
      <c r="A150" s="2">
        <f ca="1">RAND()</f>
        <v>0.13532091259267476</v>
      </c>
      <c r="B150" s="1">
        <v>42878</v>
      </c>
      <c r="C150" s="1" t="str">
        <f>TEXT(B150, "mmmm")</f>
        <v>May</v>
      </c>
      <c r="D150" t="s">
        <v>14</v>
      </c>
      <c r="E150">
        <v>76.3</v>
      </c>
      <c r="F150" s="2">
        <v>0.63</v>
      </c>
      <c r="G150">
        <v>45</v>
      </c>
      <c r="H150">
        <v>0.3</v>
      </c>
      <c r="I150">
        <v>31</v>
      </c>
      <c r="J150" s="3">
        <f>H150*I150</f>
        <v>9.2999999999999989</v>
      </c>
      <c r="L150" t="s">
        <v>190</v>
      </c>
      <c r="M150" s="2">
        <f t="shared" ref="M150" si="580">AVERAGE(F181:F220)</f>
        <v>0.82275000000000009</v>
      </c>
      <c r="N150">
        <f t="shared" ref="N150" si="581">_xlfn.STDEV.S(F181:F220)</f>
        <v>0.25622493623517184</v>
      </c>
      <c r="X150" t="s">
        <v>190</v>
      </c>
      <c r="Y150">
        <f t="shared" ref="Y150" si="582">AVERAGE(E181:E220)</f>
        <v>60.197500000000005</v>
      </c>
      <c r="Z150">
        <f t="shared" ref="Z150" si="583">_xlfn.STDEV.S(E181:E220)</f>
        <v>16.468843739089998</v>
      </c>
    </row>
    <row r="151" spans="1:26">
      <c r="A151" s="2">
        <f ca="1">RAND()</f>
        <v>0.70347504084418833</v>
      </c>
      <c r="B151" s="1">
        <v>42790</v>
      </c>
      <c r="C151" s="1" t="str">
        <f>TEXT(B151, "mmmm")</f>
        <v>February</v>
      </c>
      <c r="D151" t="s">
        <v>17</v>
      </c>
      <c r="E151">
        <v>47.3</v>
      </c>
      <c r="F151" s="2">
        <v>0.87</v>
      </c>
      <c r="G151">
        <v>36</v>
      </c>
      <c r="H151">
        <v>0.3</v>
      </c>
      <c r="I151">
        <v>21</v>
      </c>
      <c r="J151" s="3">
        <f>H151*I151</f>
        <v>6.3</v>
      </c>
      <c r="L151" t="s">
        <v>191</v>
      </c>
      <c r="M151" s="2">
        <f t="shared" ref="M151" si="584">AVERAGE(F150:F189)</f>
        <v>0.78825000000000001</v>
      </c>
      <c r="N151">
        <f t="shared" ref="N151" si="585">_xlfn.STDEV.S(F150:F189)</f>
        <v>0.22125385698506861</v>
      </c>
      <c r="X151" t="s">
        <v>191</v>
      </c>
      <c r="Y151">
        <f t="shared" ref="Y151" si="586">AVERAGE(E150:E189)</f>
        <v>61.942499999999981</v>
      </c>
      <c r="Z151">
        <f t="shared" ref="Z151" si="587">_xlfn.STDEV.S(E150:E189)</f>
        <v>15.928637128431024</v>
      </c>
    </row>
    <row r="152" spans="1:26">
      <c r="A152" s="2">
        <f ca="1">RAND()</f>
        <v>0.13667598521794155</v>
      </c>
      <c r="B152" s="1">
        <v>43099</v>
      </c>
      <c r="C152" s="1" t="str">
        <f>TEXT(B152, "mmmm")</f>
        <v>December</v>
      </c>
      <c r="D152" t="s">
        <v>18</v>
      </c>
      <c r="E152">
        <v>30.9</v>
      </c>
      <c r="F152" s="2">
        <v>1.43</v>
      </c>
      <c r="G152">
        <v>22</v>
      </c>
      <c r="H152">
        <v>0.3</v>
      </c>
      <c r="I152">
        <v>13</v>
      </c>
      <c r="J152" s="3">
        <f>H152*I152</f>
        <v>3.9</v>
      </c>
      <c r="L152" t="s">
        <v>192</v>
      </c>
      <c r="M152" s="2">
        <f t="shared" ref="M152" si="588">AVERAGE(F183:F222)</f>
        <v>0.8317500000000001</v>
      </c>
      <c r="N152">
        <f t="shared" ref="N152" si="589">_xlfn.STDEV.S(F183:F222)</f>
        <v>0.25031147263626002</v>
      </c>
      <c r="X152" t="s">
        <v>192</v>
      </c>
      <c r="Y152">
        <f t="shared" ref="Y152" si="590">AVERAGE(E183:E222)</f>
        <v>59.245000000000005</v>
      </c>
      <c r="Z152">
        <f t="shared" ref="Z152" si="591">_xlfn.STDEV.S(E183:E222)</f>
        <v>15.742266314541485</v>
      </c>
    </row>
    <row r="153" spans="1:26">
      <c r="A153" s="2">
        <f ca="1">RAND()</f>
        <v>0.95493900210975569</v>
      </c>
      <c r="B153" s="1">
        <v>43093</v>
      </c>
      <c r="C153" s="1" t="str">
        <f>TEXT(B153, "mmmm")</f>
        <v>December</v>
      </c>
      <c r="D153" t="s">
        <v>19</v>
      </c>
      <c r="E153">
        <v>35.799999999999997</v>
      </c>
      <c r="F153" s="2">
        <v>1.25</v>
      </c>
      <c r="G153">
        <v>26</v>
      </c>
      <c r="H153">
        <v>0.3</v>
      </c>
      <c r="I153">
        <v>16</v>
      </c>
      <c r="J153" s="3">
        <f>H153*I153</f>
        <v>4.8</v>
      </c>
      <c r="L153" t="s">
        <v>193</v>
      </c>
      <c r="M153" s="2">
        <f t="shared" ref="M153" si="592">AVERAGE(F152:F191)</f>
        <v>0.79075000000000006</v>
      </c>
      <c r="N153">
        <f t="shared" ref="N153" si="593">_xlfn.STDEV.S(F152:F191)</f>
        <v>0.22081884325949494</v>
      </c>
      <c r="X153" t="s">
        <v>193</v>
      </c>
      <c r="Y153">
        <f t="shared" ref="Y153" si="594">AVERAGE(E152:E191)</f>
        <v>61.834999999999965</v>
      </c>
      <c r="Z153">
        <f t="shared" ref="Z153" si="595">_xlfn.STDEV.S(E152:E191)</f>
        <v>15.65481084408577</v>
      </c>
    </row>
    <row r="154" spans="1:26">
      <c r="A154" s="2">
        <f ca="1">RAND()</f>
        <v>0.99974490047774822</v>
      </c>
      <c r="B154" s="1">
        <v>42830</v>
      </c>
      <c r="C154" s="1" t="str">
        <f>TEXT(B154, "mmmm")</f>
        <v>April</v>
      </c>
      <c r="D154" t="s">
        <v>15</v>
      </c>
      <c r="E154">
        <v>64.399999999999991</v>
      </c>
      <c r="F154" s="2">
        <v>0.71</v>
      </c>
      <c r="G154">
        <v>33</v>
      </c>
      <c r="H154">
        <v>0.3</v>
      </c>
      <c r="I154">
        <v>28</v>
      </c>
      <c r="J154" s="3">
        <f>H154*I154</f>
        <v>8.4</v>
      </c>
      <c r="L154" t="s">
        <v>194</v>
      </c>
      <c r="M154" s="2">
        <f t="shared" ref="M154" si="596">AVERAGE(F185:F224)</f>
        <v>0.82550000000000012</v>
      </c>
      <c r="N154">
        <f t="shared" ref="N154" si="597">_xlfn.STDEV.S(F185:F224)</f>
        <v>0.24764480353512092</v>
      </c>
      <c r="X154" t="s">
        <v>194</v>
      </c>
      <c r="Y154">
        <f t="shared" ref="Y154" si="598">AVERAGE(E185:E224)</f>
        <v>59.704999999999998</v>
      </c>
      <c r="Z154">
        <f t="shared" ref="Z154" si="599">_xlfn.STDEV.S(E185:E224)</f>
        <v>15.585742169507322</v>
      </c>
    </row>
    <row r="155" spans="1:26">
      <c r="A155" s="2">
        <f ca="1">RAND()</f>
        <v>0.37990494074193193</v>
      </c>
      <c r="B155" s="1">
        <v>42808</v>
      </c>
      <c r="C155" s="1" t="str">
        <f>TEXT(B155, "mmmm")</f>
        <v>March</v>
      </c>
      <c r="D155" t="s">
        <v>14</v>
      </c>
      <c r="E155">
        <v>58.9</v>
      </c>
      <c r="F155" s="2">
        <v>0.87</v>
      </c>
      <c r="G155">
        <v>35</v>
      </c>
      <c r="H155">
        <v>0.3</v>
      </c>
      <c r="I155">
        <v>23</v>
      </c>
      <c r="J155" s="3">
        <f>H155*I155</f>
        <v>6.8999999999999995</v>
      </c>
      <c r="L155" t="s">
        <v>195</v>
      </c>
      <c r="M155" s="2">
        <f t="shared" ref="M155" si="600">AVERAGE(F154:F193)</f>
        <v>0.76300000000000012</v>
      </c>
      <c r="N155">
        <f t="shared" ref="N155" si="601">_xlfn.STDEV.S(F154:F193)</f>
        <v>0.17916043519276598</v>
      </c>
      <c r="X155" t="s">
        <v>195</v>
      </c>
      <c r="Y155">
        <f t="shared" ref="Y155" si="602">AVERAGE(E154:E193)</f>
        <v>63.109999999999971</v>
      </c>
      <c r="Z155">
        <f t="shared" ref="Z155" si="603">_xlfn.STDEV.S(E154:E193)</f>
        <v>14.211494084105523</v>
      </c>
    </row>
    <row r="156" spans="1:26">
      <c r="A156" s="2">
        <f ca="1">RAND()</f>
        <v>0.95196056718778221</v>
      </c>
      <c r="B156" s="1">
        <v>42960</v>
      </c>
      <c r="C156" s="1" t="str">
        <f>TEXT(B156, "mmmm")</f>
        <v>August</v>
      </c>
      <c r="D156" t="s">
        <v>19</v>
      </c>
      <c r="E156">
        <v>67.699999999999989</v>
      </c>
      <c r="F156" s="2">
        <v>0.65</v>
      </c>
      <c r="G156">
        <v>54</v>
      </c>
      <c r="H156">
        <v>0.5</v>
      </c>
      <c r="I156">
        <v>29</v>
      </c>
      <c r="J156" s="3">
        <f>H156*I156</f>
        <v>14.5</v>
      </c>
      <c r="L156" t="s">
        <v>196</v>
      </c>
      <c r="M156" s="2">
        <f t="shared" ref="M156" si="604">AVERAGE(F187:F226)</f>
        <v>0.8234999999999999</v>
      </c>
      <c r="N156">
        <f t="shared" ref="N156" si="605">_xlfn.STDEV.S(F187:F226)</f>
        <v>0.24848824973509384</v>
      </c>
      <c r="X156" t="s">
        <v>196</v>
      </c>
      <c r="Y156">
        <f t="shared" ref="Y156" si="606">AVERAGE(E187:E226)</f>
        <v>59.910000000000004</v>
      </c>
      <c r="Z156">
        <f t="shared" ref="Z156" si="607">_xlfn.STDEV.S(E187:E226)</f>
        <v>15.740162576946798</v>
      </c>
    </row>
    <row r="157" spans="1:26">
      <c r="A157" s="2">
        <f ca="1">RAND()</f>
        <v>0.91130951041015451</v>
      </c>
      <c r="B157" s="1">
        <v>42925</v>
      </c>
      <c r="C157" s="1" t="str">
        <f>TEXT(B157, "mmmm")</f>
        <v>July</v>
      </c>
      <c r="D157" t="s">
        <v>19</v>
      </c>
      <c r="E157">
        <v>77.899999999999991</v>
      </c>
      <c r="F157" s="2">
        <v>0.59</v>
      </c>
      <c r="G157">
        <v>44</v>
      </c>
      <c r="H157">
        <v>0.5</v>
      </c>
      <c r="I157">
        <v>33</v>
      </c>
      <c r="J157" s="3">
        <f>H157*I157</f>
        <v>16.5</v>
      </c>
      <c r="L157" t="s">
        <v>197</v>
      </c>
      <c r="M157" s="2">
        <f t="shared" ref="M157" si="608">AVERAGE(F156:F195)</f>
        <v>0.76075000000000015</v>
      </c>
      <c r="N157">
        <f t="shared" ref="N157" si="609">_xlfn.STDEV.S(F156:F195)</f>
        <v>0.18411795968053382</v>
      </c>
      <c r="X157" t="s">
        <v>197</v>
      </c>
      <c r="Y157">
        <f t="shared" ref="Y157" si="610">AVERAGE(E156:E195)</f>
        <v>63.307499999999969</v>
      </c>
      <c r="Z157">
        <f t="shared" ref="Z157" si="611">_xlfn.STDEV.S(E156:E195)</f>
        <v>14.971569424266841</v>
      </c>
    </row>
    <row r="158" spans="1:26">
      <c r="A158" s="2">
        <f ca="1">RAND()</f>
        <v>0.47943986163631369</v>
      </c>
      <c r="B158" s="1">
        <v>43053</v>
      </c>
      <c r="C158" s="1" t="str">
        <f>TEXT(B158, "mmmm")</f>
        <v>November</v>
      </c>
      <c r="D158" t="s">
        <v>14</v>
      </c>
      <c r="E158">
        <v>55.9</v>
      </c>
      <c r="F158" s="2">
        <v>0.8</v>
      </c>
      <c r="G158">
        <v>28</v>
      </c>
      <c r="H158">
        <v>0.3</v>
      </c>
      <c r="I158">
        <v>23</v>
      </c>
      <c r="J158" s="3">
        <f>H158*I158</f>
        <v>6.8999999999999995</v>
      </c>
      <c r="L158" t="s">
        <v>198</v>
      </c>
      <c r="M158" s="2">
        <f t="shared" ref="M158" si="612">AVERAGE(F189:F228)</f>
        <v>0.8374999999999998</v>
      </c>
      <c r="N158">
        <f t="shared" ref="N158" si="613">_xlfn.STDEV.S(F189:F228)</f>
        <v>0.24108462180693979</v>
      </c>
      <c r="X158" t="s">
        <v>198</v>
      </c>
      <c r="Y158">
        <f t="shared" ref="Y158" si="614">AVERAGE(E189:E228)</f>
        <v>58.445000000000007</v>
      </c>
      <c r="Z158">
        <f t="shared" ref="Z158" si="615">_xlfn.STDEV.S(E189:E228)</f>
        <v>14.704106351279645</v>
      </c>
    </row>
    <row r="159" spans="1:26">
      <c r="A159" s="2">
        <f ca="1">RAND()</f>
        <v>0.95821988133894964</v>
      </c>
      <c r="B159" s="1">
        <v>42775</v>
      </c>
      <c r="C159" s="1" t="str">
        <f>TEXT(B159, "mmmm")</f>
        <v>February</v>
      </c>
      <c r="D159" t="s">
        <v>16</v>
      </c>
      <c r="E159">
        <v>42.699999999999996</v>
      </c>
      <c r="F159" s="2">
        <v>1</v>
      </c>
      <c r="G159">
        <v>39</v>
      </c>
      <c r="H159">
        <v>0.3</v>
      </c>
      <c r="I159">
        <v>19</v>
      </c>
      <c r="J159" s="3">
        <f>H159*I159</f>
        <v>5.7</v>
      </c>
      <c r="L159" t="s">
        <v>199</v>
      </c>
      <c r="M159" s="2">
        <f t="shared" ref="M159" si="616">AVERAGE(F158:F197)</f>
        <v>0.77750000000000008</v>
      </c>
      <c r="N159">
        <f t="shared" ref="N159" si="617">_xlfn.STDEV.S(F158:F197)</f>
        <v>0.18597973421440611</v>
      </c>
      <c r="X159" t="s">
        <v>199</v>
      </c>
      <c r="Y159">
        <f t="shared" ref="Y159" si="618">AVERAGE(E158:E197)</f>
        <v>62.067499999999974</v>
      </c>
      <c r="Z159">
        <f t="shared" ref="Z159" si="619">_xlfn.STDEV.S(E158:E197)</f>
        <v>15.127380295853829</v>
      </c>
    </row>
    <row r="160" spans="1:26">
      <c r="A160" s="2">
        <f ca="1">RAND()</f>
        <v>0.95555826045271108</v>
      </c>
      <c r="B160" s="1">
        <v>42873</v>
      </c>
      <c r="C160" s="1" t="str">
        <f>TEXT(B160, "mmmm")</f>
        <v>May</v>
      </c>
      <c r="D160" t="s">
        <v>16</v>
      </c>
      <c r="E160">
        <v>72</v>
      </c>
      <c r="F160" s="2">
        <v>0.67</v>
      </c>
      <c r="G160">
        <v>53</v>
      </c>
      <c r="H160">
        <v>0.3</v>
      </c>
      <c r="I160">
        <v>30</v>
      </c>
      <c r="J160" s="3">
        <f>H160*I160</f>
        <v>9</v>
      </c>
      <c r="L160" t="s">
        <v>200</v>
      </c>
      <c r="M160" s="2">
        <f t="shared" ref="M160" si="620">AVERAGE(F191:F230)</f>
        <v>0.86</v>
      </c>
      <c r="N160">
        <f t="shared" ref="N160" si="621">_xlfn.STDEV.S(F191:F230)</f>
        <v>0.25866521278999294</v>
      </c>
      <c r="X160" t="s">
        <v>200</v>
      </c>
      <c r="Y160">
        <f t="shared" ref="Y160" si="622">AVERAGE(E191:E230)</f>
        <v>57.294999999999995</v>
      </c>
      <c r="Z160">
        <f t="shared" ref="Z160" si="623">_xlfn.STDEV.S(E191:E230)</f>
        <v>15.39535311176388</v>
      </c>
    </row>
    <row r="161" spans="1:26">
      <c r="A161" s="2">
        <f ca="1">RAND()</f>
        <v>0.1360147829210927</v>
      </c>
      <c r="B161" s="1">
        <v>42739</v>
      </c>
      <c r="C161" s="1" t="str">
        <f>TEXT(B161, "mmmm")</f>
        <v>January</v>
      </c>
      <c r="D161" t="s">
        <v>15</v>
      </c>
      <c r="E161">
        <v>44.099999999999994</v>
      </c>
      <c r="F161" s="2">
        <v>1.05</v>
      </c>
      <c r="G161">
        <v>28</v>
      </c>
      <c r="H161">
        <v>0.3</v>
      </c>
      <c r="I161">
        <v>17</v>
      </c>
      <c r="J161" s="3">
        <f>H161*I161</f>
        <v>5.0999999999999996</v>
      </c>
      <c r="L161" t="s">
        <v>201</v>
      </c>
      <c r="M161" s="2">
        <f t="shared" ref="M161" si="624">AVERAGE(F160:F199)</f>
        <v>0.78050000000000019</v>
      </c>
      <c r="N161">
        <f t="shared" ref="N161" si="625">_xlfn.STDEV.S(F160:F199)</f>
        <v>0.19828689393828342</v>
      </c>
      <c r="X161" t="s">
        <v>201</v>
      </c>
      <c r="Y161">
        <f t="shared" ref="Y161" si="626">AVERAGE(E160:E199)</f>
        <v>62.189999999999976</v>
      </c>
      <c r="Z161">
        <f t="shared" ref="Z161" si="627">_xlfn.STDEV.S(E160:E199)</f>
        <v>15.334589692118993</v>
      </c>
    </row>
    <row r="162" spans="1:26">
      <c r="A162" s="2">
        <f ca="1">RAND()</f>
        <v>0.16752196104402106</v>
      </c>
      <c r="B162" s="1">
        <v>42866</v>
      </c>
      <c r="C162" s="1" t="str">
        <f>TEXT(B162, "mmmm")</f>
        <v>May</v>
      </c>
      <c r="D162" t="s">
        <v>16</v>
      </c>
      <c r="E162">
        <v>72.699999999999989</v>
      </c>
      <c r="F162" s="2">
        <v>0.67</v>
      </c>
      <c r="G162">
        <v>57</v>
      </c>
      <c r="H162">
        <v>0.3</v>
      </c>
      <c r="I162">
        <v>29</v>
      </c>
      <c r="J162" s="3">
        <f>H162*I162</f>
        <v>8.6999999999999993</v>
      </c>
      <c r="L162" t="s">
        <v>202</v>
      </c>
      <c r="M162" s="2">
        <f t="shared" ref="M162" si="628">AVERAGE(F193:F232)</f>
        <v>0.87224999999999986</v>
      </c>
      <c r="N162">
        <f t="shared" ref="N162" si="629">_xlfn.STDEV.S(F193:F232)</f>
        <v>0.26198930786560282</v>
      </c>
      <c r="X162" t="s">
        <v>202</v>
      </c>
      <c r="Y162">
        <f t="shared" ref="Y162" si="630">AVERAGE(E193:E232)</f>
        <v>56.779999999999987</v>
      </c>
      <c r="Z162">
        <f t="shared" ref="Z162" si="631">_xlfn.STDEV.S(E193:E232)</f>
        <v>15.501467258923897</v>
      </c>
    </row>
    <row r="163" spans="1:26">
      <c r="A163" s="2">
        <f ca="1">RAND()</f>
        <v>0.4379539663107116</v>
      </c>
      <c r="B163" s="1">
        <v>43000</v>
      </c>
      <c r="C163" s="1" t="str">
        <f>TEXT(B163, "mmmm")</f>
        <v>September</v>
      </c>
      <c r="D163" t="s">
        <v>17</v>
      </c>
      <c r="E163">
        <v>64.8</v>
      </c>
      <c r="F163" s="2">
        <v>0.74</v>
      </c>
      <c r="G163">
        <v>34</v>
      </c>
      <c r="H163">
        <v>0.3</v>
      </c>
      <c r="I163">
        <v>26</v>
      </c>
      <c r="J163" s="3">
        <f>H163*I163</f>
        <v>7.8</v>
      </c>
      <c r="L163" t="s">
        <v>203</v>
      </c>
      <c r="M163" s="2">
        <f t="shared" ref="M163" si="632">AVERAGE(F162:F201)</f>
        <v>0.79375000000000029</v>
      </c>
      <c r="N163">
        <f t="shared" ref="N163" si="633">_xlfn.STDEV.S(F162:F201)</f>
        <v>0.20940315061426126</v>
      </c>
      <c r="X163" t="s">
        <v>203</v>
      </c>
      <c r="Y163">
        <f t="shared" ref="Y163" si="634">AVERAGE(E162:E201)</f>
        <v>61.359999999999992</v>
      </c>
      <c r="Z163">
        <f t="shared" ref="Z163" si="635">_xlfn.STDEV.S(E162:E201)</f>
        <v>15.674490136066323</v>
      </c>
    </row>
    <row r="164" spans="1:26">
      <c r="A164" s="2">
        <f ca="1">RAND()</f>
        <v>0.34584113482142353</v>
      </c>
      <c r="B164" s="1">
        <v>42794</v>
      </c>
      <c r="C164" s="1" t="str">
        <f>TEXT(B164, "mmmm")</f>
        <v>February</v>
      </c>
      <c r="D164" t="s">
        <v>14</v>
      </c>
      <c r="E164">
        <v>49.599999999999994</v>
      </c>
      <c r="F164" s="2">
        <v>0.91</v>
      </c>
      <c r="G164">
        <v>45</v>
      </c>
      <c r="H164">
        <v>0.3</v>
      </c>
      <c r="I164">
        <v>22</v>
      </c>
      <c r="J164" s="3">
        <f>H164*I164</f>
        <v>6.6</v>
      </c>
      <c r="L164" t="s">
        <v>204</v>
      </c>
      <c r="M164" s="2">
        <f t="shared" ref="M164" si="636">AVERAGE(F195:F234)</f>
        <v>0.89149999999999996</v>
      </c>
      <c r="N164">
        <f t="shared" ref="N164" si="637">_xlfn.STDEV.S(F195:F234)</f>
        <v>0.27276880414156701</v>
      </c>
      <c r="X164" t="s">
        <v>204</v>
      </c>
      <c r="Y164">
        <f t="shared" ref="Y164" si="638">AVERAGE(E195:E234)</f>
        <v>55.727499999999985</v>
      </c>
      <c r="Z164">
        <f t="shared" ref="Z164" si="639">_xlfn.STDEV.S(E195:E234)</f>
        <v>15.411716946231845</v>
      </c>
    </row>
    <row r="165" spans="1:26">
      <c r="A165" s="2">
        <f ca="1">RAND()</f>
        <v>0.34990127972499907</v>
      </c>
      <c r="B165" s="1">
        <v>42933</v>
      </c>
      <c r="C165" s="1" t="str">
        <f>TEXT(B165, "mmmm")</f>
        <v>July</v>
      </c>
      <c r="D165" t="s">
        <v>13</v>
      </c>
      <c r="E165">
        <v>80.899999999999991</v>
      </c>
      <c r="F165" s="2">
        <v>0.56999999999999995</v>
      </c>
      <c r="G165">
        <v>64</v>
      </c>
      <c r="H165">
        <v>0.5</v>
      </c>
      <c r="I165">
        <v>33</v>
      </c>
      <c r="J165" s="3">
        <f>H165*I165</f>
        <v>16.5</v>
      </c>
      <c r="L165" t="s">
        <v>205</v>
      </c>
      <c r="M165" s="2">
        <f t="shared" ref="M165" si="640">AVERAGE(F164:F203)</f>
        <v>0.79800000000000026</v>
      </c>
      <c r="N165">
        <f t="shared" ref="N165" si="641">_xlfn.STDEV.S(F164:F203)</f>
        <v>0.20902950349970464</v>
      </c>
      <c r="X165" t="s">
        <v>205</v>
      </c>
      <c r="Y165">
        <f t="shared" ref="Y165" si="642">AVERAGE(E164:E203)</f>
        <v>60.905000000000008</v>
      </c>
      <c r="Z165">
        <f t="shared" ref="Z165" si="643">_xlfn.STDEV.S(E164:E203)</f>
        <v>15.580361570472796</v>
      </c>
    </row>
    <row r="166" spans="1:26">
      <c r="A166" s="2">
        <f ca="1">RAND()</f>
        <v>0.50509448613800856</v>
      </c>
      <c r="B166" s="1">
        <v>42964</v>
      </c>
      <c r="C166" s="1" t="str">
        <f>TEXT(B166, "mmmm")</f>
        <v>August</v>
      </c>
      <c r="D166" t="s">
        <v>16</v>
      </c>
      <c r="E166">
        <v>68</v>
      </c>
      <c r="F166" s="2">
        <v>0.67</v>
      </c>
      <c r="G166">
        <v>42</v>
      </c>
      <c r="H166">
        <v>0.5</v>
      </c>
      <c r="I166">
        <v>30</v>
      </c>
      <c r="J166" s="3">
        <f>H166*I166</f>
        <v>15</v>
      </c>
      <c r="L166" t="s">
        <v>206</v>
      </c>
      <c r="M166" s="2">
        <f t="shared" ref="M166" si="644">AVERAGE(F197:F236)</f>
        <v>0.89599999999999991</v>
      </c>
      <c r="N166">
        <f t="shared" ref="N166" si="645">_xlfn.STDEV.S(F197:F236)</f>
        <v>0.28131376769976235</v>
      </c>
      <c r="X166" t="s">
        <v>206</v>
      </c>
      <c r="Y166">
        <f t="shared" ref="Y166" si="646">AVERAGE(E197:E236)</f>
        <v>56.034999999999989</v>
      </c>
      <c r="Z166">
        <f t="shared" ref="Z166" si="647">_xlfn.STDEV.S(E197:E236)</f>
        <v>15.459667127474248</v>
      </c>
    </row>
    <row r="167" spans="1:26">
      <c r="A167" s="2">
        <f ca="1">RAND()</f>
        <v>8.303746896817199E-2</v>
      </c>
      <c r="B167" s="1">
        <v>42887</v>
      </c>
      <c r="C167" s="1" t="str">
        <f>TEXT(B167, "mmmm")</f>
        <v>June</v>
      </c>
      <c r="D167" t="s">
        <v>16</v>
      </c>
      <c r="E167">
        <v>71.3</v>
      </c>
      <c r="F167" s="2">
        <v>0.65</v>
      </c>
      <c r="G167">
        <v>42</v>
      </c>
      <c r="H167">
        <v>0.3</v>
      </c>
      <c r="I167">
        <v>31</v>
      </c>
      <c r="J167" s="3">
        <f>H167*I167</f>
        <v>9.2999999999999989</v>
      </c>
      <c r="L167" t="s">
        <v>207</v>
      </c>
      <c r="M167" s="2">
        <f t="shared" ref="M167" si="648">AVERAGE(F166:F205)</f>
        <v>0.79350000000000021</v>
      </c>
      <c r="N167">
        <f t="shared" ref="N167" si="649">_xlfn.STDEV.S(F166:F205)</f>
        <v>0.20814873873241968</v>
      </c>
      <c r="X167" t="s">
        <v>207</v>
      </c>
      <c r="Y167">
        <f t="shared" ref="Y167" si="650">AVERAGE(E166:E205)</f>
        <v>61.127500000000012</v>
      </c>
      <c r="Z167">
        <f t="shared" ref="Z167" si="651">_xlfn.STDEV.S(E166:E205)</f>
        <v>15.32711670244128</v>
      </c>
    </row>
    <row r="168" spans="1:26">
      <c r="A168" s="2">
        <f ca="1">RAND()</f>
        <v>0.93069855093609277</v>
      </c>
      <c r="B168" s="1">
        <v>42818</v>
      </c>
      <c r="C168" s="1" t="str">
        <f>TEXT(B168, "mmmm")</f>
        <v>March</v>
      </c>
      <c r="D168" t="s">
        <v>17</v>
      </c>
      <c r="E168">
        <v>56.9</v>
      </c>
      <c r="F168" s="2">
        <v>0.83</v>
      </c>
      <c r="G168">
        <v>41</v>
      </c>
      <c r="H168">
        <v>0.3</v>
      </c>
      <c r="I168">
        <v>23</v>
      </c>
      <c r="J168" s="3">
        <f>H168*I168</f>
        <v>6.8999999999999995</v>
      </c>
      <c r="L168" t="s">
        <v>208</v>
      </c>
      <c r="M168" s="2">
        <f t="shared" ref="M168" si="652">AVERAGE(F199:F238)</f>
        <v>0.89724999999999966</v>
      </c>
      <c r="N168">
        <f t="shared" ref="N168" si="653">_xlfn.STDEV.S(F199:F238)</f>
        <v>0.27958749375940806</v>
      </c>
      <c r="X168" t="s">
        <v>208</v>
      </c>
      <c r="Y168">
        <f t="shared" ref="Y168" si="654">AVERAGE(E199:E238)</f>
        <v>56.069999999999993</v>
      </c>
      <c r="Z168">
        <f t="shared" ref="Z168" si="655">_xlfn.STDEV.S(E199:E238)</f>
        <v>15.357503803578332</v>
      </c>
    </row>
    <row r="169" spans="1:26">
      <c r="A169" s="2">
        <f ca="1">RAND()</f>
        <v>0.39315543763458249</v>
      </c>
      <c r="B169" s="1">
        <v>42936</v>
      </c>
      <c r="C169" s="1" t="str">
        <f>TEXT(B169, "mmmm")</f>
        <v>July</v>
      </c>
      <c r="D169" t="s">
        <v>16</v>
      </c>
      <c r="E169">
        <v>86.5</v>
      </c>
      <c r="F169" s="2">
        <v>0.56999999999999995</v>
      </c>
      <c r="G169">
        <v>44</v>
      </c>
      <c r="H169">
        <v>0.5</v>
      </c>
      <c r="I169">
        <v>35</v>
      </c>
      <c r="J169" s="3">
        <f>H169*I169</f>
        <v>17.5</v>
      </c>
      <c r="L169" t="s">
        <v>209</v>
      </c>
      <c r="M169" s="2">
        <f t="shared" ref="M169" si="656">AVERAGE(F168:F207)</f>
        <v>0.80350000000000021</v>
      </c>
      <c r="N169">
        <f t="shared" ref="N169" si="657">_xlfn.STDEV.S(F168:F207)</f>
        <v>0.21859164598014097</v>
      </c>
      <c r="X169" t="s">
        <v>209</v>
      </c>
      <c r="Y169">
        <f t="shared" ref="Y169" si="658">AVERAGE(E168:E207)</f>
        <v>60.570000000000007</v>
      </c>
      <c r="Z169">
        <f t="shared" ref="Z169" si="659">_xlfn.STDEV.S(E168:E207)</f>
        <v>16.221672745640799</v>
      </c>
    </row>
    <row r="170" spans="1:26">
      <c r="A170" s="2">
        <f ca="1">RAND()</f>
        <v>0.77825497891081619</v>
      </c>
      <c r="B170" s="1">
        <v>43086</v>
      </c>
      <c r="C170" s="1" t="str">
        <f>TEXT(B170, "mmmm")</f>
        <v>December</v>
      </c>
      <c r="D170" t="s">
        <v>19</v>
      </c>
      <c r="E170">
        <v>32.199999999999996</v>
      </c>
      <c r="F170" s="2">
        <v>1.33</v>
      </c>
      <c r="G170">
        <v>16</v>
      </c>
      <c r="H170">
        <v>0.3</v>
      </c>
      <c r="I170">
        <v>14</v>
      </c>
      <c r="J170" s="3">
        <f>H170*I170</f>
        <v>4.2</v>
      </c>
      <c r="L170" t="s">
        <v>210</v>
      </c>
      <c r="M170" s="2">
        <f t="shared" ref="M170" si="660">AVERAGE(F201:F240)</f>
        <v>0.88449999999999951</v>
      </c>
      <c r="N170">
        <f t="shared" ref="N170" si="661">_xlfn.STDEV.S(F201:F240)</f>
        <v>0.27611731063221995</v>
      </c>
      <c r="X170" t="s">
        <v>210</v>
      </c>
      <c r="Y170">
        <f t="shared" ref="Y170" si="662">AVERAGE(E201:E240)</f>
        <v>57.099999999999987</v>
      </c>
      <c r="Z170">
        <f t="shared" ref="Z170" si="663">_xlfn.STDEV.S(E201:E240)</f>
        <v>15.10326845251447</v>
      </c>
    </row>
    <row r="171" spans="1:26">
      <c r="A171" s="2">
        <f ca="1">RAND()</f>
        <v>0.58493821745489705</v>
      </c>
      <c r="B171" s="1">
        <v>43054</v>
      </c>
      <c r="C171" s="1" t="str">
        <f>TEXT(B171, "mmmm")</f>
        <v>November</v>
      </c>
      <c r="D171" t="s">
        <v>15</v>
      </c>
      <c r="E171">
        <v>55.9</v>
      </c>
      <c r="F171" s="2">
        <v>0.83</v>
      </c>
      <c r="G171">
        <v>47</v>
      </c>
      <c r="H171">
        <v>0.3</v>
      </c>
      <c r="I171">
        <v>23</v>
      </c>
      <c r="J171" s="3">
        <f>H171*I171</f>
        <v>6.8999999999999995</v>
      </c>
      <c r="L171" t="s">
        <v>211</v>
      </c>
      <c r="M171" s="2">
        <f t="shared" ref="M171" si="664">AVERAGE(F170:F209)</f>
        <v>0.80099999999999993</v>
      </c>
      <c r="N171">
        <f t="shared" ref="N171" si="665">_xlfn.STDEV.S(F170:F209)</f>
        <v>0.21905156868552622</v>
      </c>
      <c r="X171" t="s">
        <v>211</v>
      </c>
      <c r="Y171">
        <f t="shared" ref="Y171" si="666">AVERAGE(E170:E209)</f>
        <v>60.757500000000014</v>
      </c>
      <c r="Z171">
        <f t="shared" ref="Z171" si="667">_xlfn.STDEV.S(E170:E209)</f>
        <v>16.138501304612287</v>
      </c>
    </row>
    <row r="172" spans="1:26">
      <c r="A172" s="2">
        <f ca="1">RAND()</f>
        <v>0.6885544993912126</v>
      </c>
      <c r="B172" s="1">
        <v>42801</v>
      </c>
      <c r="C172" s="1" t="str">
        <f>TEXT(B172, "mmmm")</f>
        <v>March</v>
      </c>
      <c r="D172" t="s">
        <v>14</v>
      </c>
      <c r="E172">
        <v>60.199999999999996</v>
      </c>
      <c r="F172" s="2">
        <v>0.77</v>
      </c>
      <c r="G172">
        <v>32</v>
      </c>
      <c r="H172">
        <v>0.3</v>
      </c>
      <c r="I172">
        <v>24</v>
      </c>
      <c r="J172" s="3">
        <f>H172*I172</f>
        <v>7.1999999999999993</v>
      </c>
      <c r="L172" t="s">
        <v>212</v>
      </c>
      <c r="M172" s="2">
        <f t="shared" ref="M172" si="668">AVERAGE(F203:F242)</f>
        <v>0.88049999999999962</v>
      </c>
      <c r="N172">
        <f t="shared" ref="N172" si="669">_xlfn.STDEV.S(F203:F242)</f>
        <v>0.27748827649063673</v>
      </c>
      <c r="X172" t="s">
        <v>212</v>
      </c>
      <c r="Y172">
        <f t="shared" ref="Y172" si="670">AVERAGE(E203:E242)</f>
        <v>57.205000000000005</v>
      </c>
      <c r="Z172">
        <f t="shared" ref="Z172" si="671">_xlfn.STDEV.S(E203:E242)</f>
        <v>15.301901172311204</v>
      </c>
    </row>
    <row r="173" spans="1:26">
      <c r="A173" s="2">
        <f ca="1">RAND()</f>
        <v>0.74591322922298009</v>
      </c>
      <c r="B173" s="1">
        <v>43032</v>
      </c>
      <c r="C173" s="1" t="str">
        <f>TEXT(B173, "mmmm")</f>
        <v>October</v>
      </c>
      <c r="D173" t="s">
        <v>14</v>
      </c>
      <c r="E173">
        <v>61.499999999999993</v>
      </c>
      <c r="F173" s="2">
        <v>0.74</v>
      </c>
      <c r="G173">
        <v>48</v>
      </c>
      <c r="H173">
        <v>0.3</v>
      </c>
      <c r="I173">
        <v>25</v>
      </c>
      <c r="J173" s="3">
        <f>H173*I173</f>
        <v>7.5</v>
      </c>
      <c r="L173" t="s">
        <v>213</v>
      </c>
      <c r="M173" s="2">
        <f t="shared" ref="M173" si="672">AVERAGE(F172:F211)</f>
        <v>0.80725000000000002</v>
      </c>
      <c r="N173">
        <f t="shared" ref="N173" si="673">_xlfn.STDEV.S(F172:F211)</f>
        <v>0.23424715744109029</v>
      </c>
      <c r="X173" t="s">
        <v>213</v>
      </c>
      <c r="Y173">
        <f t="shared" ref="Y173" si="674">AVERAGE(E172:E211)</f>
        <v>60.825000000000024</v>
      </c>
      <c r="Z173">
        <f t="shared" ref="Z173" si="675">_xlfn.STDEV.S(E172:E211)</f>
        <v>16.02121590187074</v>
      </c>
    </row>
    <row r="174" spans="1:26">
      <c r="A174" s="2">
        <f ca="1">RAND()</f>
        <v>0.28205915996937325</v>
      </c>
      <c r="B174" s="1">
        <v>42835</v>
      </c>
      <c r="C174" s="1" t="str">
        <f>TEXT(B174, "mmmm")</f>
        <v>April</v>
      </c>
      <c r="D174" t="s">
        <v>13</v>
      </c>
      <c r="E174">
        <v>58.499999999999993</v>
      </c>
      <c r="F174" s="2">
        <v>0.74</v>
      </c>
      <c r="G174">
        <v>48</v>
      </c>
      <c r="H174">
        <v>0.3</v>
      </c>
      <c r="I174">
        <v>25</v>
      </c>
      <c r="J174" s="3">
        <f>H174*I174</f>
        <v>7.5</v>
      </c>
      <c r="L174" t="s">
        <v>214</v>
      </c>
      <c r="M174" s="2">
        <f t="shared" ref="M174" si="676">AVERAGE(F205:F244)</f>
        <v>0.87850000000000006</v>
      </c>
      <c r="N174">
        <f t="shared" ref="N174" si="677">_xlfn.STDEV.S(F205:F244)</f>
        <v>0.2798035024798653</v>
      </c>
      <c r="X174" t="s">
        <v>214</v>
      </c>
      <c r="Y174">
        <f t="shared" ref="Y174" si="678">AVERAGE(E205:E244)</f>
        <v>57.542500000000004</v>
      </c>
      <c r="Z174">
        <f t="shared" ref="Z174" si="679">_xlfn.STDEV.S(E205:E244)</f>
        <v>15.75955367551002</v>
      </c>
    </row>
    <row r="175" spans="1:26">
      <c r="A175" s="2">
        <f ca="1">RAND()</f>
        <v>0.14275388573814762</v>
      </c>
      <c r="B175" s="1">
        <v>43064</v>
      </c>
      <c r="C175" s="1" t="str">
        <f>TEXT(B175, "mmmm")</f>
        <v>November</v>
      </c>
      <c r="D175" t="s">
        <v>18</v>
      </c>
      <c r="E175">
        <v>49</v>
      </c>
      <c r="F175" s="2">
        <v>0.91</v>
      </c>
      <c r="G175">
        <v>32</v>
      </c>
      <c r="H175">
        <v>0.3</v>
      </c>
      <c r="I175">
        <v>20</v>
      </c>
      <c r="J175" s="3">
        <f>H175*I175</f>
        <v>6</v>
      </c>
      <c r="L175" t="s">
        <v>215</v>
      </c>
      <c r="M175" s="2">
        <f t="shared" ref="M175" si="680">AVERAGE(F174:F213)</f>
        <v>0.80800000000000005</v>
      </c>
      <c r="N175">
        <f t="shared" ref="N175" si="681">_xlfn.STDEV.S(F174:F213)</f>
        <v>0.23407428143811382</v>
      </c>
      <c r="X175" t="s">
        <v>215</v>
      </c>
      <c r="Y175">
        <f t="shared" ref="Y175" si="682">AVERAGE(E174:E213)</f>
        <v>60.682500000000019</v>
      </c>
      <c r="Z175">
        <f t="shared" ref="Z175" si="683">_xlfn.STDEV.S(E174:E213)</f>
        <v>16.055734457643375</v>
      </c>
    </row>
    <row r="176" spans="1:26">
      <c r="A176" s="2">
        <f ca="1">RAND()</f>
        <v>0.23004057259509481</v>
      </c>
      <c r="B176" s="1">
        <v>42782</v>
      </c>
      <c r="C176" s="1" t="str">
        <f>TEXT(B176, "mmmm")</f>
        <v>February</v>
      </c>
      <c r="D176" t="s">
        <v>16</v>
      </c>
      <c r="E176">
        <v>47.3</v>
      </c>
      <c r="F176" s="2">
        <v>0.87</v>
      </c>
      <c r="G176">
        <v>31</v>
      </c>
      <c r="H176">
        <v>0.3</v>
      </c>
      <c r="I176">
        <v>21</v>
      </c>
      <c r="J176" s="3">
        <f>H176*I176</f>
        <v>6.3</v>
      </c>
      <c r="L176" t="s">
        <v>216</v>
      </c>
      <c r="M176" s="2">
        <f t="shared" ref="M176" si="684">AVERAGE(F207:F246)</f>
        <v>0.88649999999999984</v>
      </c>
      <c r="N176">
        <f t="shared" ref="N176" si="685">_xlfn.STDEV.S(F207:F246)</f>
        <v>0.27321964489943718</v>
      </c>
      <c r="X176" t="s">
        <v>216</v>
      </c>
      <c r="Y176">
        <f t="shared" ref="Y176" si="686">AVERAGE(E207:E246)</f>
        <v>56.810000000000016</v>
      </c>
      <c r="Z176">
        <f t="shared" ref="Z176" si="687">_xlfn.STDEV.S(E207:E246)</f>
        <v>15.091716185904621</v>
      </c>
    </row>
    <row r="177" spans="1:26">
      <c r="A177" s="2">
        <f ca="1">RAND()</f>
        <v>0.65936533374325645</v>
      </c>
      <c r="B177" s="1">
        <v>42744</v>
      </c>
      <c r="C177" s="1" t="str">
        <f>TEXT(B177, "mmmm")</f>
        <v>January</v>
      </c>
      <c r="D177" t="s">
        <v>13</v>
      </c>
      <c r="E177">
        <v>38.099999999999994</v>
      </c>
      <c r="F177" s="2">
        <v>1.18</v>
      </c>
      <c r="G177">
        <v>20</v>
      </c>
      <c r="H177">
        <v>0.3</v>
      </c>
      <c r="I177">
        <v>17</v>
      </c>
      <c r="J177" s="3">
        <f>H177*I177</f>
        <v>5.0999999999999996</v>
      </c>
      <c r="L177" t="s">
        <v>217</v>
      </c>
      <c r="M177" s="2">
        <f t="shared" ref="M177" si="688">AVERAGE(F176:F215)</f>
        <v>0.82699999999999996</v>
      </c>
      <c r="N177">
        <f t="shared" ref="N177" si="689">_xlfn.STDEV.S(F176:F215)</f>
        <v>0.26052412654650742</v>
      </c>
      <c r="X177" t="s">
        <v>217</v>
      </c>
      <c r="Y177">
        <f t="shared" ref="Y177" si="690">AVERAGE(E176:E215)</f>
        <v>60.100000000000009</v>
      </c>
      <c r="Z177">
        <f t="shared" ref="Z177" si="691">_xlfn.STDEV.S(E176:E215)</f>
        <v>16.609203503649407</v>
      </c>
    </row>
    <row r="178" spans="1:26">
      <c r="A178" s="2">
        <f ca="1">RAND()</f>
        <v>0.9644837774348588</v>
      </c>
      <c r="B178" s="1">
        <v>42930</v>
      </c>
      <c r="C178" s="1" t="str">
        <f>TEXT(B178, "mmmm")</f>
        <v>July</v>
      </c>
      <c r="D178" t="s">
        <v>17</v>
      </c>
      <c r="E178">
        <v>92</v>
      </c>
      <c r="F178" s="2">
        <v>0.5</v>
      </c>
      <c r="G178">
        <v>80</v>
      </c>
      <c r="H178">
        <v>0.5</v>
      </c>
      <c r="I178">
        <v>40</v>
      </c>
      <c r="J178" s="3">
        <f>H178*I178</f>
        <v>20</v>
      </c>
      <c r="L178" t="s">
        <v>218</v>
      </c>
      <c r="M178" s="2">
        <f t="shared" ref="M178" si="692">AVERAGE(F209:F248)</f>
        <v>0.87000000000000011</v>
      </c>
      <c r="N178">
        <f t="shared" ref="N178" si="693">_xlfn.STDEV.S(F209:F248)</f>
        <v>0.27398296784045983</v>
      </c>
      <c r="X178" t="s">
        <v>218</v>
      </c>
      <c r="Y178">
        <f t="shared" ref="Y178" si="694">AVERAGE(E209:E248)</f>
        <v>57.984999999999999</v>
      </c>
      <c r="Z178">
        <f t="shared" ref="Z178" si="695">_xlfn.STDEV.S(E209:E248)</f>
        <v>14.985780439623923</v>
      </c>
    </row>
    <row r="179" spans="1:26">
      <c r="A179" s="2">
        <f ca="1">RAND()</f>
        <v>0.46938054494918791</v>
      </c>
      <c r="B179" s="1">
        <v>42842</v>
      </c>
      <c r="C179" s="1" t="str">
        <f>TEXT(B179, "mmmm")</f>
        <v>April</v>
      </c>
      <c r="D179" t="s">
        <v>13</v>
      </c>
      <c r="E179">
        <v>64.099999999999994</v>
      </c>
      <c r="F179" s="2">
        <v>0.71</v>
      </c>
      <c r="G179">
        <v>56</v>
      </c>
      <c r="H179">
        <v>0.3</v>
      </c>
      <c r="I179">
        <v>27</v>
      </c>
      <c r="J179" s="3">
        <f>H179*I179</f>
        <v>8.1</v>
      </c>
      <c r="L179" t="s">
        <v>219</v>
      </c>
      <c r="M179" s="2">
        <f t="shared" ref="M179" si="696">AVERAGE(F178:F217)</f>
        <v>0.80574999999999997</v>
      </c>
      <c r="N179">
        <f t="shared" ref="N179" si="697">_xlfn.STDEV.S(F178:F217)</f>
        <v>0.2592779668667673</v>
      </c>
      <c r="X179" t="s">
        <v>219</v>
      </c>
      <c r="Y179">
        <f t="shared" ref="Y179" si="698">AVERAGE(E178:E217)</f>
        <v>61.785000000000004</v>
      </c>
      <c r="Z179">
        <f t="shared" ref="Z179" si="699">_xlfn.STDEV.S(E178:E217)</f>
        <v>16.792024205648204</v>
      </c>
    </row>
    <row r="180" spans="1:26">
      <c r="A180" s="2">
        <f ca="1">RAND()</f>
        <v>0.90811888193272139</v>
      </c>
      <c r="B180" s="1">
        <v>43035</v>
      </c>
      <c r="C180" s="1" t="str">
        <f>TEXT(B180, "mmmm")</f>
        <v>October</v>
      </c>
      <c r="D180" t="s">
        <v>17</v>
      </c>
      <c r="E180">
        <v>62.8</v>
      </c>
      <c r="F180" s="2">
        <v>0.71</v>
      </c>
      <c r="G180">
        <v>52</v>
      </c>
      <c r="H180">
        <v>0.3</v>
      </c>
      <c r="I180">
        <v>26</v>
      </c>
      <c r="J180" s="3">
        <f>H180*I180</f>
        <v>7.8</v>
      </c>
      <c r="L180" t="s">
        <v>220</v>
      </c>
      <c r="M180" s="2">
        <f t="shared" ref="M180" si="700">AVERAGE(F211:F250)</f>
        <v>0.88625000000000009</v>
      </c>
      <c r="N180">
        <f t="shared" ref="N180" si="701">_xlfn.STDEV.S(F211:F250)</f>
        <v>0.28568125953811135</v>
      </c>
      <c r="X180" t="s">
        <v>220</v>
      </c>
      <c r="Y180">
        <f t="shared" ref="Y180" si="702">AVERAGE(E211:E250)</f>
        <v>57.180000000000007</v>
      </c>
      <c r="Z180">
        <f t="shared" ref="Z180" si="703">_xlfn.STDEV.S(E211:E250)</f>
        <v>15.28747098871384</v>
      </c>
    </row>
    <row r="181" spans="1:26">
      <c r="A181" s="2">
        <f ca="1">RAND()</f>
        <v>0.61744629988044109</v>
      </c>
      <c r="B181" s="1">
        <v>42893</v>
      </c>
      <c r="C181" s="1" t="str">
        <f>TEXT(B181, "mmmm")</f>
        <v>June</v>
      </c>
      <c r="D181" t="s">
        <v>15</v>
      </c>
      <c r="E181">
        <v>86.8</v>
      </c>
      <c r="F181" s="2">
        <v>0.56000000000000005</v>
      </c>
      <c r="G181">
        <v>58</v>
      </c>
      <c r="H181">
        <v>0.3</v>
      </c>
      <c r="I181">
        <v>36</v>
      </c>
      <c r="J181" s="3">
        <f>H181*I181</f>
        <v>10.799999999999999</v>
      </c>
      <c r="L181" t="s">
        <v>221</v>
      </c>
      <c r="M181" s="2">
        <f t="shared" ref="M181" si="704">AVERAGE(F180:F219)</f>
        <v>0.81550000000000011</v>
      </c>
      <c r="N181">
        <f t="shared" ref="N181" si="705">_xlfn.STDEV.S(F180:F219)</f>
        <v>0.25518168489860771</v>
      </c>
      <c r="X181" t="s">
        <v>221</v>
      </c>
      <c r="Y181">
        <f t="shared" ref="Y181" si="706">AVERAGE(E180:E219)</f>
        <v>60.707500000000003</v>
      </c>
      <c r="Z181">
        <f t="shared" ref="Z181" si="707">_xlfn.STDEV.S(E180:E219)</f>
        <v>16.217518029144895</v>
      </c>
    </row>
    <row r="182" spans="1:26">
      <c r="A182" s="2">
        <f ca="1">RAND()</f>
        <v>0.11493806245201288</v>
      </c>
      <c r="B182" s="1">
        <v>42971</v>
      </c>
      <c r="C182" s="1" t="str">
        <f>TEXT(B182, "mmmm")</f>
        <v>August</v>
      </c>
      <c r="D182" t="s">
        <v>16</v>
      </c>
      <c r="E182">
        <v>74.599999999999994</v>
      </c>
      <c r="F182" s="2">
        <v>0.59</v>
      </c>
      <c r="G182">
        <v>64</v>
      </c>
      <c r="H182">
        <v>0.5</v>
      </c>
      <c r="I182">
        <v>32</v>
      </c>
      <c r="J182" s="3">
        <f>H182*I182</f>
        <v>16</v>
      </c>
      <c r="L182" t="s">
        <v>222</v>
      </c>
      <c r="M182" s="2">
        <f t="shared" ref="M182" si="708">AVERAGE(F213:F252)</f>
        <v>0.87850000000000006</v>
      </c>
      <c r="N182">
        <f t="shared" ref="N182" si="709">_xlfn.STDEV.S(F213:F252)</f>
        <v>0.26653089492349236</v>
      </c>
      <c r="X182" t="s">
        <v>222</v>
      </c>
      <c r="Y182">
        <f t="shared" ref="Y182" si="710">AVERAGE(E213:E252)</f>
        <v>57.064999999999998</v>
      </c>
      <c r="Z182">
        <f t="shared" ref="Z182" si="711">_xlfn.STDEV.S(E213:E252)</f>
        <v>15.08544127500214</v>
      </c>
    </row>
    <row r="183" spans="1:26">
      <c r="A183" s="2">
        <f ca="1">RAND()</f>
        <v>0.24467412503241526</v>
      </c>
      <c r="B183" s="1">
        <v>43003</v>
      </c>
      <c r="C183" s="1" t="str">
        <f>TEXT(B183, "mmmm")</f>
        <v>September</v>
      </c>
      <c r="D183" t="s">
        <v>13</v>
      </c>
      <c r="E183">
        <v>61.099999999999994</v>
      </c>
      <c r="F183" s="2">
        <v>0.71</v>
      </c>
      <c r="G183">
        <v>33</v>
      </c>
      <c r="H183">
        <v>0.3</v>
      </c>
      <c r="I183">
        <v>27</v>
      </c>
      <c r="J183" s="3">
        <f>H183*I183</f>
        <v>8.1</v>
      </c>
      <c r="L183" t="s">
        <v>223</v>
      </c>
      <c r="M183" s="2">
        <f t="shared" ref="M183" si="712">AVERAGE(F182:F221)</f>
        <v>0.82725000000000004</v>
      </c>
      <c r="N183">
        <f t="shared" ref="N183" si="713">_xlfn.STDEV.S(F182:F221)</f>
        <v>0.25305302474646119</v>
      </c>
      <c r="X183" t="s">
        <v>223</v>
      </c>
      <c r="Y183">
        <f t="shared" ref="Y183" si="714">AVERAGE(E182:E221)</f>
        <v>59.672500000000014</v>
      </c>
      <c r="Z183">
        <f t="shared" ref="Z183" si="715">_xlfn.STDEV.S(E182:E221)</f>
        <v>15.924790986029167</v>
      </c>
    </row>
    <row r="184" spans="1:26">
      <c r="A184" s="2">
        <f ca="1">RAND()</f>
        <v>0.89152887530076042</v>
      </c>
      <c r="B184" s="1">
        <v>42749</v>
      </c>
      <c r="C184" s="1" t="str">
        <f>TEXT(B184, "mmmm")</f>
        <v>January</v>
      </c>
      <c r="D184" t="s">
        <v>18</v>
      </c>
      <c r="E184">
        <v>44.099999999999994</v>
      </c>
      <c r="F184" s="2">
        <v>1.05</v>
      </c>
      <c r="G184">
        <v>23</v>
      </c>
      <c r="H184">
        <v>0.3</v>
      </c>
      <c r="I184">
        <v>17</v>
      </c>
      <c r="J184" s="3">
        <f>H184*I184</f>
        <v>5.0999999999999996</v>
      </c>
      <c r="L184" t="s">
        <v>224</v>
      </c>
      <c r="M184" s="2">
        <f t="shared" ref="M184" si="716">AVERAGE(F215:F254)</f>
        <v>0.89175000000000004</v>
      </c>
      <c r="N184">
        <f t="shared" ref="N184" si="717">_xlfn.STDEV.S(F215:F254)</f>
        <v>0.28079454575022772</v>
      </c>
      <c r="X184" t="s">
        <v>224</v>
      </c>
      <c r="Y184">
        <f t="shared" ref="Y184" si="718">AVERAGE(E215:E254)</f>
        <v>56.712499999999999</v>
      </c>
      <c r="Z184">
        <f t="shared" ref="Z184" si="719">_xlfn.STDEV.S(E215:E254)</f>
        <v>15.594857592595472</v>
      </c>
    </row>
    <row r="185" spans="1:26">
      <c r="A185" s="2">
        <f ca="1">RAND()</f>
        <v>0.42868084923366678</v>
      </c>
      <c r="B185" s="1">
        <v>42891</v>
      </c>
      <c r="C185" s="1" t="str">
        <f>TEXT(B185, "mmmm")</f>
        <v>June</v>
      </c>
      <c r="D185" t="s">
        <v>13</v>
      </c>
      <c r="E185">
        <v>78.599999999999994</v>
      </c>
      <c r="F185" s="2">
        <v>0.59</v>
      </c>
      <c r="G185">
        <v>36</v>
      </c>
      <c r="H185">
        <v>0.3</v>
      </c>
      <c r="I185">
        <v>32</v>
      </c>
      <c r="J185" s="3">
        <f>H185*I185</f>
        <v>9.6</v>
      </c>
      <c r="L185" t="s">
        <v>225</v>
      </c>
      <c r="M185" s="2">
        <f t="shared" ref="M185" si="720">AVERAGE(F184:F223)</f>
        <v>0.83325000000000016</v>
      </c>
      <c r="N185">
        <f t="shared" ref="N185" si="721">_xlfn.STDEV.S(F184:F223)</f>
        <v>0.24974230308203252</v>
      </c>
      <c r="X185" t="s">
        <v>225</v>
      </c>
      <c r="Y185">
        <f t="shared" ref="Y185" si="722">AVERAGE(E184:E223)</f>
        <v>59.155000000000008</v>
      </c>
      <c r="Z185">
        <f t="shared" ref="Z185" si="723">_xlfn.STDEV.S(E184:E223)</f>
        <v>15.741679935111286</v>
      </c>
    </row>
    <row r="186" spans="1:26">
      <c r="A186" s="2">
        <f ca="1">RAND()</f>
        <v>0.29113432166971331</v>
      </c>
      <c r="B186" s="1">
        <v>42824</v>
      </c>
      <c r="C186" s="1" t="str">
        <f>TEXT(B186, "mmmm")</f>
        <v>March</v>
      </c>
      <c r="D186" t="s">
        <v>16</v>
      </c>
      <c r="E186">
        <v>55.199999999999996</v>
      </c>
      <c r="F186" s="2">
        <v>0.8</v>
      </c>
      <c r="G186">
        <v>47</v>
      </c>
      <c r="H186">
        <v>0.3</v>
      </c>
      <c r="I186">
        <v>24</v>
      </c>
      <c r="J186" s="3">
        <f>H186*I186</f>
        <v>7.1999999999999993</v>
      </c>
      <c r="L186" t="s">
        <v>226</v>
      </c>
      <c r="M186" s="2">
        <f t="shared" ref="M186" si="724">AVERAGE(F217:F256)</f>
        <v>0.88399999999999979</v>
      </c>
      <c r="N186">
        <f t="shared" ref="N186" si="725">_xlfn.STDEV.S(F217:F256)</f>
        <v>0.26003747264478533</v>
      </c>
      <c r="X186" t="s">
        <v>226</v>
      </c>
      <c r="Y186">
        <f t="shared" ref="Y186" si="726">AVERAGE(E217:E256)</f>
        <v>56.92</v>
      </c>
      <c r="Z186">
        <f t="shared" ref="Z186" si="727">_xlfn.STDEV.S(E217:E256)</f>
        <v>15.159717201881577</v>
      </c>
    </row>
    <row r="187" spans="1:26">
      <c r="A187" s="2">
        <f ca="1">RAND()</f>
        <v>0.19972351774300967</v>
      </c>
      <c r="B187" s="1">
        <v>42918</v>
      </c>
      <c r="C187" s="1" t="str">
        <f>TEXT(B187, "mmmm")</f>
        <v>July</v>
      </c>
      <c r="D187" t="s">
        <v>19</v>
      </c>
      <c r="E187">
        <v>93.399999999999991</v>
      </c>
      <c r="F187" s="2">
        <v>0.51</v>
      </c>
      <c r="G187">
        <v>68</v>
      </c>
      <c r="H187">
        <v>0.5</v>
      </c>
      <c r="I187">
        <v>38</v>
      </c>
      <c r="J187" s="3">
        <f>H187*I187</f>
        <v>19</v>
      </c>
      <c r="L187" t="s">
        <v>227</v>
      </c>
      <c r="M187" s="2">
        <f t="shared" ref="M187" si="728">AVERAGE(F186:F225)</f>
        <v>0.82499999999999996</v>
      </c>
      <c r="N187">
        <f t="shared" ref="N187" si="729">_xlfn.STDEV.S(F186:F225)</f>
        <v>0.24815214522443127</v>
      </c>
      <c r="X187" t="s">
        <v>227</v>
      </c>
      <c r="Y187">
        <f t="shared" ref="Y187" si="730">AVERAGE(E186:E225)</f>
        <v>59.827500000000001</v>
      </c>
      <c r="Z187">
        <f t="shared" ref="Z187" si="731">_xlfn.STDEV.S(E186:E225)</f>
        <v>15.756382304746662</v>
      </c>
    </row>
    <row r="188" spans="1:26">
      <c r="A188" s="2">
        <f ca="1">RAND()</f>
        <v>0.79140088159726385</v>
      </c>
      <c r="B188" s="1">
        <v>42963</v>
      </c>
      <c r="C188" s="1" t="str">
        <f>TEXT(B188, "mmmm")</f>
        <v>August</v>
      </c>
      <c r="D188" t="s">
        <v>15</v>
      </c>
      <c r="E188">
        <v>71</v>
      </c>
      <c r="F188" s="2">
        <v>0.63</v>
      </c>
      <c r="G188">
        <v>49</v>
      </c>
      <c r="H188">
        <v>0.5</v>
      </c>
      <c r="I188">
        <v>30</v>
      </c>
      <c r="J188" s="3">
        <f>H188*I188</f>
        <v>15</v>
      </c>
      <c r="L188" t="s">
        <v>228</v>
      </c>
      <c r="M188" s="2">
        <f t="shared" ref="M188" si="732">AVERAGE(F219:F258)</f>
        <v>0.87899999999999989</v>
      </c>
      <c r="N188">
        <f t="shared" ref="N188" si="733">_xlfn.STDEV.S(F219:F258)</f>
        <v>0.26046112953759559</v>
      </c>
      <c r="X188" t="s">
        <v>228</v>
      </c>
      <c r="Y188">
        <f t="shared" ref="Y188" si="734">AVERAGE(E219:E258)</f>
        <v>57.30749999999999</v>
      </c>
      <c r="Z188">
        <f t="shared" ref="Z188" si="735">_xlfn.STDEV.S(E219:E258)</f>
        <v>14.759028310382313</v>
      </c>
    </row>
    <row r="189" spans="1:26">
      <c r="A189" s="2">
        <f ca="1">RAND()</f>
        <v>0.16554722997878846</v>
      </c>
      <c r="B189" s="1">
        <v>42867</v>
      </c>
      <c r="C189" s="1" t="str">
        <f>TEXT(B189, "mmmm")</f>
        <v>May</v>
      </c>
      <c r="D189" t="s">
        <v>17</v>
      </c>
      <c r="E189">
        <v>66.699999999999989</v>
      </c>
      <c r="F189" s="2">
        <v>0.67</v>
      </c>
      <c r="G189">
        <v>40</v>
      </c>
      <c r="H189">
        <v>0.3</v>
      </c>
      <c r="I189">
        <v>29</v>
      </c>
      <c r="J189" s="3">
        <f>H189*I189</f>
        <v>8.6999999999999993</v>
      </c>
      <c r="L189" t="s">
        <v>229</v>
      </c>
      <c r="M189" s="2">
        <f t="shared" ref="M189" si="736">AVERAGE(F188:F227)</f>
        <v>0.83249999999999991</v>
      </c>
      <c r="N189">
        <f t="shared" ref="N189" si="737">_xlfn.STDEV.S(F188:F227)</f>
        <v>0.24330786659850939</v>
      </c>
      <c r="X189" t="s">
        <v>229</v>
      </c>
      <c r="Y189">
        <f t="shared" ref="Y189" si="738">AVERAGE(E188:E227)</f>
        <v>58.872499999999988</v>
      </c>
      <c r="Z189">
        <f t="shared" ref="Z189" si="739">_xlfn.STDEV.S(E188:E227)</f>
        <v>14.816726298515768</v>
      </c>
    </row>
    <row r="190" spans="1:26">
      <c r="A190" s="2">
        <f ca="1">RAND()</f>
        <v>0.33215679706733492</v>
      </c>
      <c r="B190" s="1">
        <v>43041</v>
      </c>
      <c r="C190" s="1" t="str">
        <f>TEXT(B190, "mmmm")</f>
        <v>November</v>
      </c>
      <c r="D190" t="s">
        <v>16</v>
      </c>
      <c r="E190">
        <v>53.599999999999994</v>
      </c>
      <c r="F190" s="2">
        <v>0.91</v>
      </c>
      <c r="G190">
        <v>46</v>
      </c>
      <c r="H190">
        <v>0.3</v>
      </c>
      <c r="I190">
        <v>22</v>
      </c>
      <c r="J190" s="3">
        <f>H190*I190</f>
        <v>6.6</v>
      </c>
      <c r="L190" t="s">
        <v>230</v>
      </c>
      <c r="M190" s="2">
        <f t="shared" ref="M190" si="740">AVERAGE(F221:F260)</f>
        <v>0.89574999999999994</v>
      </c>
      <c r="N190">
        <f t="shared" ref="N190" si="741">_xlfn.STDEV.S(F221:F260)</f>
        <v>0.28847865761167812</v>
      </c>
      <c r="X190" t="s">
        <v>230</v>
      </c>
      <c r="Y190">
        <f t="shared" ref="Y190" si="742">AVERAGE(E221:E260)</f>
        <v>56.954999999999984</v>
      </c>
      <c r="Z190">
        <f t="shared" ref="Z190" si="743">_xlfn.STDEV.S(E221:E260)</f>
        <v>15.147225353094749</v>
      </c>
    </row>
    <row r="191" spans="1:26">
      <c r="A191" s="2">
        <f ca="1">RAND()</f>
        <v>0.78617239042306208</v>
      </c>
      <c r="B191" s="1">
        <v>42965</v>
      </c>
      <c r="C191" s="1" t="str">
        <f>TEXT(B191, "mmmm")</f>
        <v>August</v>
      </c>
      <c r="D191" t="s">
        <v>17</v>
      </c>
      <c r="E191">
        <v>65.699999999999989</v>
      </c>
      <c r="F191" s="2">
        <v>0.69</v>
      </c>
      <c r="G191">
        <v>45</v>
      </c>
      <c r="H191">
        <v>0.5</v>
      </c>
      <c r="I191">
        <v>29</v>
      </c>
      <c r="J191" s="3">
        <f>H191*I191</f>
        <v>14.5</v>
      </c>
      <c r="L191" t="s">
        <v>231</v>
      </c>
      <c r="M191" s="2">
        <f t="shared" ref="M191" si="744">AVERAGE(F190:F229)</f>
        <v>0.84699999999999986</v>
      </c>
      <c r="N191">
        <f t="shared" ref="N191" si="745">_xlfn.STDEV.S(F190:F229)</f>
        <v>0.24180093529118632</v>
      </c>
      <c r="X191" t="s">
        <v>231</v>
      </c>
      <c r="Y191">
        <f t="shared" ref="Y191" si="746">AVERAGE(E190:E229)</f>
        <v>57.83</v>
      </c>
      <c r="Z191">
        <f t="shared" ref="Z191" si="747">_xlfn.STDEV.S(E190:E229)</f>
        <v>14.863571024143026</v>
      </c>
    </row>
    <row r="192" spans="1:26">
      <c r="A192" s="2">
        <f ca="1">RAND()</f>
        <v>0.52324438395691653</v>
      </c>
      <c r="B192" s="1">
        <v>42819</v>
      </c>
      <c r="C192" s="1" t="str">
        <f>TEXT(B192, "mmmm")</f>
        <v>March</v>
      </c>
      <c r="D192" t="s">
        <v>18</v>
      </c>
      <c r="E192">
        <v>58.199999999999996</v>
      </c>
      <c r="F192" s="2">
        <v>0.8</v>
      </c>
      <c r="G192">
        <v>50</v>
      </c>
      <c r="H192">
        <v>0.3</v>
      </c>
      <c r="I192">
        <v>24</v>
      </c>
      <c r="J192" s="3">
        <f>H192*I192</f>
        <v>7.1999999999999993</v>
      </c>
      <c r="L192" t="s">
        <v>232</v>
      </c>
      <c r="M192" s="2">
        <f t="shared" ref="M192" si="748">AVERAGE(F223:F262)</f>
        <v>0.90600000000000003</v>
      </c>
      <c r="N192">
        <f t="shared" ref="N192" si="749">_xlfn.STDEV.S(F223:F262)</f>
        <v>0.29885937006713209</v>
      </c>
      <c r="X192" t="s">
        <v>232</v>
      </c>
      <c r="Y192">
        <f t="shared" ref="Y192" si="750">AVERAGE(E223:E262)</f>
        <v>56.764999999999986</v>
      </c>
      <c r="Z192">
        <f t="shared" ref="Z192" si="751">_xlfn.STDEV.S(E223:E262)</f>
        <v>15.769144652672964</v>
      </c>
    </row>
    <row r="193" spans="1:26">
      <c r="A193" s="2">
        <f ca="1">RAND()</f>
        <v>0.28779974846498468</v>
      </c>
      <c r="B193" s="1">
        <v>42798</v>
      </c>
      <c r="C193" s="1" t="str">
        <f>TEXT(B193, "mmmm")</f>
        <v>March</v>
      </c>
      <c r="D193" t="s">
        <v>18</v>
      </c>
      <c r="E193">
        <v>59.499999999999993</v>
      </c>
      <c r="F193" s="2">
        <v>0.77</v>
      </c>
      <c r="G193">
        <v>29</v>
      </c>
      <c r="H193">
        <v>0.3</v>
      </c>
      <c r="I193">
        <v>25</v>
      </c>
      <c r="J193" s="3">
        <f>H193*I193</f>
        <v>7.5</v>
      </c>
      <c r="L193" t="s">
        <v>233</v>
      </c>
      <c r="M193" s="2">
        <f t="shared" ref="M193" si="752">AVERAGE(F192:F231)</f>
        <v>0.86274999999999979</v>
      </c>
      <c r="N193">
        <f t="shared" ref="N193" si="753">_xlfn.STDEV.S(F192:F231)</f>
        <v>0.25739311946654325</v>
      </c>
      <c r="X193" t="s">
        <v>233</v>
      </c>
      <c r="Y193">
        <f t="shared" ref="Y193" si="754">AVERAGE(E192:E231)</f>
        <v>57.157499999999992</v>
      </c>
      <c r="Z193">
        <f t="shared" ref="Z193" si="755">_xlfn.STDEV.S(E192:E231)</f>
        <v>15.342832411593946</v>
      </c>
    </row>
    <row r="194" spans="1:26">
      <c r="A194" s="2">
        <f ca="1">RAND()</f>
        <v>0.8778086049424324</v>
      </c>
      <c r="B194" s="1">
        <v>42915</v>
      </c>
      <c r="C194" s="1" t="str">
        <f>TEXT(B194, "mmmm")</f>
        <v>June</v>
      </c>
      <c r="D194" t="s">
        <v>16</v>
      </c>
      <c r="E194">
        <v>86.5</v>
      </c>
      <c r="F194" s="2">
        <v>0.54</v>
      </c>
      <c r="G194">
        <v>64</v>
      </c>
      <c r="H194">
        <v>0.3</v>
      </c>
      <c r="I194">
        <v>35</v>
      </c>
      <c r="J194" s="3">
        <f>H194*I194</f>
        <v>10.5</v>
      </c>
      <c r="L194" t="s">
        <v>234</v>
      </c>
      <c r="M194" s="2">
        <f t="shared" ref="M194" si="756">AVERAGE(F225:F264)</f>
        <v>0.92525000000000013</v>
      </c>
      <c r="N194">
        <f t="shared" ref="N194" si="757">_xlfn.STDEV.S(F225:F264)</f>
        <v>0.31427562213233529</v>
      </c>
      <c r="X194" t="s">
        <v>234</v>
      </c>
      <c r="Y194">
        <f t="shared" ref="Y194" si="758">AVERAGE(E225:E264)</f>
        <v>55.952499999999986</v>
      </c>
      <c r="Z194">
        <f t="shared" ref="Z194" si="759">_xlfn.STDEV.S(E225:E264)</f>
        <v>16.337811853300515</v>
      </c>
    </row>
    <row r="195" spans="1:26">
      <c r="A195" s="2">
        <f ca="1">RAND()</f>
        <v>0.10391076455747239</v>
      </c>
      <c r="B195" s="1">
        <v>43047</v>
      </c>
      <c r="C195" s="1" t="str">
        <f>TEXT(B195, "mmmm")</f>
        <v>November</v>
      </c>
      <c r="D195" t="s">
        <v>15</v>
      </c>
      <c r="E195">
        <v>44.699999999999996</v>
      </c>
      <c r="F195" s="2">
        <v>0.95</v>
      </c>
      <c r="G195">
        <v>37</v>
      </c>
      <c r="H195">
        <v>0.3</v>
      </c>
      <c r="I195">
        <v>19</v>
      </c>
      <c r="J195" s="3">
        <f>H195*I195</f>
        <v>5.7</v>
      </c>
      <c r="L195" t="s">
        <v>235</v>
      </c>
      <c r="M195" s="2">
        <f t="shared" ref="M195" si="760">AVERAGE(F194:F233)</f>
        <v>0.86924999999999986</v>
      </c>
      <c r="N195">
        <f t="shared" ref="N195" si="761">_xlfn.STDEV.S(F194:F233)</f>
        <v>0.26387047619074072</v>
      </c>
      <c r="X195" t="s">
        <v>235</v>
      </c>
      <c r="Y195">
        <f t="shared" ref="Y195" si="762">AVERAGE(E194:E233)</f>
        <v>57.084999999999994</v>
      </c>
      <c r="Z195">
        <f t="shared" ref="Z195" si="763">_xlfn.STDEV.S(E194:E233)</f>
        <v>15.675402092744909</v>
      </c>
    </row>
    <row r="196" spans="1:26">
      <c r="A196" s="2">
        <f ca="1">RAND()</f>
        <v>0.43205800973260078</v>
      </c>
      <c r="B196" s="1">
        <v>43056</v>
      </c>
      <c r="C196" s="1" t="str">
        <f>TEXT(B196, "mmmm")</f>
        <v>November</v>
      </c>
      <c r="D196" t="s">
        <v>17</v>
      </c>
      <c r="E196">
        <v>46</v>
      </c>
      <c r="F196" s="2">
        <v>1</v>
      </c>
      <c r="G196">
        <v>31</v>
      </c>
      <c r="H196">
        <v>0.3</v>
      </c>
      <c r="I196">
        <v>20</v>
      </c>
      <c r="J196" s="3">
        <f>H196*I196</f>
        <v>6</v>
      </c>
      <c r="L196" t="s">
        <v>236</v>
      </c>
      <c r="M196" s="2">
        <f t="shared" ref="M196" si="764">AVERAGE(F227:F266)</f>
        <v>0.92850000000000021</v>
      </c>
      <c r="N196">
        <f t="shared" ref="N196" si="765">_xlfn.STDEV.S(F227:F266)</f>
        <v>0.31133747869639028</v>
      </c>
      <c r="X196" t="s">
        <v>236</v>
      </c>
      <c r="Y196">
        <f t="shared" ref="Y196" si="766">AVERAGE(E227:E266)</f>
        <v>55.807499999999983</v>
      </c>
      <c r="Z196">
        <f t="shared" ref="Z196" si="767">_xlfn.STDEV.S(E227:E266)</f>
        <v>16.040164132097178</v>
      </c>
    </row>
    <row r="197" spans="1:26">
      <c r="A197" s="2">
        <f ca="1">RAND()</f>
        <v>0.77631552852062213</v>
      </c>
      <c r="B197" s="1">
        <v>42776</v>
      </c>
      <c r="C197" s="1" t="str">
        <f>TEXT(B197, "mmmm")</f>
        <v>February</v>
      </c>
      <c r="D197" t="s">
        <v>17</v>
      </c>
      <c r="E197">
        <v>50</v>
      </c>
      <c r="F197" s="2">
        <v>0.91</v>
      </c>
      <c r="G197">
        <v>40</v>
      </c>
      <c r="H197">
        <v>0.3</v>
      </c>
      <c r="I197">
        <v>20</v>
      </c>
      <c r="J197" s="3">
        <f>H197*I197</f>
        <v>6</v>
      </c>
      <c r="L197" t="s">
        <v>237</v>
      </c>
      <c r="M197" s="2">
        <f t="shared" ref="M197" si="768">AVERAGE(F196:F235)</f>
        <v>0.90100000000000002</v>
      </c>
      <c r="N197">
        <f t="shared" ref="N197" si="769">_xlfn.STDEV.S(F196:F235)</f>
        <v>0.28134111059854094</v>
      </c>
      <c r="X197" t="s">
        <v>237</v>
      </c>
      <c r="Y197">
        <f t="shared" ref="Y197" si="770">AVERAGE(E196:E235)</f>
        <v>55.622499999999988</v>
      </c>
      <c r="Z197">
        <f t="shared" ref="Z197" si="771">_xlfn.STDEV.S(E196:E235)</f>
        <v>15.502811779703826</v>
      </c>
    </row>
    <row r="198" spans="1:26">
      <c r="A198" s="2">
        <f ca="1">RAND()</f>
        <v>0.72445144830255925</v>
      </c>
      <c r="B198" s="1">
        <v>42861</v>
      </c>
      <c r="C198" s="1" t="str">
        <f>TEXT(B198, "mmmm")</f>
        <v>May</v>
      </c>
      <c r="D198" t="s">
        <v>18</v>
      </c>
      <c r="E198">
        <v>66.699999999999989</v>
      </c>
      <c r="F198" s="2">
        <v>0.67</v>
      </c>
      <c r="G198">
        <v>51</v>
      </c>
      <c r="H198">
        <v>0.3</v>
      </c>
      <c r="I198">
        <v>29</v>
      </c>
      <c r="J198" s="3">
        <f>H198*I198</f>
        <v>8.6999999999999993</v>
      </c>
      <c r="L198" t="s">
        <v>238</v>
      </c>
      <c r="M198" s="2">
        <f t="shared" ref="M198" si="772">AVERAGE(F229:F268)</f>
        <v>0.91900000000000015</v>
      </c>
      <c r="N198">
        <f t="shared" ref="N198" si="773">_xlfn.STDEV.S(F229:F268)</f>
        <v>0.31661511051295099</v>
      </c>
      <c r="X198" t="s">
        <v>238</v>
      </c>
      <c r="Y198">
        <f t="shared" ref="Y198" si="774">AVERAGE(E229:E268)</f>
        <v>56.629999999999974</v>
      </c>
      <c r="Z198">
        <f t="shared" ref="Z198" si="775">_xlfn.STDEV.S(E229:E268)</f>
        <v>16.322977355359932</v>
      </c>
    </row>
    <row r="199" spans="1:26">
      <c r="A199" s="2">
        <f ca="1">RAND()</f>
        <v>0.99278098550194405</v>
      </c>
      <c r="B199" s="1">
        <v>43089</v>
      </c>
      <c r="C199" s="1" t="str">
        <f>TEXT(B199, "mmmm")</f>
        <v>December</v>
      </c>
      <c r="D199" t="s">
        <v>15</v>
      </c>
      <c r="E199">
        <v>36.799999999999997</v>
      </c>
      <c r="F199" s="2">
        <v>1.25</v>
      </c>
      <c r="G199">
        <v>20</v>
      </c>
      <c r="H199">
        <v>0.3</v>
      </c>
      <c r="I199">
        <v>16</v>
      </c>
      <c r="J199" s="3">
        <f>H199*I199</f>
        <v>4.8</v>
      </c>
      <c r="L199" t="s">
        <v>239</v>
      </c>
      <c r="M199" s="2">
        <f t="shared" ref="M199" si="776">AVERAGE(F198:F237)</f>
        <v>0.89399999999999979</v>
      </c>
      <c r="N199">
        <f t="shared" ref="N199" si="777">_xlfn.STDEV.S(F198:F237)</f>
        <v>0.28149600352402893</v>
      </c>
      <c r="X199" t="s">
        <v>239</v>
      </c>
      <c r="Y199">
        <f t="shared" ref="Y199" si="778">AVERAGE(E198:E237)</f>
        <v>56.207499999999996</v>
      </c>
      <c r="Z199">
        <f t="shared" ref="Z199" si="779">_xlfn.STDEV.S(E198:E237)</f>
        <v>15.429066600214211</v>
      </c>
    </row>
    <row r="200" spans="1:26">
      <c r="A200" s="2">
        <f ca="1">RAND()</f>
        <v>0.52231736935576789</v>
      </c>
      <c r="B200" s="1">
        <v>42767</v>
      </c>
      <c r="C200" s="1" t="str">
        <f>TEXT(B200, "mmmm")</f>
        <v>February</v>
      </c>
      <c r="D200" t="s">
        <v>15</v>
      </c>
      <c r="E200">
        <v>42.4</v>
      </c>
      <c r="F200" s="2">
        <v>1</v>
      </c>
      <c r="G200">
        <v>35</v>
      </c>
      <c r="H200">
        <v>0.3</v>
      </c>
      <c r="I200">
        <v>18</v>
      </c>
      <c r="J200" s="3">
        <f>H200*I200</f>
        <v>5.3999999999999995</v>
      </c>
      <c r="L200" t="s">
        <v>240</v>
      </c>
      <c r="M200" s="2">
        <f t="shared" ref="M200" si="780">AVERAGE(F231:F270)</f>
        <v>0.88949999999999996</v>
      </c>
      <c r="N200">
        <f t="shared" ref="N200" si="781">_xlfn.STDEV.S(F231:F270)</f>
        <v>0.31157951612998419</v>
      </c>
      <c r="X200" t="s">
        <v>240</v>
      </c>
      <c r="Y200">
        <f t="shared" ref="Y200" si="782">AVERAGE(E231:E270)</f>
        <v>58.509999999999977</v>
      </c>
      <c r="Z200">
        <f t="shared" ref="Z200" si="783">_xlfn.STDEV.S(E231:E270)</f>
        <v>16.613723088814179</v>
      </c>
    </row>
    <row r="201" spans="1:26">
      <c r="A201" s="2">
        <f ca="1">RAND()</f>
        <v>0.18044475948671923</v>
      </c>
      <c r="B201" s="1">
        <v>43077</v>
      </c>
      <c r="C201" s="1" t="str">
        <f>TEXT(B201, "mmmm")</f>
        <v>December</v>
      </c>
      <c r="D201" t="s">
        <v>17</v>
      </c>
      <c r="E201">
        <v>40.5</v>
      </c>
      <c r="F201" s="2">
        <v>1.25</v>
      </c>
      <c r="G201">
        <v>30</v>
      </c>
      <c r="H201">
        <v>0.3</v>
      </c>
      <c r="I201">
        <v>15</v>
      </c>
      <c r="J201" s="3">
        <f>H201*I201</f>
        <v>4.5</v>
      </c>
      <c r="L201" t="s">
        <v>241</v>
      </c>
      <c r="M201" s="2">
        <f t="shared" ref="M201" si="784">AVERAGE(F200:F239)</f>
        <v>0.88324999999999965</v>
      </c>
      <c r="N201">
        <f t="shared" ref="N201" si="785">_xlfn.STDEV.S(F200:F239)</f>
        <v>0.27546126816017291</v>
      </c>
      <c r="X201" t="s">
        <v>241</v>
      </c>
      <c r="Y201">
        <f t="shared" ref="Y201" si="786">AVERAGE(E200:E239)</f>
        <v>56.942499999999995</v>
      </c>
      <c r="Z201">
        <f t="shared" ref="Z201" si="787">_xlfn.STDEV.S(E200:E239)</f>
        <v>15.225465973249014</v>
      </c>
    </row>
    <row r="202" spans="1:26">
      <c r="A202" s="2">
        <f ca="1">RAND()</f>
        <v>0.52057463241644653</v>
      </c>
      <c r="B202" s="1">
        <v>43058</v>
      </c>
      <c r="C202" s="1" t="str">
        <f>TEXT(B202, "mmmm")</f>
        <v>November</v>
      </c>
      <c r="D202" t="s">
        <v>19</v>
      </c>
      <c r="E202">
        <v>55.9</v>
      </c>
      <c r="F202" s="2">
        <v>0.87</v>
      </c>
      <c r="G202">
        <v>34</v>
      </c>
      <c r="H202">
        <v>0.3</v>
      </c>
      <c r="I202">
        <v>23</v>
      </c>
      <c r="J202" s="3">
        <f>H202*I202</f>
        <v>6.8999999999999995</v>
      </c>
      <c r="L202" t="s">
        <v>242</v>
      </c>
      <c r="M202" s="2">
        <f t="shared" ref="M202" si="788">AVERAGE(F233:F272)</f>
        <v>0.88100000000000001</v>
      </c>
      <c r="N202">
        <f t="shared" ref="N202" si="789">_xlfn.STDEV.S(F233:F272)</f>
        <v>0.30824399260060048</v>
      </c>
      <c r="X202" t="s">
        <v>242</v>
      </c>
      <c r="Y202">
        <f t="shared" ref="Y202" si="790">AVERAGE(E233:E272)</f>
        <v>58.894999999999996</v>
      </c>
      <c r="Z202">
        <f t="shared" ref="Z202" si="791">_xlfn.STDEV.S(E233:E272)</f>
        <v>16.426978279178918</v>
      </c>
    </row>
    <row r="203" spans="1:26">
      <c r="A203" s="2">
        <f ca="1">RAND()</f>
        <v>0.84113259478895031</v>
      </c>
      <c r="B203" s="1">
        <v>43002</v>
      </c>
      <c r="C203" s="1" t="str">
        <f>TEXT(B203, "mmmm")</f>
        <v>September</v>
      </c>
      <c r="D203" t="s">
        <v>19</v>
      </c>
      <c r="E203">
        <v>63.399999999999991</v>
      </c>
      <c r="F203" s="2">
        <v>0.71</v>
      </c>
      <c r="G203">
        <v>43</v>
      </c>
      <c r="H203">
        <v>0.3</v>
      </c>
      <c r="I203">
        <v>28</v>
      </c>
      <c r="J203" s="3">
        <f>H203*I203</f>
        <v>8.4</v>
      </c>
      <c r="L203" t="s">
        <v>243</v>
      </c>
      <c r="M203" s="2">
        <f t="shared" ref="M203" si="792">AVERAGE(F202:F241)</f>
        <v>0.87099999999999955</v>
      </c>
      <c r="N203">
        <f t="shared" ref="N203" si="793">_xlfn.STDEV.S(F202:F241)</f>
        <v>0.27094137884278829</v>
      </c>
      <c r="X203" t="s">
        <v>243</v>
      </c>
      <c r="Y203">
        <f t="shared" ref="Y203" si="794">AVERAGE(E202:E241)</f>
        <v>57.707499999999996</v>
      </c>
      <c r="Z203">
        <f t="shared" ref="Z203" si="795">_xlfn.STDEV.S(E202:E241)</f>
        <v>14.905865090713952</v>
      </c>
    </row>
    <row r="204" spans="1:26">
      <c r="A204" s="2">
        <f ca="1">RAND()</f>
        <v>0.56413548516845757</v>
      </c>
      <c r="B204" s="1">
        <v>42992</v>
      </c>
      <c r="C204" s="1" t="str">
        <f>TEXT(B204, "mmmm")</f>
        <v>September</v>
      </c>
      <c r="D204" t="s">
        <v>16</v>
      </c>
      <c r="E204">
        <v>63.8</v>
      </c>
      <c r="F204" s="2">
        <v>0.71</v>
      </c>
      <c r="G204">
        <v>29</v>
      </c>
      <c r="H204">
        <v>0.3</v>
      </c>
      <c r="I204">
        <v>26</v>
      </c>
      <c r="J204" s="3">
        <f>H204*I204</f>
        <v>7.8</v>
      </c>
      <c r="L204" t="s">
        <v>244</v>
      </c>
      <c r="M204" s="2">
        <f t="shared" ref="M204" si="796">AVERAGE(F235:F274)</f>
        <v>0.86475000000000013</v>
      </c>
      <c r="N204">
        <f t="shared" ref="N204" si="797">_xlfn.STDEV.S(F235:F274)</f>
        <v>0.29511395017813591</v>
      </c>
      <c r="X204" t="s">
        <v>244</v>
      </c>
      <c r="Y204">
        <f t="shared" ref="Y204" si="798">AVERAGE(E235:E274)</f>
        <v>59.502500000000012</v>
      </c>
      <c r="Z204">
        <f t="shared" ref="Z204" si="799">_xlfn.STDEV.S(E235:E274)</f>
        <v>15.777775467978632</v>
      </c>
    </row>
    <row r="205" spans="1:26">
      <c r="A205" s="2">
        <f ca="1">RAND()</f>
        <v>0.77400148867213159</v>
      </c>
      <c r="B205" s="1">
        <v>42899</v>
      </c>
      <c r="C205" s="1" t="str">
        <f>TEXT(B205, "mmmm")</f>
        <v>June</v>
      </c>
      <c r="D205" t="s">
        <v>14</v>
      </c>
      <c r="E205">
        <v>75.599999999999994</v>
      </c>
      <c r="F205" s="2">
        <v>0.59</v>
      </c>
      <c r="G205">
        <v>65</v>
      </c>
      <c r="H205">
        <v>0.3</v>
      </c>
      <c r="I205">
        <v>32</v>
      </c>
      <c r="J205" s="3">
        <f>H205*I205</f>
        <v>9.6</v>
      </c>
      <c r="L205" t="s">
        <v>245</v>
      </c>
      <c r="M205" s="2">
        <f t="shared" ref="M205" si="800">AVERAGE(F204:F243)</f>
        <v>0.877</v>
      </c>
      <c r="N205">
        <f t="shared" ref="N205" si="801">_xlfn.STDEV.S(F204:F243)</f>
        <v>0.28055987980081193</v>
      </c>
      <c r="X205" t="s">
        <v>245</v>
      </c>
      <c r="Y205">
        <f t="shared" ref="Y205" si="802">AVERAGE(E204:E243)</f>
        <v>57.682500000000005</v>
      </c>
      <c r="Z205">
        <f t="shared" ref="Z205" si="803">_xlfn.STDEV.S(E204:E243)</f>
        <v>15.790387980163816</v>
      </c>
    </row>
    <row r="206" spans="1:26">
      <c r="A206" s="2">
        <f ca="1">RAND()</f>
        <v>0.79087350196124795</v>
      </c>
      <c r="B206" s="1">
        <v>42927</v>
      </c>
      <c r="C206" s="1" t="str">
        <f>TEXT(B206, "mmmm")</f>
        <v>July</v>
      </c>
      <c r="D206" t="s">
        <v>14</v>
      </c>
      <c r="E206">
        <v>83.5</v>
      </c>
      <c r="F206" s="2">
        <v>0.54</v>
      </c>
      <c r="G206">
        <v>40</v>
      </c>
      <c r="H206">
        <v>0.5</v>
      </c>
      <c r="I206">
        <v>35</v>
      </c>
      <c r="J206" s="3">
        <f>H206*I206</f>
        <v>17.5</v>
      </c>
      <c r="L206" t="s">
        <v>246</v>
      </c>
      <c r="M206" s="2">
        <f t="shared" ref="M206" si="804">AVERAGE(F237:F276)</f>
        <v>0.84550000000000014</v>
      </c>
      <c r="N206">
        <f t="shared" ref="N206" si="805">_xlfn.STDEV.S(F237:F276)</f>
        <v>0.28847921313372971</v>
      </c>
      <c r="X206" t="s">
        <v>246</v>
      </c>
      <c r="Y206">
        <f t="shared" ref="Y206" si="806">AVERAGE(E237:E276)</f>
        <v>60.287500000000001</v>
      </c>
      <c r="Z206">
        <f t="shared" ref="Z206" si="807">_xlfn.STDEV.S(E237:E276)</f>
        <v>15.676001378883896</v>
      </c>
    </row>
    <row r="207" spans="1:26">
      <c r="A207" s="2">
        <f ca="1">RAND()</f>
        <v>0.73727660868126876</v>
      </c>
      <c r="B207" s="1">
        <v>43072</v>
      </c>
      <c r="C207" s="1" t="str">
        <f>TEXT(B207, "mmmm")</f>
        <v>December</v>
      </c>
      <c r="D207" t="s">
        <v>19</v>
      </c>
      <c r="E207">
        <v>33.5</v>
      </c>
      <c r="F207" s="2">
        <v>1.18</v>
      </c>
      <c r="G207">
        <v>19</v>
      </c>
      <c r="H207">
        <v>0.3</v>
      </c>
      <c r="I207">
        <v>15</v>
      </c>
      <c r="J207" s="3">
        <f>H207*I207</f>
        <v>4.5</v>
      </c>
      <c r="L207" t="s">
        <v>247</v>
      </c>
      <c r="M207" s="2">
        <f t="shared" ref="M207" si="808">AVERAGE(F206:F245)</f>
        <v>0.87999999999999989</v>
      </c>
      <c r="N207">
        <f t="shared" ref="N207" si="809">_xlfn.STDEV.S(F206:F245)</f>
        <v>0.27837440200619706</v>
      </c>
      <c r="X207" t="s">
        <v>247</v>
      </c>
      <c r="Y207">
        <f t="shared" ref="Y207" si="810">AVERAGE(E206:E245)</f>
        <v>57.46</v>
      </c>
      <c r="Z207">
        <f t="shared" ref="Z207" si="811">_xlfn.STDEV.S(E206:E245)</f>
        <v>15.670989038216325</v>
      </c>
    </row>
    <row r="208" spans="1:26">
      <c r="A208" s="2">
        <f ca="1">RAND()</f>
        <v>0.36814186611688871</v>
      </c>
      <c r="B208" s="1">
        <v>42855</v>
      </c>
      <c r="C208" s="1" t="str">
        <f>TEXT(B208, "mmmm")</f>
        <v>April</v>
      </c>
      <c r="D208" t="s">
        <v>19</v>
      </c>
      <c r="E208">
        <v>67.099999999999994</v>
      </c>
      <c r="F208" s="2">
        <v>0.74</v>
      </c>
      <c r="G208">
        <v>35</v>
      </c>
      <c r="H208">
        <v>0.3</v>
      </c>
      <c r="I208">
        <v>27</v>
      </c>
      <c r="J208" s="3">
        <f>H208*I208</f>
        <v>8.1</v>
      </c>
      <c r="L208" t="s">
        <v>248</v>
      </c>
      <c r="M208" s="2">
        <f t="shared" ref="M208" si="812">AVERAGE(F239:F278)</f>
        <v>0.84375000000000022</v>
      </c>
      <c r="N208">
        <f t="shared" ref="N208" si="813">_xlfn.STDEV.S(F239:F278)</f>
        <v>0.29301866134673971</v>
      </c>
      <c r="X208" t="s">
        <v>248</v>
      </c>
      <c r="Y208">
        <f t="shared" ref="Y208" si="814">AVERAGE(E239:E278)</f>
        <v>60.432500000000005</v>
      </c>
      <c r="Z208">
        <f t="shared" ref="Z208" si="815">_xlfn.STDEV.S(E239:E278)</f>
        <v>16.283173437001995</v>
      </c>
    </row>
    <row r="209" spans="1:26">
      <c r="A209" s="2">
        <f ca="1">RAND()</f>
        <v>0.5608213734262717</v>
      </c>
      <c r="B209" s="1">
        <v>42935</v>
      </c>
      <c r="C209" s="1" t="str">
        <f>TEXT(B209, "mmmm")</f>
        <v>July</v>
      </c>
      <c r="D209" t="s">
        <v>15</v>
      </c>
      <c r="E209">
        <v>83.8</v>
      </c>
      <c r="F209" s="2">
        <v>0.56000000000000005</v>
      </c>
      <c r="G209">
        <v>44</v>
      </c>
      <c r="H209">
        <v>0.5</v>
      </c>
      <c r="I209">
        <v>36</v>
      </c>
      <c r="J209" s="3">
        <f>H209*I209</f>
        <v>18</v>
      </c>
      <c r="L209" t="s">
        <v>249</v>
      </c>
      <c r="M209" s="2">
        <f t="shared" ref="M209" si="816">AVERAGE(F208:F247)</f>
        <v>0.87175000000000014</v>
      </c>
      <c r="N209">
        <f t="shared" ref="N209" si="817">_xlfn.STDEV.S(F208:F247)</f>
        <v>0.27289415154729418</v>
      </c>
      <c r="X209" t="s">
        <v>249</v>
      </c>
      <c r="Y209">
        <f t="shared" ref="Y209" si="818">AVERAGE(E208:E247)</f>
        <v>57.787500000000009</v>
      </c>
      <c r="Z209">
        <f t="shared" ref="Z209" si="819">_xlfn.STDEV.S(E208:E247)</f>
        <v>14.806775779161299</v>
      </c>
    </row>
    <row r="210" spans="1:26">
      <c r="A210" s="2">
        <f ca="1">RAND()</f>
        <v>7.7951780301174667E-2</v>
      </c>
      <c r="B210" s="1">
        <v>42799</v>
      </c>
      <c r="C210" s="1" t="str">
        <f>TEXT(B210, "mmmm")</f>
        <v>March</v>
      </c>
      <c r="D210" t="s">
        <v>19</v>
      </c>
      <c r="E210">
        <v>55.9</v>
      </c>
      <c r="F210" s="2">
        <v>0.87</v>
      </c>
      <c r="G210">
        <v>32</v>
      </c>
      <c r="H210">
        <v>0.3</v>
      </c>
      <c r="I210">
        <v>23</v>
      </c>
      <c r="J210" s="3">
        <f>H210*I210</f>
        <v>6.8999999999999995</v>
      </c>
      <c r="L210" t="s">
        <v>250</v>
      </c>
      <c r="M210" s="2">
        <f t="shared" ref="M210" si="820">AVERAGE(F241:F280)</f>
        <v>0.83424999999999994</v>
      </c>
      <c r="N210">
        <f t="shared" ref="N210" si="821">_xlfn.STDEV.S(F241:F280)</f>
        <v>0.29231952573888237</v>
      </c>
      <c r="X210" t="s">
        <v>250</v>
      </c>
      <c r="Y210">
        <f t="shared" ref="Y210" si="822">AVERAGE(E241:E280)</f>
        <v>60.924999999999997</v>
      </c>
      <c r="Z210">
        <f t="shared" ref="Z210" si="823">_xlfn.STDEV.S(E241:E280)</f>
        <v>16.213365015572954</v>
      </c>
    </row>
    <row r="211" spans="1:26">
      <c r="A211" s="2">
        <f ca="1">RAND()</f>
        <v>0.92805950508339707</v>
      </c>
      <c r="B211" s="1">
        <v>43073</v>
      </c>
      <c r="C211" s="1" t="str">
        <f>TEXT(B211, "mmmm")</f>
        <v>December</v>
      </c>
      <c r="D211" t="s">
        <v>13</v>
      </c>
      <c r="E211">
        <v>34.9</v>
      </c>
      <c r="F211" s="2">
        <v>1.54</v>
      </c>
      <c r="G211">
        <v>16</v>
      </c>
      <c r="H211">
        <v>0.3</v>
      </c>
      <c r="I211">
        <v>13</v>
      </c>
      <c r="J211" s="3">
        <f>H211*I211</f>
        <v>3.9</v>
      </c>
      <c r="L211" t="s">
        <v>251</v>
      </c>
      <c r="M211" s="2">
        <f t="shared" ref="M211" si="824">AVERAGE(F210:F249)</f>
        <v>0.87224999999999997</v>
      </c>
      <c r="N211">
        <f t="shared" ref="N211" si="825">_xlfn.STDEV.S(F210:F249)</f>
        <v>0.27173221641148337</v>
      </c>
      <c r="X211" t="s">
        <v>251</v>
      </c>
      <c r="Y211">
        <f t="shared" ref="Y211" si="826">AVERAGE(E210:E249)</f>
        <v>57.797499999999999</v>
      </c>
      <c r="Z211">
        <f t="shared" ref="Z211" si="827">_xlfn.STDEV.S(E210:E249)</f>
        <v>14.698674063695947</v>
      </c>
    </row>
    <row r="212" spans="1:26">
      <c r="A212" s="2">
        <f ca="1">RAND()</f>
        <v>0.56874605767752073</v>
      </c>
      <c r="B212" s="1">
        <v>43004</v>
      </c>
      <c r="C212" s="1" t="str">
        <f>TEXT(B212, "mmmm")</f>
        <v>September</v>
      </c>
      <c r="D212" t="s">
        <v>14</v>
      </c>
      <c r="E212">
        <v>61.8</v>
      </c>
      <c r="F212" s="2">
        <v>0.77</v>
      </c>
      <c r="G212">
        <v>51</v>
      </c>
      <c r="H212">
        <v>0.3</v>
      </c>
      <c r="I212">
        <v>26</v>
      </c>
      <c r="J212" s="3">
        <f>H212*I212</f>
        <v>7.8</v>
      </c>
      <c r="L212" t="s">
        <v>252</v>
      </c>
      <c r="M212" s="2">
        <f t="shared" ref="M212" si="828">AVERAGE(F243:F282)</f>
        <v>0.81474999999999986</v>
      </c>
      <c r="N212">
        <f t="shared" ref="N212" si="829">_xlfn.STDEV.S(F243:F282)</f>
        <v>0.28988050146259442</v>
      </c>
      <c r="X212" t="s">
        <v>252</v>
      </c>
      <c r="Y212">
        <f t="shared" ref="Y212" si="830">AVERAGE(E243:E282)</f>
        <v>62.602499999999999</v>
      </c>
      <c r="Z212">
        <f t="shared" ref="Z212" si="831">_xlfn.STDEV.S(E243:E282)</f>
        <v>16.982230343388274</v>
      </c>
    </row>
    <row r="213" spans="1:26">
      <c r="A213" s="2">
        <f ca="1">RAND()</f>
        <v>0.18089647535058695</v>
      </c>
      <c r="B213" s="1">
        <v>43039</v>
      </c>
      <c r="C213" s="1" t="str">
        <f>TEXT(B213, "mmmm")</f>
        <v>October</v>
      </c>
      <c r="D213" t="s">
        <v>14</v>
      </c>
      <c r="E213">
        <v>54.199999999999996</v>
      </c>
      <c r="F213" s="2">
        <v>0.77</v>
      </c>
      <c r="G213">
        <v>38</v>
      </c>
      <c r="H213">
        <v>0.3</v>
      </c>
      <c r="I213">
        <v>24</v>
      </c>
      <c r="J213" s="3">
        <f>H213*I213</f>
        <v>7.1999999999999993</v>
      </c>
      <c r="L213" t="s">
        <v>253</v>
      </c>
      <c r="M213" s="2">
        <f t="shared" ref="M213" si="832">AVERAGE(F212:F251)</f>
        <v>0.87150000000000016</v>
      </c>
      <c r="N213">
        <f t="shared" ref="N213" si="833">_xlfn.STDEV.S(F212:F251)</f>
        <v>0.26558643385186942</v>
      </c>
      <c r="X213" t="s">
        <v>253</v>
      </c>
      <c r="Y213">
        <f t="shared" ref="Y213" si="834">AVERAGE(E212:E251)</f>
        <v>57.557500000000005</v>
      </c>
      <c r="Z213">
        <f t="shared" ref="Z213" si="835">_xlfn.STDEV.S(E212:E251)</f>
        <v>14.904841538307268</v>
      </c>
    </row>
    <row r="214" spans="1:26">
      <c r="A214" s="2">
        <f ca="1">RAND()</f>
        <v>0.68704330902598532</v>
      </c>
      <c r="B214" s="1">
        <v>43042</v>
      </c>
      <c r="C214" s="1" t="str">
        <f>TEXT(B214, "mmmm")</f>
        <v>November</v>
      </c>
      <c r="D214" t="s">
        <v>17</v>
      </c>
      <c r="E214">
        <v>51.3</v>
      </c>
      <c r="F214" s="2">
        <v>0.87</v>
      </c>
      <c r="G214">
        <v>38</v>
      </c>
      <c r="H214">
        <v>0.3</v>
      </c>
      <c r="I214">
        <v>21</v>
      </c>
      <c r="J214" s="3">
        <f>H214*I214</f>
        <v>6.3</v>
      </c>
      <c r="L214" t="s">
        <v>254</v>
      </c>
      <c r="M214" s="2">
        <f t="shared" ref="M214" si="836">AVERAGE(F245:F284)</f>
        <v>0.81675000000000009</v>
      </c>
      <c r="N214">
        <f t="shared" ref="N214" si="837">_xlfn.STDEV.S(F245:F284)</f>
        <v>0.28810065459746381</v>
      </c>
      <c r="X214" t="s">
        <v>254</v>
      </c>
      <c r="Y214">
        <f t="shared" ref="Y214" si="838">AVERAGE(E245:E284)</f>
        <v>62.20000000000001</v>
      </c>
      <c r="Z214">
        <f t="shared" ref="Z214" si="839">_xlfn.STDEV.S(E245:E284)</f>
        <v>16.670532884903974</v>
      </c>
    </row>
    <row r="215" spans="1:26">
      <c r="A215" s="2">
        <f ca="1">RAND()</f>
        <v>0.84452848416108572</v>
      </c>
      <c r="B215" s="1">
        <v>42742</v>
      </c>
      <c r="C215" s="1" t="str">
        <f>TEXT(B215, "mmmm")</f>
        <v>January</v>
      </c>
      <c r="D215" t="s">
        <v>18</v>
      </c>
      <c r="E215">
        <v>32.9</v>
      </c>
      <c r="F215" s="2">
        <v>1.54</v>
      </c>
      <c r="G215">
        <v>19</v>
      </c>
      <c r="H215">
        <v>0.3</v>
      </c>
      <c r="I215">
        <v>13</v>
      </c>
      <c r="J215" s="3">
        <f>H215*I215</f>
        <v>3.9</v>
      </c>
      <c r="L215" t="s">
        <v>255</v>
      </c>
      <c r="M215" s="2">
        <f t="shared" ref="M215" si="840">AVERAGE(F214:F253)</f>
        <v>0.87775000000000014</v>
      </c>
      <c r="N215">
        <f t="shared" ref="N215" si="841">_xlfn.STDEV.S(F214:F253)</f>
        <v>0.26688600754936703</v>
      </c>
      <c r="X215" t="s">
        <v>255</v>
      </c>
      <c r="Y215">
        <f t="shared" ref="Y215" si="842">AVERAGE(E214:E253)</f>
        <v>57.205000000000005</v>
      </c>
      <c r="Z215">
        <f t="shared" ref="Z215" si="843">_xlfn.STDEV.S(E214:E253)</f>
        <v>15.084156231979559</v>
      </c>
    </row>
    <row r="216" spans="1:26">
      <c r="A216" s="2">
        <f ca="1">RAND()</f>
        <v>0.95733223952845903</v>
      </c>
      <c r="B216" s="1">
        <v>42981</v>
      </c>
      <c r="C216" s="1" t="str">
        <f>TEXT(B216, "mmmm")</f>
        <v>September</v>
      </c>
      <c r="D216" t="s">
        <v>19</v>
      </c>
      <c r="E216">
        <v>61.099999999999994</v>
      </c>
      <c r="F216" s="2">
        <v>0.69</v>
      </c>
      <c r="G216">
        <v>50</v>
      </c>
      <c r="H216">
        <v>0.3</v>
      </c>
      <c r="I216">
        <v>27</v>
      </c>
      <c r="J216" s="3">
        <f>H216*I216</f>
        <v>8.1</v>
      </c>
      <c r="L216" t="s">
        <v>256</v>
      </c>
      <c r="M216" s="2">
        <f t="shared" ref="M216" si="844">AVERAGE(F247:F286)</f>
        <v>0.83575000000000021</v>
      </c>
      <c r="N216">
        <f t="shared" ref="N216" si="845">_xlfn.STDEV.S(F247:F286)</f>
        <v>0.30963905786228901</v>
      </c>
      <c r="X216" t="s">
        <v>256</v>
      </c>
      <c r="Y216">
        <f t="shared" ref="Y216" si="846">AVERAGE(E247:E286)</f>
        <v>61.627500000000012</v>
      </c>
      <c r="Z216">
        <f t="shared" ref="Z216" si="847">_xlfn.STDEV.S(E247:E286)</f>
        <v>17.381894315637691</v>
      </c>
    </row>
    <row r="217" spans="1:26">
      <c r="A217" s="2">
        <f ca="1">RAND()</f>
        <v>0.19836642418815476</v>
      </c>
      <c r="B217" s="1">
        <v>42922</v>
      </c>
      <c r="C217" s="1" t="str">
        <f>TEXT(B217, "mmmm")</f>
        <v>July</v>
      </c>
      <c r="D217" t="s">
        <v>16</v>
      </c>
      <c r="E217">
        <v>91.699999999999989</v>
      </c>
      <c r="F217" s="2">
        <v>0.51</v>
      </c>
      <c r="G217">
        <v>46</v>
      </c>
      <c r="H217">
        <v>0.5</v>
      </c>
      <c r="I217">
        <v>39</v>
      </c>
      <c r="J217" s="3">
        <f>H217*I217</f>
        <v>19.5</v>
      </c>
      <c r="L217" t="s">
        <v>257</v>
      </c>
      <c r="M217" s="2">
        <f t="shared" ref="M217" si="848">AVERAGE(F216:F255)</f>
        <v>0.875</v>
      </c>
      <c r="N217">
        <f t="shared" ref="N217" si="849">_xlfn.STDEV.S(F216:F255)</f>
        <v>0.26037448376304417</v>
      </c>
      <c r="X217" t="s">
        <v>257</v>
      </c>
      <c r="Y217">
        <f t="shared" ref="Y217" si="850">AVERAGE(E216:E255)</f>
        <v>57.204999999999998</v>
      </c>
      <c r="Z217">
        <f t="shared" ref="Z217" si="851">_xlfn.STDEV.S(E216:E255)</f>
        <v>15.127627129332049</v>
      </c>
    </row>
    <row r="218" spans="1:26">
      <c r="A218" s="2">
        <f ca="1">RAND()</f>
        <v>0.67962424035242563</v>
      </c>
      <c r="B218" s="1">
        <v>43050</v>
      </c>
      <c r="C218" s="1" t="str">
        <f>TEXT(B218, "mmmm")</f>
        <v>November</v>
      </c>
      <c r="D218" t="s">
        <v>18</v>
      </c>
      <c r="E218">
        <v>47.3</v>
      </c>
      <c r="F218" s="2">
        <v>0.91</v>
      </c>
      <c r="G218">
        <v>33</v>
      </c>
      <c r="H218">
        <v>0.3</v>
      </c>
      <c r="I218">
        <v>21</v>
      </c>
      <c r="J218" s="3">
        <f>H218*I218</f>
        <v>6.3</v>
      </c>
      <c r="L218" t="s">
        <v>258</v>
      </c>
      <c r="M218" s="2">
        <f t="shared" ref="M218" si="852">AVERAGE(F249:F288)</f>
        <v>0.83125000000000004</v>
      </c>
      <c r="N218">
        <f t="shared" ref="N218" si="853">_xlfn.STDEV.S(F249:F288)</f>
        <v>0.31326393803276326</v>
      </c>
      <c r="X218" t="s">
        <v>258</v>
      </c>
      <c r="Y218">
        <f t="shared" ref="Y218" si="854">AVERAGE(E249:E288)</f>
        <v>62.195000000000029</v>
      </c>
      <c r="Z218">
        <f t="shared" ref="Z218" si="855">_xlfn.STDEV.S(E249:E288)</f>
        <v>17.99766295369675</v>
      </c>
    </row>
    <row r="219" spans="1:26">
      <c r="A219" s="2">
        <f ca="1">RAND()</f>
        <v>5.8200120209526474E-2</v>
      </c>
      <c r="B219" s="1">
        <v>42857</v>
      </c>
      <c r="C219" s="1" t="str">
        <f>TEXT(B219, "mmmm")</f>
        <v>May</v>
      </c>
      <c r="D219" t="s">
        <v>14</v>
      </c>
      <c r="E219">
        <v>65.699999999999989</v>
      </c>
      <c r="F219" s="2">
        <v>0.69</v>
      </c>
      <c r="G219">
        <v>40</v>
      </c>
      <c r="H219">
        <v>0.3</v>
      </c>
      <c r="I219">
        <v>29</v>
      </c>
      <c r="J219" s="3">
        <f>H219*I219</f>
        <v>8.6999999999999993</v>
      </c>
      <c r="L219" t="s">
        <v>259</v>
      </c>
      <c r="M219" s="2">
        <f t="shared" ref="M219" si="856">AVERAGE(F218:F257)</f>
        <v>0.88649999999999984</v>
      </c>
      <c r="N219">
        <f t="shared" ref="N219" si="857">_xlfn.STDEV.S(F218:F257)</f>
        <v>0.25681031611198701</v>
      </c>
      <c r="X219" t="s">
        <v>259</v>
      </c>
      <c r="Y219">
        <f t="shared" ref="Y219" si="858">AVERAGE(E218:E257)</f>
        <v>56.625</v>
      </c>
      <c r="Z219">
        <f t="shared" ref="Z219" si="859">_xlfn.STDEV.S(E218:E257)</f>
        <v>14.568859484073075</v>
      </c>
    </row>
    <row r="220" spans="1:26">
      <c r="A220" s="2">
        <f ca="1">RAND()</f>
        <v>0.94204845880816757</v>
      </c>
      <c r="B220" s="1">
        <v>42787</v>
      </c>
      <c r="C220" s="1" t="str">
        <f>TEXT(B220, "mmmm")</f>
        <v>February</v>
      </c>
      <c r="D220" t="s">
        <v>14</v>
      </c>
      <c r="E220">
        <v>42.4</v>
      </c>
      <c r="F220" s="2">
        <v>1</v>
      </c>
      <c r="G220">
        <v>28</v>
      </c>
      <c r="H220">
        <v>0.3</v>
      </c>
      <c r="I220">
        <v>18</v>
      </c>
      <c r="J220" s="3">
        <f>H220*I220</f>
        <v>5.3999999999999995</v>
      </c>
      <c r="L220" t="s">
        <v>260</v>
      </c>
      <c r="M220" s="2">
        <f t="shared" ref="M220" si="860">AVERAGE(F251:F290)</f>
        <v>0.82425000000000015</v>
      </c>
      <c r="N220">
        <f t="shared" ref="N220" si="861">_xlfn.STDEV.S(F251:F290)</f>
        <v>0.30092070256260017</v>
      </c>
      <c r="X220" t="s">
        <v>260</v>
      </c>
      <c r="Y220">
        <f t="shared" ref="Y220" si="862">AVERAGE(E251:E290)</f>
        <v>62.230000000000018</v>
      </c>
      <c r="Z220">
        <f t="shared" ref="Z220" si="863">_xlfn.STDEV.S(E251:E290)</f>
        <v>17.516032216668886</v>
      </c>
    </row>
    <row r="221" spans="1:26">
      <c r="A221" s="2">
        <f ca="1">RAND()</f>
        <v>0.19803333779368604</v>
      </c>
      <c r="B221" s="1">
        <v>42840</v>
      </c>
      <c r="C221" s="1" t="str">
        <f>TEXT(B221, "mmmm")</f>
        <v>April</v>
      </c>
      <c r="D221" t="s">
        <v>18</v>
      </c>
      <c r="E221">
        <v>65.8</v>
      </c>
      <c r="F221" s="2">
        <v>0.74</v>
      </c>
      <c r="G221">
        <v>41</v>
      </c>
      <c r="H221">
        <v>0.3</v>
      </c>
      <c r="I221">
        <v>26</v>
      </c>
      <c r="J221" s="3">
        <f>H221*I221</f>
        <v>7.8</v>
      </c>
      <c r="L221" t="s">
        <v>261</v>
      </c>
      <c r="M221" s="2">
        <f t="shared" ref="M221" si="864">AVERAGE(F220:F259)</f>
        <v>0.87899999999999989</v>
      </c>
      <c r="N221">
        <f t="shared" ref="N221" si="865">_xlfn.STDEV.S(F220:F259)</f>
        <v>0.26046112953759559</v>
      </c>
      <c r="X221" t="s">
        <v>261</v>
      </c>
      <c r="Y221">
        <f t="shared" ref="Y221" si="866">AVERAGE(E220:E259)</f>
        <v>57.249999999999986</v>
      </c>
      <c r="Z221">
        <f t="shared" ref="Z221" si="867">_xlfn.STDEV.S(E220:E259)</f>
        <v>14.729945079710317</v>
      </c>
    </row>
    <row r="222" spans="1:26">
      <c r="A222" s="2">
        <f ca="1">RAND()</f>
        <v>0.76124083859583969</v>
      </c>
      <c r="B222" s="1">
        <v>43030</v>
      </c>
      <c r="C222" s="1" t="str">
        <f>TEXT(B222, "mmmm")</f>
        <v>October</v>
      </c>
      <c r="D222" t="s">
        <v>19</v>
      </c>
      <c r="E222">
        <v>57.499999999999993</v>
      </c>
      <c r="F222" s="2">
        <v>0.77</v>
      </c>
      <c r="G222">
        <v>35</v>
      </c>
      <c r="H222">
        <v>0.3</v>
      </c>
      <c r="I222">
        <v>25</v>
      </c>
      <c r="J222" s="3">
        <f>H222*I222</f>
        <v>7.5</v>
      </c>
      <c r="L222" t="s">
        <v>262</v>
      </c>
      <c r="M222" s="2">
        <f t="shared" ref="M222" si="868">AVERAGE(F253:F292)</f>
        <v>0.80275000000000019</v>
      </c>
      <c r="N222">
        <f t="shared" ref="N222" si="869">_xlfn.STDEV.S(F253:F292)</f>
        <v>0.30363597891604943</v>
      </c>
      <c r="X222" t="s">
        <v>262</v>
      </c>
      <c r="Y222">
        <f t="shared" ref="Y222" si="870">AVERAGE(E253:E292)</f>
        <v>64.052500000000009</v>
      </c>
      <c r="Z222">
        <f t="shared" ref="Z222" si="871">_xlfn.STDEV.S(E253:E292)</f>
        <v>17.815449755759698</v>
      </c>
    </row>
    <row r="223" spans="1:26">
      <c r="A223" s="2">
        <f ca="1">RAND()</f>
        <v>0.6189902224169358</v>
      </c>
      <c r="B223" s="1">
        <v>43036</v>
      </c>
      <c r="C223" s="1" t="str">
        <f>TEXT(B223, "mmmm")</f>
        <v>October</v>
      </c>
      <c r="D223" t="s">
        <v>18</v>
      </c>
      <c r="E223">
        <v>57.499999999999993</v>
      </c>
      <c r="F223" s="2">
        <v>0.77</v>
      </c>
      <c r="G223">
        <v>28</v>
      </c>
      <c r="H223">
        <v>0.3</v>
      </c>
      <c r="I223">
        <v>25</v>
      </c>
      <c r="J223" s="3">
        <f>H223*I223</f>
        <v>7.5</v>
      </c>
      <c r="L223" t="s">
        <v>263</v>
      </c>
      <c r="M223" s="2">
        <f t="shared" ref="M223" si="872">AVERAGE(F222:F261)</f>
        <v>0.89200000000000013</v>
      </c>
      <c r="N223">
        <f t="shared" ref="N223" si="873">_xlfn.STDEV.S(F222:F261)</f>
        <v>0.29151417258945145</v>
      </c>
      <c r="X223" t="s">
        <v>263</v>
      </c>
      <c r="Y223">
        <f t="shared" ref="Y223" si="874">AVERAGE(E222:E261)</f>
        <v>57.264999999999986</v>
      </c>
      <c r="Z223">
        <f t="shared" ref="Z223" si="875">_xlfn.STDEV.S(E222:E261)</f>
        <v>15.456615047220044</v>
      </c>
    </row>
    <row r="224" spans="1:26">
      <c r="A224" s="2">
        <f ca="1">RAND()</f>
        <v>0.80485720592305376</v>
      </c>
      <c r="B224" s="1">
        <v>42837</v>
      </c>
      <c r="C224" s="1" t="str">
        <f>TEXT(B224, "mmmm")</f>
        <v>April</v>
      </c>
      <c r="D224" t="s">
        <v>15</v>
      </c>
      <c r="E224">
        <v>66.099999999999994</v>
      </c>
      <c r="F224" s="2">
        <v>0.74</v>
      </c>
      <c r="G224">
        <v>30</v>
      </c>
      <c r="H224">
        <v>0.3</v>
      </c>
      <c r="I224">
        <v>27</v>
      </c>
      <c r="J224" s="3">
        <f>H224*I224</f>
        <v>8.1</v>
      </c>
      <c r="L224" t="s">
        <v>264</v>
      </c>
      <c r="M224" s="2">
        <f t="shared" ref="M224" si="876">AVERAGE(F255:F294)</f>
        <v>0.78700000000000014</v>
      </c>
      <c r="N224">
        <f t="shared" ref="N224" si="877">_xlfn.STDEV.S(F255:F294)</f>
        <v>0.28601775092842341</v>
      </c>
      <c r="X224" t="s">
        <v>264</v>
      </c>
      <c r="Y224">
        <f t="shared" ref="Y224" si="878">AVERAGE(E255:E294)</f>
        <v>64.867500000000007</v>
      </c>
      <c r="Z224">
        <f t="shared" ref="Z224" si="879">_xlfn.STDEV.S(E255:E294)</f>
        <v>17.013816218229522</v>
      </c>
    </row>
    <row r="225" spans="1:26">
      <c r="A225" s="2">
        <f ca="1">RAND()</f>
        <v>0.94625498161091304</v>
      </c>
      <c r="B225" s="1">
        <v>42940</v>
      </c>
      <c r="C225" s="1" t="str">
        <f>TEXT(B225, "mmmm")</f>
        <v>July</v>
      </c>
      <c r="D225" t="s">
        <v>13</v>
      </c>
      <c r="E225">
        <v>83.5</v>
      </c>
      <c r="F225" s="2">
        <v>0.56999999999999995</v>
      </c>
      <c r="G225">
        <v>69</v>
      </c>
      <c r="H225">
        <v>0.5</v>
      </c>
      <c r="I225">
        <v>35</v>
      </c>
      <c r="J225" s="3">
        <f>H225*I225</f>
        <v>17.5</v>
      </c>
      <c r="L225" t="s">
        <v>265</v>
      </c>
      <c r="M225" s="2">
        <f t="shared" ref="M225" si="880">AVERAGE(F224:F263)</f>
        <v>0.92524999999999991</v>
      </c>
      <c r="N225">
        <f t="shared" ref="N225" si="881">_xlfn.STDEV.S(F224:F263)</f>
        <v>0.31427562213233612</v>
      </c>
      <c r="X225" t="s">
        <v>265</v>
      </c>
      <c r="Y225">
        <f t="shared" ref="Y225" si="882">AVERAGE(E224:E263)</f>
        <v>56.042499999999983</v>
      </c>
      <c r="Z225">
        <f t="shared" ref="Z225" si="883">_xlfn.STDEV.S(E224:E263)</f>
        <v>16.384653349540752</v>
      </c>
    </row>
    <row r="226" spans="1:26">
      <c r="A226" s="2">
        <f ca="1">RAND()</f>
        <v>0.64695051070505694</v>
      </c>
      <c r="B226" s="1">
        <v>43010</v>
      </c>
      <c r="C226" s="1" t="str">
        <f>TEXT(B226, "mmmm")</f>
        <v>October</v>
      </c>
      <c r="D226" t="s">
        <v>13</v>
      </c>
      <c r="E226">
        <v>58.499999999999993</v>
      </c>
      <c r="F226" s="2">
        <v>0.74</v>
      </c>
      <c r="G226">
        <v>32</v>
      </c>
      <c r="H226">
        <v>0.3</v>
      </c>
      <c r="I226">
        <v>25</v>
      </c>
      <c r="J226" s="3">
        <f>H226*I226</f>
        <v>7.5</v>
      </c>
      <c r="L226" t="s">
        <v>266</v>
      </c>
      <c r="M226" s="2">
        <f t="shared" ref="M226" si="884">AVERAGE(F257:F296)</f>
        <v>0.77350000000000019</v>
      </c>
      <c r="N226">
        <f t="shared" ref="N226" si="885">_xlfn.STDEV.S(F257:F296)</f>
        <v>0.28602985320255803</v>
      </c>
      <c r="X226" t="s">
        <v>266</v>
      </c>
      <c r="Y226">
        <f t="shared" ref="Y226" si="886">AVERAGE(E257:E296)</f>
        <v>65.677500000000023</v>
      </c>
      <c r="Z226">
        <f t="shared" ref="Z226" si="887">_xlfn.STDEV.S(E257:E296)</f>
        <v>17.319671452737392</v>
      </c>
    </row>
    <row r="227" spans="1:26">
      <c r="A227" s="2">
        <f ca="1">RAND()</f>
        <v>6.8172521420932553E-2</v>
      </c>
      <c r="B227" s="1">
        <v>43062</v>
      </c>
      <c r="C227" s="1" t="str">
        <f>TEXT(B227, "mmmm")</f>
        <v>November</v>
      </c>
      <c r="D227" t="s">
        <v>16</v>
      </c>
      <c r="E227">
        <v>51.9</v>
      </c>
      <c r="F227" s="2">
        <v>0.87</v>
      </c>
      <c r="G227">
        <v>47</v>
      </c>
      <c r="H227">
        <v>0.3</v>
      </c>
      <c r="I227">
        <v>23</v>
      </c>
      <c r="J227" s="3">
        <f>H227*I227</f>
        <v>6.8999999999999995</v>
      </c>
      <c r="L227" t="s">
        <v>267</v>
      </c>
      <c r="M227" s="2">
        <f t="shared" ref="M227" si="888">AVERAGE(F226:F265)</f>
        <v>0.92775000000000019</v>
      </c>
      <c r="N227">
        <f t="shared" ref="N227" si="889">_xlfn.STDEV.S(F226:F265)</f>
        <v>0.31176493034796526</v>
      </c>
      <c r="X227" t="s">
        <v>267</v>
      </c>
      <c r="Y227">
        <f t="shared" ref="Y227" si="890">AVERAGE(E226:E265)</f>
        <v>55.739999999999988</v>
      </c>
      <c r="Z227">
        <f t="shared" ref="Z227" si="891">_xlfn.STDEV.S(E226:E265)</f>
        <v>16.022561016843159</v>
      </c>
    </row>
    <row r="228" spans="1:26">
      <c r="A228" s="2">
        <f ca="1">RAND()</f>
        <v>9.7497810246467531E-2</v>
      </c>
      <c r="B228" s="1">
        <v>42812</v>
      </c>
      <c r="C228" s="1" t="str">
        <f>TEXT(B228, "mmmm")</f>
        <v>March</v>
      </c>
      <c r="D228" t="s">
        <v>18</v>
      </c>
      <c r="E228">
        <v>53.9</v>
      </c>
      <c r="F228" s="2">
        <v>0.83</v>
      </c>
      <c r="G228">
        <v>32</v>
      </c>
      <c r="H228">
        <v>0.3</v>
      </c>
      <c r="I228">
        <v>23</v>
      </c>
      <c r="J228" s="3">
        <f>H228*I228</f>
        <v>6.8999999999999995</v>
      </c>
      <c r="L228" t="s">
        <v>268</v>
      </c>
      <c r="M228" s="2">
        <f t="shared" ref="M228" si="892">AVERAGE(F259:F298)</f>
        <v>0.77500000000000013</v>
      </c>
      <c r="N228">
        <f t="shared" ref="N228" si="893">_xlfn.STDEV.S(F259:F298)</f>
        <v>0.28523494589368692</v>
      </c>
      <c r="X228" t="s">
        <v>268</v>
      </c>
      <c r="Y228">
        <f t="shared" ref="Y228" si="894">AVERAGE(E259:E298)</f>
        <v>65.580000000000013</v>
      </c>
      <c r="Z228">
        <f t="shared" ref="Z228" si="895">_xlfn.STDEV.S(E259:E298)</f>
        <v>17.249142676577261</v>
      </c>
    </row>
    <row r="229" spans="1:26">
      <c r="A229" s="2">
        <f ca="1">RAND()</f>
        <v>0.99662021197947137</v>
      </c>
      <c r="B229" s="1">
        <v>43084</v>
      </c>
      <c r="C229" s="1" t="str">
        <f>TEXT(B229, "mmmm")</f>
        <v>December</v>
      </c>
      <c r="D229" t="s">
        <v>17</v>
      </c>
      <c r="E229">
        <v>42.099999999999994</v>
      </c>
      <c r="F229" s="2">
        <v>1.05</v>
      </c>
      <c r="G229">
        <v>30</v>
      </c>
      <c r="H229">
        <v>0.3</v>
      </c>
      <c r="I229">
        <v>17</v>
      </c>
      <c r="J229" s="3">
        <f>H229*I229</f>
        <v>5.0999999999999996</v>
      </c>
      <c r="L229" t="s">
        <v>269</v>
      </c>
      <c r="M229" s="2">
        <f t="shared" ref="M229" si="896">AVERAGE(F228:F267)</f>
        <v>0.92250000000000032</v>
      </c>
      <c r="N229">
        <f t="shared" ref="N229" si="897">_xlfn.STDEV.S(F228:F267)</f>
        <v>0.314787270455819</v>
      </c>
      <c r="X229" t="s">
        <v>269</v>
      </c>
      <c r="Y229">
        <f t="shared" ref="Y229" si="898">AVERAGE(E228:E267)</f>
        <v>56.34999999999998</v>
      </c>
      <c r="Z229">
        <f t="shared" ref="Z229" si="899">_xlfn.STDEV.S(E228:E267)</f>
        <v>16.269934518330761</v>
      </c>
    </row>
    <row r="230" spans="1:26">
      <c r="A230" s="2">
        <f ca="1">RAND()</f>
        <v>8.6085990472670959E-2</v>
      </c>
      <c r="B230" s="1">
        <v>43082</v>
      </c>
      <c r="C230" s="1" t="str">
        <f>TEXT(B230, "mmmm")</f>
        <v>December</v>
      </c>
      <c r="D230" t="s">
        <v>15</v>
      </c>
      <c r="E230">
        <v>32.199999999999996</v>
      </c>
      <c r="F230" s="2">
        <v>1.43</v>
      </c>
      <c r="G230">
        <v>26</v>
      </c>
      <c r="H230">
        <v>0.3</v>
      </c>
      <c r="I230">
        <v>14</v>
      </c>
      <c r="J230" s="3">
        <f>H230*I230</f>
        <v>4.2</v>
      </c>
      <c r="L230" t="s">
        <v>270</v>
      </c>
      <c r="M230" s="2">
        <f t="shared" ref="M230" si="900">AVERAGE(F261:F300)</f>
        <v>0.75400000000000011</v>
      </c>
      <c r="N230">
        <f t="shared" ref="N230" si="901">_xlfn.STDEV.S(F261:F300)</f>
        <v>0.24585590943706867</v>
      </c>
      <c r="X230" t="s">
        <v>270</v>
      </c>
      <c r="Y230">
        <f t="shared" ref="Y230" si="902">AVERAGE(E261:E300)</f>
        <v>66.402500000000003</v>
      </c>
      <c r="Z230">
        <f t="shared" ref="Z230" si="903">_xlfn.STDEV.S(E261:E300)</f>
        <v>16.324882494570577</v>
      </c>
    </row>
    <row r="231" spans="1:26">
      <c r="A231" s="2">
        <f ca="1">RAND()</f>
        <v>0.41932258913302378</v>
      </c>
      <c r="B231" s="1">
        <v>43016</v>
      </c>
      <c r="C231" s="1" t="str">
        <f>TEXT(B231, "mmmm")</f>
        <v>October</v>
      </c>
      <c r="D231" t="s">
        <v>19</v>
      </c>
      <c r="E231">
        <v>60.199999999999996</v>
      </c>
      <c r="F231" s="2">
        <v>0.8</v>
      </c>
      <c r="G231">
        <v>47</v>
      </c>
      <c r="H231">
        <v>0.3</v>
      </c>
      <c r="I231">
        <v>24</v>
      </c>
      <c r="J231" s="3">
        <f>H231*I231</f>
        <v>7.1999999999999993</v>
      </c>
      <c r="L231" t="s">
        <v>271</v>
      </c>
      <c r="M231" s="2">
        <f t="shared" ref="M231" si="904">AVERAGE(F230:F269)</f>
        <v>0.90525000000000022</v>
      </c>
      <c r="N231">
        <f t="shared" ref="N231" si="905">_xlfn.STDEV.S(F230:F269)</f>
        <v>0.32266508396517907</v>
      </c>
      <c r="X231" t="s">
        <v>271</v>
      </c>
      <c r="Y231">
        <f t="shared" ref="Y231" si="906">AVERAGE(E230:E269)</f>
        <v>57.902499999999989</v>
      </c>
      <c r="Z231">
        <f t="shared" ref="Z231" si="907">_xlfn.STDEV.S(E230:E269)</f>
        <v>17.125501864253966</v>
      </c>
    </row>
    <row r="232" spans="1:26">
      <c r="A232" s="2">
        <f ca="1">RAND()</f>
        <v>0.2566827558100212</v>
      </c>
      <c r="B232" s="1">
        <v>42754</v>
      </c>
      <c r="C232" s="1" t="str">
        <f>TEXT(B232, "mmmm")</f>
        <v>January</v>
      </c>
      <c r="D232" t="s">
        <v>16</v>
      </c>
      <c r="E232">
        <v>43.099999999999994</v>
      </c>
      <c r="F232" s="2">
        <v>1.18</v>
      </c>
      <c r="G232">
        <v>30</v>
      </c>
      <c r="H232">
        <v>0.3</v>
      </c>
      <c r="I232">
        <v>17</v>
      </c>
      <c r="J232" s="3">
        <f>H232*I232</f>
        <v>5.0999999999999996</v>
      </c>
      <c r="L232" t="s">
        <v>272</v>
      </c>
      <c r="M232" s="2">
        <f t="shared" ref="M232" si="908">AVERAGE(F263:F302)</f>
        <v>0.74050000000000016</v>
      </c>
      <c r="N232">
        <f t="shared" ref="N232" si="909">_xlfn.STDEV.S(F263:F302)</f>
        <v>0.22715576943970256</v>
      </c>
      <c r="X232" t="s">
        <v>272</v>
      </c>
      <c r="Y232">
        <f t="shared" ref="Y232" si="910">AVERAGE(E263:E302)</f>
        <v>66.912499999999994</v>
      </c>
      <c r="Z232">
        <f t="shared" ref="Z232" si="911">_xlfn.STDEV.S(E263:E302)</f>
        <v>15.6864008962197</v>
      </c>
    </row>
    <row r="233" spans="1:26">
      <c r="A233" s="2">
        <f ca="1">RAND()</f>
        <v>0.22134262702066321</v>
      </c>
      <c r="B233" s="1">
        <v>42883</v>
      </c>
      <c r="C233" s="1" t="str">
        <f>TEXT(B233, "mmmm")</f>
        <v>May</v>
      </c>
      <c r="D233" t="s">
        <v>19</v>
      </c>
      <c r="E233">
        <v>71.699999999999989</v>
      </c>
      <c r="F233" s="2">
        <v>0.65</v>
      </c>
      <c r="G233">
        <v>45</v>
      </c>
      <c r="H233">
        <v>0.3</v>
      </c>
      <c r="I233">
        <v>29</v>
      </c>
      <c r="J233" s="3">
        <f>H233*I233</f>
        <v>8.6999999999999993</v>
      </c>
      <c r="L233" t="s">
        <v>273</v>
      </c>
      <c r="M233" s="2">
        <f t="shared" ref="M233" si="912">AVERAGE(F232:F271)</f>
        <v>0.89124999999999999</v>
      </c>
      <c r="N233">
        <f t="shared" ref="N233" si="913">_xlfn.STDEV.S(F232:F271)</f>
        <v>0.31126036178818656</v>
      </c>
      <c r="X233" t="s">
        <v>273</v>
      </c>
      <c r="Y233">
        <f t="shared" ref="Y233" si="914">AVERAGE(E232:E271)</f>
        <v>58.452500000000001</v>
      </c>
      <c r="Z233">
        <f t="shared" ref="Z233" si="915">_xlfn.STDEV.S(E232:E271)</f>
        <v>16.611704052819565</v>
      </c>
    </row>
    <row r="234" spans="1:26">
      <c r="A234" s="2">
        <f ca="1">RAND()</f>
        <v>7.2639222926247249E-2</v>
      </c>
      <c r="B234" s="1">
        <v>42752</v>
      </c>
      <c r="C234" s="1" t="str">
        <f>TEXT(B234, "mmmm")</f>
        <v>January</v>
      </c>
      <c r="D234" t="s">
        <v>14</v>
      </c>
      <c r="E234">
        <v>32.199999999999996</v>
      </c>
      <c r="F234" s="2">
        <v>1.43</v>
      </c>
      <c r="G234">
        <v>26</v>
      </c>
      <c r="H234">
        <v>0.3</v>
      </c>
      <c r="I234">
        <v>14</v>
      </c>
      <c r="J234" s="3">
        <f>H234*I234</f>
        <v>4.2</v>
      </c>
      <c r="L234" t="s">
        <v>274</v>
      </c>
      <c r="M234" s="2">
        <f t="shared" ref="M234" si="916">AVERAGE(F265:F304)</f>
        <v>0.72850000000000015</v>
      </c>
      <c r="N234">
        <f t="shared" ref="N234" si="917">_xlfn.STDEV.S(F265:F304)</f>
        <v>0.19654124640507734</v>
      </c>
      <c r="X234" t="s">
        <v>274</v>
      </c>
      <c r="Y234">
        <f t="shared" ref="Y234" si="918">AVERAGE(E265:E304)</f>
        <v>67.487499999999983</v>
      </c>
      <c r="Z234">
        <f t="shared" ref="Z234" si="919">_xlfn.STDEV.S(E265:E304)</f>
        <v>14.904055333519652</v>
      </c>
    </row>
    <row r="235" spans="1:26">
      <c r="A235" s="2">
        <f ca="1">RAND()</f>
        <v>0.22263391748448591</v>
      </c>
      <c r="B235" s="1">
        <v>43090</v>
      </c>
      <c r="C235" s="1" t="str">
        <f>TEXT(B235, "mmmm")</f>
        <v>December</v>
      </c>
      <c r="D235" t="s">
        <v>16</v>
      </c>
      <c r="E235">
        <v>40.5</v>
      </c>
      <c r="F235" s="2">
        <v>1.33</v>
      </c>
      <c r="G235">
        <v>23</v>
      </c>
      <c r="H235">
        <v>0.3</v>
      </c>
      <c r="I235">
        <v>15</v>
      </c>
      <c r="J235" s="3">
        <f>H235*I235</f>
        <v>4.5</v>
      </c>
      <c r="L235" t="s">
        <v>275</v>
      </c>
      <c r="M235" s="2">
        <f t="shared" ref="M235" si="920">AVERAGE(F234:F273)</f>
        <v>0.88324999999999998</v>
      </c>
      <c r="N235">
        <f t="shared" ref="N235" si="921">_xlfn.STDEV.S(F234:F273)</f>
        <v>0.30683986887007553</v>
      </c>
      <c r="X235" t="s">
        <v>275</v>
      </c>
      <c r="Y235">
        <f t="shared" ref="Y235" si="922">AVERAGE(E234:E273)</f>
        <v>58.622500000000002</v>
      </c>
      <c r="Z235">
        <f t="shared" ref="Z235" si="923">_xlfn.STDEV.S(E234:E273)</f>
        <v>16.299024471358692</v>
      </c>
    </row>
    <row r="236" spans="1:26">
      <c r="A236" s="2">
        <f ca="1">RAND()</f>
        <v>0.98159089439543534</v>
      </c>
      <c r="B236" s="1">
        <v>42851</v>
      </c>
      <c r="C236" s="1" t="str">
        <f>TEXT(B236, "mmmm")</f>
        <v>April</v>
      </c>
      <c r="D236" t="s">
        <v>15</v>
      </c>
      <c r="E236">
        <v>62.499999999999993</v>
      </c>
      <c r="F236" s="2">
        <v>0.8</v>
      </c>
      <c r="G236">
        <v>48</v>
      </c>
      <c r="H236">
        <v>0.3</v>
      </c>
      <c r="I236">
        <v>25</v>
      </c>
      <c r="J236" s="3">
        <f>H236*I236</f>
        <v>7.5</v>
      </c>
      <c r="L236" t="s">
        <v>276</v>
      </c>
      <c r="M236" s="2">
        <f t="shared" ref="M236" si="924">AVERAGE(F267:F306)</f>
        <v>0.73524999999999996</v>
      </c>
      <c r="N236">
        <f t="shared" ref="N236" si="925">_xlfn.STDEV.S(F267:F306)</f>
        <v>0.20086974348107731</v>
      </c>
      <c r="X236" t="s">
        <v>276</v>
      </c>
      <c r="Y236">
        <f t="shared" ref="Y236" si="926">AVERAGE(E267:E306)</f>
        <v>66.702500000000001</v>
      </c>
      <c r="Z236">
        <f t="shared" ref="Z236" si="927">_xlfn.STDEV.S(E267:E306)</f>
        <v>15.28135259653043</v>
      </c>
    </row>
    <row r="237" spans="1:26">
      <c r="A237" s="2">
        <f ca="1">RAND()</f>
        <v>0.40816411754536042</v>
      </c>
      <c r="B237" s="1">
        <v>42813</v>
      </c>
      <c r="C237" s="1" t="str">
        <f>TEXT(B237, "mmmm")</f>
        <v>March</v>
      </c>
      <c r="D237" t="s">
        <v>19</v>
      </c>
      <c r="E237">
        <v>56.9</v>
      </c>
      <c r="F237" s="2">
        <v>0.83</v>
      </c>
      <c r="G237">
        <v>38</v>
      </c>
      <c r="H237">
        <v>0.3</v>
      </c>
      <c r="I237">
        <v>23</v>
      </c>
      <c r="J237" s="3">
        <f>H237*I237</f>
        <v>6.8999999999999995</v>
      </c>
      <c r="L237" t="s">
        <v>277</v>
      </c>
      <c r="M237" s="2">
        <f t="shared" ref="M237" si="928">AVERAGE(F236:F275)</f>
        <v>0.85075000000000023</v>
      </c>
      <c r="N237">
        <f t="shared" ref="N237" si="929">_xlfn.STDEV.S(F236:F275)</f>
        <v>0.28560675403203861</v>
      </c>
      <c r="X237" t="s">
        <v>277</v>
      </c>
      <c r="Y237">
        <f t="shared" ref="Y237" si="930">AVERAGE(E236:E275)</f>
        <v>59.952500000000008</v>
      </c>
      <c r="Z237">
        <f t="shared" ref="Z237" si="931">_xlfn.STDEV.S(E236:E275)</f>
        <v>15.475704490819741</v>
      </c>
    </row>
    <row r="238" spans="1:26">
      <c r="A238" s="2">
        <f ca="1">RAND()</f>
        <v>0.38138622872822858</v>
      </c>
      <c r="B238" s="1">
        <v>43033</v>
      </c>
      <c r="C238" s="1" t="str">
        <f>TEXT(B238, "mmmm")</f>
        <v>October</v>
      </c>
      <c r="D238" t="s">
        <v>15</v>
      </c>
      <c r="E238">
        <v>61.199999999999996</v>
      </c>
      <c r="F238" s="2">
        <v>0.8</v>
      </c>
      <c r="G238">
        <v>44</v>
      </c>
      <c r="H238">
        <v>0.3</v>
      </c>
      <c r="I238">
        <v>24</v>
      </c>
      <c r="J238" s="3">
        <f>H238*I238</f>
        <v>7.1999999999999993</v>
      </c>
      <c r="L238" t="s">
        <v>278</v>
      </c>
      <c r="M238" s="2">
        <f t="shared" ref="M238" si="932">AVERAGE(F269:F308)</f>
        <v>0.749</v>
      </c>
      <c r="N238">
        <f t="shared" ref="N238" si="933">_xlfn.STDEV.S(F269:F308)</f>
        <v>0.20513660239222431</v>
      </c>
      <c r="X238" t="s">
        <v>278</v>
      </c>
      <c r="Y238">
        <f t="shared" ref="Y238" si="934">AVERAGE(E269:E308)</f>
        <v>65.724999999999994</v>
      </c>
      <c r="Z238">
        <f t="shared" ref="Z238" si="935">_xlfn.STDEV.S(E269:E308)</f>
        <v>15.718986559620795</v>
      </c>
    </row>
    <row r="239" spans="1:26">
      <c r="A239" s="2">
        <f ca="1">RAND()</f>
        <v>0.77488776538194015</v>
      </c>
      <c r="B239" s="1">
        <v>42880</v>
      </c>
      <c r="C239" s="1" t="str">
        <f>TEXT(B239, "mmmm")</f>
        <v>May</v>
      </c>
      <c r="D239" t="s">
        <v>16</v>
      </c>
      <c r="E239">
        <v>71.699999999999989</v>
      </c>
      <c r="F239" s="2">
        <v>0.69</v>
      </c>
      <c r="G239">
        <v>53</v>
      </c>
      <c r="H239">
        <v>0.3</v>
      </c>
      <c r="I239">
        <v>29</v>
      </c>
      <c r="J239" s="3">
        <f>H239*I239</f>
        <v>8.6999999999999993</v>
      </c>
      <c r="L239" t="s">
        <v>279</v>
      </c>
      <c r="M239" s="2">
        <f t="shared" ref="M239" si="936">AVERAGE(F238:F277)</f>
        <v>0.84975000000000001</v>
      </c>
      <c r="N239">
        <f t="shared" ref="N239" si="937">_xlfn.STDEV.S(F238:F277)</f>
        <v>0.28949547182145652</v>
      </c>
      <c r="X239" t="s">
        <v>279</v>
      </c>
      <c r="Y239">
        <f t="shared" ref="Y239" si="938">AVERAGE(E238:E277)</f>
        <v>59.925000000000011</v>
      </c>
      <c r="Z239">
        <f t="shared" ref="Z239" si="939">_xlfn.STDEV.S(E238:E277)</f>
        <v>15.922065804636647</v>
      </c>
    </row>
    <row r="240" spans="1:26">
      <c r="A240" s="2">
        <f ca="1">RAND()</f>
        <v>0.6689124649777034</v>
      </c>
      <c r="B240" s="1">
        <v>43057</v>
      </c>
      <c r="C240" s="1" t="str">
        <f>TEXT(B240, "mmmm")</f>
        <v>November</v>
      </c>
      <c r="D240" t="s">
        <v>18</v>
      </c>
      <c r="E240">
        <v>48.699999999999996</v>
      </c>
      <c r="F240" s="2">
        <v>1.05</v>
      </c>
      <c r="G240">
        <v>37</v>
      </c>
      <c r="H240">
        <v>0.3</v>
      </c>
      <c r="I240">
        <v>19</v>
      </c>
      <c r="J240" s="3">
        <f>H240*I240</f>
        <v>5.7</v>
      </c>
      <c r="L240" t="s">
        <v>280</v>
      </c>
      <c r="M240" s="2">
        <f t="shared" ref="M240" si="940">AVERAGE(F271:F310)</f>
        <v>0.78425</v>
      </c>
      <c r="N240">
        <f t="shared" ref="N240" si="941">_xlfn.STDEV.S(F271:F310)</f>
        <v>0.28163339964370676</v>
      </c>
      <c r="X240" t="s">
        <v>280</v>
      </c>
      <c r="Y240">
        <f t="shared" ref="Y240" si="942">AVERAGE(E271:E310)</f>
        <v>64.314999999999998</v>
      </c>
      <c r="Z240">
        <f t="shared" ref="Z240" si="943">_xlfn.STDEV.S(E271:E310)</f>
        <v>16.194008863679244</v>
      </c>
    </row>
    <row r="241" spans="1:26">
      <c r="A241" s="2">
        <f ca="1">RAND()</f>
        <v>0.31704402422590017</v>
      </c>
      <c r="B241" s="1">
        <v>42991</v>
      </c>
      <c r="C241" s="1" t="str">
        <f>TEXT(B241, "mmmm")</f>
        <v>September</v>
      </c>
      <c r="D241" t="s">
        <v>15</v>
      </c>
      <c r="E241">
        <v>64.8</v>
      </c>
      <c r="F241" s="2">
        <v>0.71</v>
      </c>
      <c r="G241">
        <v>42</v>
      </c>
      <c r="H241">
        <v>0.3</v>
      </c>
      <c r="I241">
        <v>26</v>
      </c>
      <c r="J241" s="3">
        <f>H241*I241</f>
        <v>7.8</v>
      </c>
      <c r="L241" t="s">
        <v>281</v>
      </c>
      <c r="M241" s="2">
        <f t="shared" ref="M241" si="944">AVERAGE(F240:F279)</f>
        <v>0.84375</v>
      </c>
      <c r="N241">
        <f t="shared" ref="N241" si="945">_xlfn.STDEV.S(F240:F279)</f>
        <v>0.29301866134674032</v>
      </c>
      <c r="X241" t="s">
        <v>281</v>
      </c>
      <c r="Y241">
        <f t="shared" ref="Y241" si="946">AVERAGE(E240:E279)</f>
        <v>60.375</v>
      </c>
      <c r="Z241">
        <f t="shared" ref="Z241" si="947">_xlfn.STDEV.S(E240:E279)</f>
        <v>16.2463842131103</v>
      </c>
    </row>
    <row r="242" spans="1:26">
      <c r="A242" s="2">
        <f ca="1">RAND()</f>
        <v>0.24149787322223681</v>
      </c>
      <c r="B242" s="1">
        <v>42761</v>
      </c>
      <c r="C242" s="1" t="str">
        <f>TEXT(B242, "mmmm")</f>
        <v>January</v>
      </c>
      <c r="D242" t="s">
        <v>16</v>
      </c>
      <c r="E242">
        <v>35.799999999999997</v>
      </c>
      <c r="F242" s="2">
        <v>1.25</v>
      </c>
      <c r="G242">
        <v>18</v>
      </c>
      <c r="H242">
        <v>0.3</v>
      </c>
      <c r="I242">
        <v>16</v>
      </c>
      <c r="J242" s="3">
        <f>H242*I242</f>
        <v>4.8</v>
      </c>
      <c r="L242" t="s">
        <v>282</v>
      </c>
      <c r="M242" s="2">
        <f t="shared" ref="M242" si="948">AVERAGE(F273:F312)</f>
        <v>0.78</v>
      </c>
      <c r="N242">
        <f t="shared" ref="N242" si="949">_xlfn.STDEV.S(F273:F312)</f>
        <v>0.28186194110974577</v>
      </c>
      <c r="X242" t="s">
        <v>282</v>
      </c>
      <c r="Y242">
        <f t="shared" ref="Y242" si="950">AVERAGE(E273:E312)</f>
        <v>64.444999999999993</v>
      </c>
      <c r="Z242">
        <f t="shared" ref="Z242" si="951">_xlfn.STDEV.S(E273:E312)</f>
        <v>16.289369665599839</v>
      </c>
    </row>
    <row r="243" spans="1:26">
      <c r="A243" s="2">
        <f ca="1">RAND()</f>
        <v>0.91002126294769592</v>
      </c>
      <c r="B243" s="1">
        <v>42923</v>
      </c>
      <c r="C243" s="1" t="str">
        <f>TEXT(B243, "mmmm")</f>
        <v>July</v>
      </c>
      <c r="D243" t="s">
        <v>17</v>
      </c>
      <c r="E243">
        <v>82.5</v>
      </c>
      <c r="F243" s="2">
        <v>0.56999999999999995</v>
      </c>
      <c r="G243">
        <v>41</v>
      </c>
      <c r="H243">
        <v>0.5</v>
      </c>
      <c r="I243">
        <v>35</v>
      </c>
      <c r="J243" s="3">
        <f>H243*I243</f>
        <v>17.5</v>
      </c>
      <c r="L243" t="s">
        <v>283</v>
      </c>
      <c r="M243" s="2">
        <f t="shared" ref="M243" si="952">AVERAGE(F242:F281)</f>
        <v>0.82824999999999993</v>
      </c>
      <c r="N243">
        <f t="shared" ref="N243" si="953">_xlfn.STDEV.S(F242:F281)</f>
        <v>0.29735489889597561</v>
      </c>
      <c r="X243" t="s">
        <v>283</v>
      </c>
      <c r="Y243">
        <f t="shared" ref="Y243" si="954">AVERAGE(E242:E281)</f>
        <v>61.86999999999999</v>
      </c>
      <c r="Z243">
        <f t="shared" ref="Z243" si="955">_xlfn.STDEV.S(E242:E281)</f>
        <v>17.495877902801674</v>
      </c>
    </row>
    <row r="244" spans="1:26">
      <c r="A244" s="2">
        <f ca="1">RAND()</f>
        <v>0.73488228402937639</v>
      </c>
      <c r="B244" s="1">
        <v>43038</v>
      </c>
      <c r="C244" s="1" t="str">
        <f>TEXT(B244, "mmmm")</f>
        <v>October</v>
      </c>
      <c r="D244" t="s">
        <v>13</v>
      </c>
      <c r="E244">
        <v>58.199999999999996</v>
      </c>
      <c r="F244" s="2">
        <v>0.77</v>
      </c>
      <c r="G244">
        <v>35</v>
      </c>
      <c r="H244">
        <v>0.3</v>
      </c>
      <c r="I244">
        <v>24</v>
      </c>
      <c r="J244" s="3">
        <f>H244*I244</f>
        <v>7.1999999999999993</v>
      </c>
      <c r="L244" t="s">
        <v>284</v>
      </c>
      <c r="M244" s="2">
        <f t="shared" ref="M244" si="956">AVERAGE(F275:F314)</f>
        <v>0.78</v>
      </c>
      <c r="N244">
        <f t="shared" ref="N244" si="957">_xlfn.STDEV.S(F275:F314)</f>
        <v>0.28186194110974611</v>
      </c>
      <c r="X244" t="s">
        <v>284</v>
      </c>
      <c r="Y244">
        <f t="shared" ref="Y244" si="958">AVERAGE(E275:E314)</f>
        <v>64.552499999999995</v>
      </c>
      <c r="Z244">
        <f t="shared" ref="Z244" si="959">_xlfn.STDEV.S(E275:E314)</f>
        <v>16.323523807290478</v>
      </c>
    </row>
    <row r="245" spans="1:26">
      <c r="A245" s="2">
        <f ca="1">RAND()</f>
        <v>0.89585253524235875</v>
      </c>
      <c r="B245" s="1">
        <v>42908</v>
      </c>
      <c r="C245" s="1" t="str">
        <f>TEXT(B245, "mmmm")</f>
        <v>June</v>
      </c>
      <c r="D245" t="s">
        <v>16</v>
      </c>
      <c r="E245">
        <v>72.3</v>
      </c>
      <c r="F245" s="2">
        <v>0.65</v>
      </c>
      <c r="G245">
        <v>36</v>
      </c>
      <c r="H245">
        <v>0.3</v>
      </c>
      <c r="I245">
        <v>31</v>
      </c>
      <c r="J245" s="3">
        <f>H245*I245</f>
        <v>9.2999999999999989</v>
      </c>
      <c r="L245" t="s">
        <v>285</v>
      </c>
      <c r="M245" s="2">
        <f t="shared" ref="M245" si="960">AVERAGE(F244:F283)</f>
        <v>0.81824999999999992</v>
      </c>
      <c r="N245">
        <f t="shared" ref="N245" si="961">_xlfn.STDEV.S(F244:F283)</f>
        <v>0.2876865058375625</v>
      </c>
      <c r="X245" t="s">
        <v>285</v>
      </c>
      <c r="Y245">
        <f t="shared" ref="Y245" si="962">AVERAGE(E244:E283)</f>
        <v>62.160000000000004</v>
      </c>
      <c r="Z245">
        <f t="shared" ref="Z245" si="963">_xlfn.STDEV.S(E244:E283)</f>
        <v>16.678356925776278</v>
      </c>
    </row>
    <row r="246" spans="1:26">
      <c r="A246" s="2">
        <f ca="1">RAND()</f>
        <v>0.67660522293742476</v>
      </c>
      <c r="B246" s="1">
        <v>42831</v>
      </c>
      <c r="C246" s="1" t="str">
        <f>TEXT(B246, "mmmm")</f>
        <v>April</v>
      </c>
      <c r="D246" t="s">
        <v>16</v>
      </c>
      <c r="E246">
        <v>57.499999999999993</v>
      </c>
      <c r="F246" s="2">
        <v>0.8</v>
      </c>
      <c r="G246">
        <v>31</v>
      </c>
      <c r="H246">
        <v>0.3</v>
      </c>
      <c r="I246">
        <v>25</v>
      </c>
      <c r="J246" s="3">
        <f>H246*I246</f>
        <v>7.5</v>
      </c>
      <c r="L246" t="s">
        <v>286</v>
      </c>
      <c r="M246" s="2">
        <f t="shared" ref="M246" si="964">AVERAGE(F277:F316)</f>
        <v>0.78074999999999994</v>
      </c>
      <c r="N246">
        <f t="shared" ref="N246" si="965">_xlfn.STDEV.S(F277:F316)</f>
        <v>0.28252875959802809</v>
      </c>
      <c r="X246" t="s">
        <v>286</v>
      </c>
      <c r="Y246">
        <f t="shared" ref="Y246" si="966">AVERAGE(E277:E316)</f>
        <v>64.81</v>
      </c>
      <c r="Z246">
        <f t="shared" ref="Z246" si="967">_xlfn.STDEV.S(E277:E316)</f>
        <v>16.599224572559262</v>
      </c>
    </row>
    <row r="247" spans="1:26">
      <c r="A247" s="2">
        <f ca="1">RAND()</f>
        <v>0.36103597220986072</v>
      </c>
      <c r="B247" s="1">
        <v>42961</v>
      </c>
      <c r="C247" s="1" t="str">
        <f>TEXT(B247, "mmmm")</f>
        <v>August</v>
      </c>
      <c r="D247" t="s">
        <v>13</v>
      </c>
      <c r="E247">
        <v>72.599999999999994</v>
      </c>
      <c r="F247" s="2">
        <v>0.59</v>
      </c>
      <c r="G247">
        <v>43</v>
      </c>
      <c r="H247">
        <v>0.5</v>
      </c>
      <c r="I247">
        <v>32</v>
      </c>
      <c r="J247" s="3">
        <f>H247*I247</f>
        <v>16</v>
      </c>
      <c r="L247" t="s">
        <v>287</v>
      </c>
      <c r="M247" s="2">
        <f t="shared" ref="M247" si="968">AVERAGE(F246:F285)</f>
        <v>0.83900000000000008</v>
      </c>
      <c r="N247">
        <f t="shared" ref="N247" si="969">_xlfn.STDEV.S(F246:F285)</f>
        <v>0.3085349998846908</v>
      </c>
      <c r="X247" t="s">
        <v>287</v>
      </c>
      <c r="Y247">
        <f t="shared" ref="Y247" si="970">AVERAGE(E246:E285)</f>
        <v>61.19</v>
      </c>
      <c r="Z247">
        <f t="shared" ref="Z247" si="971">_xlfn.STDEV.S(E246:E285)</f>
        <v>17.256463671956016</v>
      </c>
    </row>
    <row r="248" spans="1:26">
      <c r="A248" s="2">
        <f ca="1">RAND()</f>
        <v>0.97006629124830457</v>
      </c>
      <c r="B248" s="1">
        <v>42885</v>
      </c>
      <c r="C248" s="1" t="str">
        <f>TEXT(B248, "mmmm")</f>
        <v>May</v>
      </c>
      <c r="D248" t="s">
        <v>14</v>
      </c>
      <c r="E248">
        <v>75</v>
      </c>
      <c r="F248" s="2">
        <v>0.67</v>
      </c>
      <c r="G248">
        <v>43</v>
      </c>
      <c r="H248">
        <v>0.3</v>
      </c>
      <c r="I248">
        <v>30</v>
      </c>
      <c r="J248" s="3">
        <f>H248*I248</f>
        <v>9</v>
      </c>
      <c r="L248" t="s">
        <v>288</v>
      </c>
      <c r="M248" s="2">
        <f t="shared" ref="M248" si="972">AVERAGE(F279:F318)</f>
        <v>0.7722500000000001</v>
      </c>
      <c r="N248">
        <f t="shared" ref="N248" si="973">_xlfn.STDEV.S(F279:F318)</f>
        <v>0.28155691231400243</v>
      </c>
      <c r="X248" t="s">
        <v>288</v>
      </c>
      <c r="Y248">
        <f t="shared" ref="Y248" si="974">AVERAGE(E279:E318)</f>
        <v>65.467499999999987</v>
      </c>
      <c r="Z248">
        <f t="shared" ref="Z248" si="975">_xlfn.STDEV.S(E279:E318)</f>
        <v>16.448480367810792</v>
      </c>
    </row>
    <row r="249" spans="1:26">
      <c r="A249" s="2">
        <f ca="1">RAND()</f>
        <v>0.92091260863229829</v>
      </c>
      <c r="B249" s="1">
        <v>42903</v>
      </c>
      <c r="C249" s="1" t="str">
        <f>TEXT(B249, "mmmm")</f>
        <v>June</v>
      </c>
      <c r="D249" t="s">
        <v>18</v>
      </c>
      <c r="E249">
        <v>76.3</v>
      </c>
      <c r="F249" s="2">
        <v>0.65</v>
      </c>
      <c r="G249">
        <v>47</v>
      </c>
      <c r="H249">
        <v>0.3</v>
      </c>
      <c r="I249">
        <v>31</v>
      </c>
      <c r="J249" s="3">
        <f>H249*I249</f>
        <v>9.2999999999999989</v>
      </c>
      <c r="L249" t="s">
        <v>289</v>
      </c>
      <c r="M249" s="2">
        <f t="shared" ref="M249" si="976">AVERAGE(F248:F287)</f>
        <v>0.83525000000000005</v>
      </c>
      <c r="N249">
        <f t="shared" ref="N249" si="977">_xlfn.STDEV.S(F248:F287)</f>
        <v>0.31006192516317987</v>
      </c>
      <c r="X249" t="s">
        <v>289</v>
      </c>
      <c r="Y249">
        <f t="shared" ref="Y249" si="978">AVERAGE(E248:E287)</f>
        <v>61.810000000000016</v>
      </c>
      <c r="Z249">
        <f t="shared" ref="Z249" si="979">_xlfn.STDEV.S(E248:E287)</f>
        <v>17.537678120154688</v>
      </c>
    </row>
    <row r="250" spans="1:26">
      <c r="A250" s="2">
        <f ca="1">RAND()</f>
        <v>5.4162839784626882E-2</v>
      </c>
      <c r="B250" s="1">
        <v>43078</v>
      </c>
      <c r="C250" s="1" t="str">
        <f>TEXT(B250, "mmmm")</f>
        <v>December</v>
      </c>
      <c r="D250" t="s">
        <v>18</v>
      </c>
      <c r="E250">
        <v>31.199999999999996</v>
      </c>
      <c r="F250" s="2">
        <v>1.43</v>
      </c>
      <c r="G250">
        <v>19</v>
      </c>
      <c r="H250">
        <v>0.3</v>
      </c>
      <c r="I250">
        <v>14</v>
      </c>
      <c r="J250" s="3">
        <f>H250*I250</f>
        <v>4.2</v>
      </c>
      <c r="L250" t="s">
        <v>290</v>
      </c>
      <c r="M250" s="2">
        <f t="shared" ref="M250" si="980">AVERAGE(F281:F320)</f>
        <v>0.77675000000000005</v>
      </c>
      <c r="N250">
        <f t="shared" ref="N250" si="981">_xlfn.STDEV.S(F281:F320)</f>
        <v>0.28081737381418831</v>
      </c>
      <c r="X250" t="s">
        <v>290</v>
      </c>
      <c r="Y250">
        <f t="shared" ref="Y250" si="982">AVERAGE(E281:E320)</f>
        <v>65.122499999999988</v>
      </c>
      <c r="Z250">
        <f t="shared" ref="Z250" si="983">_xlfn.STDEV.S(E281:E320)</f>
        <v>16.423973839076414</v>
      </c>
    </row>
    <row r="251" spans="1:26">
      <c r="A251" s="2">
        <f ca="1">RAND()</f>
        <v>0.4298264826539282</v>
      </c>
      <c r="B251" s="1">
        <v>43068</v>
      </c>
      <c r="C251" s="1" t="str">
        <f>TEXT(B251, "mmmm")</f>
        <v>November</v>
      </c>
      <c r="D251" t="s">
        <v>15</v>
      </c>
      <c r="E251">
        <v>50</v>
      </c>
      <c r="F251" s="2">
        <v>0.95</v>
      </c>
      <c r="G251">
        <v>27</v>
      </c>
      <c r="H251">
        <v>0.3</v>
      </c>
      <c r="I251">
        <v>20</v>
      </c>
      <c r="J251" s="3">
        <f>H251*I251</f>
        <v>6</v>
      </c>
      <c r="L251" t="s">
        <v>291</v>
      </c>
      <c r="M251" s="2">
        <f t="shared" ref="M251" si="984">AVERAGE(F250:F289)</f>
        <v>0.84275</v>
      </c>
      <c r="N251">
        <f t="shared" ref="N251" si="985">_xlfn.STDEV.S(F250:F289)</f>
        <v>0.31487879230928534</v>
      </c>
      <c r="X251" t="s">
        <v>291</v>
      </c>
      <c r="Y251">
        <f t="shared" ref="Y251" si="986">AVERAGE(E250:E289)</f>
        <v>61.307500000000019</v>
      </c>
      <c r="Z251">
        <f t="shared" ref="Z251" si="987">_xlfn.STDEV.S(E250:E289)</f>
        <v>18.158848764763054</v>
      </c>
    </row>
    <row r="252" spans="1:26">
      <c r="A252" s="2">
        <f ca="1">RAND()</f>
        <v>0.50838778169856669</v>
      </c>
      <c r="B252" s="1">
        <v>43076</v>
      </c>
      <c r="C252" s="1" t="str">
        <f>TEXT(B252, "mmmm")</f>
        <v>December</v>
      </c>
      <c r="D252" t="s">
        <v>16</v>
      </c>
      <c r="E252">
        <v>42.099999999999994</v>
      </c>
      <c r="F252" s="2">
        <v>1.05</v>
      </c>
      <c r="G252">
        <v>26</v>
      </c>
      <c r="H252">
        <v>0.3</v>
      </c>
      <c r="I252">
        <v>17</v>
      </c>
      <c r="J252" s="3">
        <f>H252*I252</f>
        <v>5.0999999999999996</v>
      </c>
      <c r="L252" t="s">
        <v>292</v>
      </c>
      <c r="M252" s="2">
        <f t="shared" ref="M252" si="988">AVERAGE(F283:F322)</f>
        <v>0.78149999999999997</v>
      </c>
      <c r="N252">
        <f t="shared" ref="N252" si="989">_xlfn.STDEV.S(F283:F322)</f>
        <v>0.27729970826729761</v>
      </c>
      <c r="X252" t="s">
        <v>292</v>
      </c>
      <c r="Y252">
        <f t="shared" ref="Y252" si="990">AVERAGE(E283:E322)</f>
        <v>64.465000000000003</v>
      </c>
      <c r="Z252">
        <f t="shared" ref="Z252" si="991">_xlfn.STDEV.S(E283:E322)</f>
        <v>15.405386170976779</v>
      </c>
    </row>
    <row r="253" spans="1:26">
      <c r="A253" s="2">
        <f ca="1">RAND()</f>
        <v>0.79903352448977549</v>
      </c>
      <c r="B253" s="1">
        <v>42832</v>
      </c>
      <c r="C253" s="1" t="str">
        <f>TEXT(B253, "mmmm")</f>
        <v>April</v>
      </c>
      <c r="D253" t="s">
        <v>17</v>
      </c>
      <c r="E253">
        <v>59.8</v>
      </c>
      <c r="F253" s="2">
        <v>0.74</v>
      </c>
      <c r="G253">
        <v>44</v>
      </c>
      <c r="H253">
        <v>0.3</v>
      </c>
      <c r="I253">
        <v>26</v>
      </c>
      <c r="J253" s="3">
        <f>H253*I253</f>
        <v>7.8</v>
      </c>
      <c r="L253" t="s">
        <v>293</v>
      </c>
      <c r="M253" s="2">
        <f t="shared" ref="M253" si="992">AVERAGE(F252:F291)</f>
        <v>0.81225000000000003</v>
      </c>
      <c r="N253">
        <f t="shared" ref="N253" si="993">_xlfn.STDEV.S(F252:F291)</f>
        <v>0.3053160405471429</v>
      </c>
      <c r="X253" t="s">
        <v>293</v>
      </c>
      <c r="Y253">
        <f t="shared" ref="Y253" si="994">AVERAGE(E252:E291)</f>
        <v>63.33750000000002</v>
      </c>
      <c r="Z253">
        <f t="shared" ref="Z253" si="995">_xlfn.STDEV.S(E252:E291)</f>
        <v>18.113243313480062</v>
      </c>
    </row>
    <row r="254" spans="1:26">
      <c r="A254" s="2">
        <f ca="1">RAND()</f>
        <v>2.6183617239089352E-2</v>
      </c>
      <c r="B254" s="1">
        <v>42755</v>
      </c>
      <c r="C254" s="1" t="str">
        <f>TEXT(B254, "mmmm")</f>
        <v>January</v>
      </c>
      <c r="D254" t="s">
        <v>17</v>
      </c>
      <c r="E254">
        <v>31.599999999999998</v>
      </c>
      <c r="F254" s="2">
        <v>1.43</v>
      </c>
      <c r="G254">
        <v>20</v>
      </c>
      <c r="H254">
        <v>0.3</v>
      </c>
      <c r="I254">
        <v>12</v>
      </c>
      <c r="J254" s="3">
        <f>H254*I254</f>
        <v>3.5999999999999996</v>
      </c>
      <c r="L254" t="s">
        <v>294</v>
      </c>
      <c r="M254" s="2">
        <f t="shared" ref="M254" si="996">AVERAGE(F285:F324)</f>
        <v>0.78224999999999989</v>
      </c>
      <c r="N254">
        <f t="shared" ref="N254" si="997">_xlfn.STDEV.S(F285:F324)</f>
        <v>0.27714189182642246</v>
      </c>
      <c r="X254" t="s">
        <v>294</v>
      </c>
      <c r="Y254">
        <f t="shared" ref="Y254" si="998">AVERAGE(E285:E324)</f>
        <v>64.39</v>
      </c>
      <c r="Z254">
        <f t="shared" ref="Z254" si="999">_xlfn.STDEV.S(E285:E324)</f>
        <v>15.440087684087437</v>
      </c>
    </row>
    <row r="255" spans="1:26">
      <c r="A255" s="2">
        <f ca="1">RAND()</f>
        <v>0.69805497128354643</v>
      </c>
      <c r="B255" s="1">
        <v>42774</v>
      </c>
      <c r="C255" s="1" t="str">
        <f>TEXT(B255, "mmmm")</f>
        <v>February</v>
      </c>
      <c r="D255" t="s">
        <v>15</v>
      </c>
      <c r="E255">
        <v>52.599999999999994</v>
      </c>
      <c r="F255" s="2">
        <v>0.87</v>
      </c>
      <c r="G255">
        <v>31</v>
      </c>
      <c r="H255">
        <v>0.3</v>
      </c>
      <c r="I255">
        <v>22</v>
      </c>
      <c r="J255" s="3">
        <f>H255*I255</f>
        <v>6.6</v>
      </c>
      <c r="L255" t="s">
        <v>295</v>
      </c>
      <c r="M255" s="2">
        <f t="shared" ref="M255" si="1000">AVERAGE(F254:F293)</f>
        <v>0.80350000000000021</v>
      </c>
      <c r="N255">
        <f t="shared" ref="N255" si="1001">_xlfn.STDEV.S(F254:F293)</f>
        <v>0.30351403465205534</v>
      </c>
      <c r="X255" t="s">
        <v>295</v>
      </c>
      <c r="Y255">
        <f t="shared" ref="Y255" si="1002">AVERAGE(E254:E293)</f>
        <v>64.120000000000019</v>
      </c>
      <c r="Z255">
        <f t="shared" ref="Z255" si="1003">_xlfn.STDEV.S(E254:E293)</f>
        <v>17.804035843248815</v>
      </c>
    </row>
    <row r="256" spans="1:26">
      <c r="A256" s="2">
        <f ca="1">RAND()</f>
        <v>0.10858761314789145</v>
      </c>
      <c r="B256" s="1">
        <v>43051</v>
      </c>
      <c r="C256" s="1" t="str">
        <f>TEXT(B256, "mmmm")</f>
        <v>November</v>
      </c>
      <c r="D256" t="s">
        <v>19</v>
      </c>
      <c r="E256">
        <v>49.699999999999996</v>
      </c>
      <c r="F256" s="2">
        <v>1.05</v>
      </c>
      <c r="G256">
        <v>38</v>
      </c>
      <c r="H256">
        <v>0.3</v>
      </c>
      <c r="I256">
        <v>19</v>
      </c>
      <c r="J256" s="3">
        <f>H256*I256</f>
        <v>5.7</v>
      </c>
      <c r="L256" t="s">
        <v>296</v>
      </c>
      <c r="M256" s="2">
        <f t="shared" ref="M256" si="1004">AVERAGE(F287:F326)</f>
        <v>0.78124999999999989</v>
      </c>
      <c r="N256">
        <f t="shared" ref="N256" si="1005">_xlfn.STDEV.S(F287:F326)</f>
        <v>0.27762904137605077</v>
      </c>
      <c r="X256" t="s">
        <v>296</v>
      </c>
      <c r="Y256">
        <f t="shared" ref="Y256" si="1006">AVERAGE(E287:E326)</f>
        <v>64.125</v>
      </c>
      <c r="Z256">
        <f t="shared" ref="Z256" si="1007">_xlfn.STDEV.S(E287:E326)</f>
        <v>15.769326766437038</v>
      </c>
    </row>
    <row r="257" spans="1:26">
      <c r="A257" s="2">
        <f ca="1">RAND()</f>
        <v>0.99189362061284225</v>
      </c>
      <c r="B257" s="1">
        <v>42909</v>
      </c>
      <c r="C257" s="1" t="str">
        <f>TEXT(B257, "mmmm")</f>
        <v>June</v>
      </c>
      <c r="D257" t="s">
        <v>17</v>
      </c>
      <c r="E257">
        <v>79.899999999999991</v>
      </c>
      <c r="F257" s="2">
        <v>0.61</v>
      </c>
      <c r="G257">
        <v>39</v>
      </c>
      <c r="H257">
        <v>0.3</v>
      </c>
      <c r="I257">
        <v>33</v>
      </c>
      <c r="J257" s="3">
        <f>H257*I257</f>
        <v>9.9</v>
      </c>
      <c r="L257" t="s">
        <v>297</v>
      </c>
      <c r="M257" s="2">
        <f t="shared" ref="M257" si="1008">AVERAGE(F256:F295)</f>
        <v>0.78700000000000014</v>
      </c>
      <c r="N257">
        <f t="shared" ref="N257" si="1009">_xlfn.STDEV.S(F256:F295)</f>
        <v>0.28601775092842369</v>
      </c>
      <c r="X257" t="s">
        <v>297</v>
      </c>
      <c r="Y257">
        <f t="shared" ref="Y257" si="1010">AVERAGE(E256:E295)</f>
        <v>64.735000000000014</v>
      </c>
      <c r="Z257">
        <f t="shared" ref="Z257" si="1011">_xlfn.STDEV.S(E256:E295)</f>
        <v>17.132029532353506</v>
      </c>
    </row>
    <row r="258" spans="1:26">
      <c r="A258" s="2">
        <f ca="1">RAND()</f>
        <v>3.6038823436355782E-2</v>
      </c>
      <c r="B258" s="1">
        <v>42947</v>
      </c>
      <c r="C258" s="1" t="str">
        <f>TEXT(B258, "mmmm")</f>
        <v>July</v>
      </c>
      <c r="D258" t="s">
        <v>13</v>
      </c>
      <c r="E258">
        <v>74.599999999999994</v>
      </c>
      <c r="F258" s="2">
        <v>0.61</v>
      </c>
      <c r="G258">
        <v>38</v>
      </c>
      <c r="H258">
        <v>0.5</v>
      </c>
      <c r="I258">
        <v>32</v>
      </c>
      <c r="J258" s="3">
        <f>H258*I258</f>
        <v>16</v>
      </c>
      <c r="L258" t="s">
        <v>298</v>
      </c>
      <c r="M258" s="2">
        <f t="shared" ref="M258" si="1012">AVERAGE(F289:F328)</f>
        <v>0.78974999999999973</v>
      </c>
      <c r="N258">
        <f t="shared" ref="N258" si="1013">_xlfn.STDEV.S(F289:F328)</f>
        <v>0.27380966157028003</v>
      </c>
      <c r="X258" t="s">
        <v>298</v>
      </c>
      <c r="Y258">
        <f t="shared" ref="Y258" si="1014">AVERAGE(E289:E328)</f>
        <v>63.187499999999986</v>
      </c>
      <c r="Z258">
        <f t="shared" ref="Z258" si="1015">_xlfn.STDEV.S(E289:E328)</f>
        <v>15.142268696666736</v>
      </c>
    </row>
    <row r="259" spans="1:26">
      <c r="A259" s="2">
        <f ca="1">RAND()</f>
        <v>0.85271812233359867</v>
      </c>
      <c r="B259" s="1">
        <v>42870</v>
      </c>
      <c r="C259" s="1" t="str">
        <f>TEXT(B259, "mmmm")</f>
        <v>May</v>
      </c>
      <c r="D259" t="s">
        <v>13</v>
      </c>
      <c r="E259">
        <v>63.399999999999991</v>
      </c>
      <c r="F259" s="2">
        <v>0.69</v>
      </c>
      <c r="G259">
        <v>32</v>
      </c>
      <c r="H259">
        <v>0.3</v>
      </c>
      <c r="I259">
        <v>28</v>
      </c>
      <c r="J259" s="3">
        <f>H259*I259</f>
        <v>8.4</v>
      </c>
      <c r="L259" t="s">
        <v>299</v>
      </c>
      <c r="M259" s="2">
        <f t="shared" ref="M259" si="1016">AVERAGE(F258:F297)</f>
        <v>0.77400000000000013</v>
      </c>
      <c r="N259">
        <f t="shared" ref="N259" si="1017">_xlfn.STDEV.S(F258:F297)</f>
        <v>0.28575406316513619</v>
      </c>
      <c r="X259" t="s">
        <v>299</v>
      </c>
      <c r="Y259">
        <f t="shared" ref="Y259" si="1018">AVERAGE(E258:E297)</f>
        <v>65.587500000000006</v>
      </c>
      <c r="Z259">
        <f t="shared" ref="Z259" si="1019">_xlfn.STDEV.S(E258:E297)</f>
        <v>17.253096154692741</v>
      </c>
    </row>
    <row r="260" spans="1:26">
      <c r="A260" s="2">
        <f ca="1">RAND()</f>
        <v>0.64685608045255349</v>
      </c>
      <c r="B260" s="1">
        <v>42751</v>
      </c>
      <c r="C260" s="1" t="str">
        <f>TEXT(B260, "mmmm")</f>
        <v>January</v>
      </c>
      <c r="D260" t="s">
        <v>13</v>
      </c>
      <c r="E260">
        <v>30.599999999999998</v>
      </c>
      <c r="F260" s="2">
        <v>1.67</v>
      </c>
      <c r="G260">
        <v>24</v>
      </c>
      <c r="H260">
        <v>0.3</v>
      </c>
      <c r="I260">
        <v>12</v>
      </c>
      <c r="J260" s="3">
        <f>H260*I260</f>
        <v>3.5999999999999996</v>
      </c>
      <c r="L260" t="s">
        <v>300</v>
      </c>
      <c r="M260" s="2">
        <f t="shared" ref="M260" si="1020">AVERAGE(F291:F330)</f>
        <v>0.78774999999999973</v>
      </c>
      <c r="N260">
        <f t="shared" ref="N260" si="1021">_xlfn.STDEV.S(F291:F330)</f>
        <v>0.26972433696038306</v>
      </c>
      <c r="X260" t="s">
        <v>300</v>
      </c>
      <c r="Y260">
        <f t="shared" ref="Y260" si="1022">AVERAGE(E291:E330)</f>
        <v>63.052499999999988</v>
      </c>
      <c r="Z260">
        <f t="shared" ref="Z260" si="1023">_xlfn.STDEV.S(E291:E330)</f>
        <v>15.027683641899944</v>
      </c>
    </row>
    <row r="261" spans="1:26">
      <c r="A261" s="2">
        <f ca="1">RAND()</f>
        <v>0.38229447066714894</v>
      </c>
      <c r="B261" s="1">
        <v>42946</v>
      </c>
      <c r="C261" s="1" t="str">
        <f>TEXT(B261, "mmmm")</f>
        <v>July</v>
      </c>
      <c r="D261" t="s">
        <v>19</v>
      </c>
      <c r="E261">
        <v>78.199999999999989</v>
      </c>
      <c r="F261" s="2">
        <v>0.59</v>
      </c>
      <c r="G261">
        <v>52</v>
      </c>
      <c r="H261">
        <v>0.5</v>
      </c>
      <c r="I261">
        <v>34</v>
      </c>
      <c r="J261" s="3">
        <f>H261*I261</f>
        <v>17</v>
      </c>
      <c r="L261" t="s">
        <v>301</v>
      </c>
      <c r="M261" s="2">
        <f t="shared" ref="M261" si="1024">AVERAGE(F260:F299)</f>
        <v>0.77500000000000013</v>
      </c>
      <c r="N261">
        <f t="shared" ref="N261" si="1025">_xlfn.STDEV.S(F260:F299)</f>
        <v>0.28523494589368642</v>
      </c>
      <c r="X261" t="s">
        <v>301</v>
      </c>
      <c r="Y261">
        <f t="shared" ref="Y261" si="1026">AVERAGE(E260:E299)</f>
        <v>65.687500000000014</v>
      </c>
      <c r="Z261">
        <f t="shared" ref="Z261" si="1027">_xlfn.STDEV.S(E260:E299)</f>
        <v>17.24860733880281</v>
      </c>
    </row>
    <row r="262" spans="1:26">
      <c r="A262" s="2">
        <f ca="1">RAND()</f>
        <v>0.76441984737224566</v>
      </c>
      <c r="B262" s="1">
        <v>42748</v>
      </c>
      <c r="C262" s="1" t="str">
        <f>TEXT(B262, "mmmm")</f>
        <v>January</v>
      </c>
      <c r="D262" t="s">
        <v>17</v>
      </c>
      <c r="E262">
        <v>37.5</v>
      </c>
      <c r="F262" s="2">
        <v>1.33</v>
      </c>
      <c r="G262">
        <v>19</v>
      </c>
      <c r="H262">
        <v>0.3</v>
      </c>
      <c r="I262">
        <v>15</v>
      </c>
      <c r="J262" s="3">
        <f>H262*I262</f>
        <v>4.5</v>
      </c>
      <c r="L262" t="s">
        <v>302</v>
      </c>
      <c r="M262" s="2">
        <f t="shared" ref="M262" si="1028">AVERAGE(F293:F332)</f>
        <v>0.80274999999999963</v>
      </c>
      <c r="N262">
        <f t="shared" ref="N262" si="1029">_xlfn.STDEV.S(F293:F332)</f>
        <v>0.26755289436306212</v>
      </c>
      <c r="X262" t="s">
        <v>302</v>
      </c>
      <c r="Y262">
        <f t="shared" ref="Y262" si="1030">AVERAGE(E293:E332)</f>
        <v>61.589999999999989</v>
      </c>
      <c r="Z262">
        <f t="shared" ref="Z262" si="1031">_xlfn.STDEV.S(E293:E332)</f>
        <v>14.387669221977097</v>
      </c>
    </row>
    <row r="263" spans="1:26">
      <c r="A263" s="2">
        <f ca="1">RAND()</f>
        <v>0.85628205837675486</v>
      </c>
      <c r="B263" s="1">
        <v>42759</v>
      </c>
      <c r="C263" s="1" t="str">
        <f>TEXT(B263, "mmmm")</f>
        <v>January</v>
      </c>
      <c r="D263" t="s">
        <v>14</v>
      </c>
      <c r="E263">
        <v>28.599999999999998</v>
      </c>
      <c r="F263" s="2">
        <v>1.54</v>
      </c>
      <c r="G263">
        <v>20</v>
      </c>
      <c r="H263">
        <v>0.3</v>
      </c>
      <c r="I263">
        <v>12</v>
      </c>
      <c r="J263" s="3">
        <f>H263*I263</f>
        <v>3.5999999999999996</v>
      </c>
      <c r="L263" t="s">
        <v>303</v>
      </c>
      <c r="M263" s="2">
        <f t="shared" ref="M263" si="1032">AVERAGE(F262:F301)</f>
        <v>0.75850000000000006</v>
      </c>
      <c r="N263">
        <f t="shared" ref="N263" si="1033">_xlfn.STDEV.S(F262:F301)</f>
        <v>0.24442029795269032</v>
      </c>
      <c r="X263" t="s">
        <v>303</v>
      </c>
      <c r="Y263">
        <f t="shared" ref="Y263" si="1034">AVERAGE(E262:E301)</f>
        <v>65.91</v>
      </c>
      <c r="Z263">
        <f t="shared" ref="Z263" si="1035">_xlfn.STDEV.S(E262:E301)</f>
        <v>16.256861273368145</v>
      </c>
    </row>
    <row r="264" spans="1:26">
      <c r="A264" s="2">
        <f ca="1">RAND()</f>
        <v>0.85369056073375704</v>
      </c>
      <c r="B264" s="1">
        <v>43014</v>
      </c>
      <c r="C264" s="1" t="str">
        <f>TEXT(B264, "mmmm")</f>
        <v>October</v>
      </c>
      <c r="D264" t="s">
        <v>17</v>
      </c>
      <c r="E264">
        <v>62.499999999999993</v>
      </c>
      <c r="F264" s="2">
        <v>0.74</v>
      </c>
      <c r="G264">
        <v>42</v>
      </c>
      <c r="H264">
        <v>0.3</v>
      </c>
      <c r="I264">
        <v>25</v>
      </c>
      <c r="J264" s="3">
        <f>H264*I264</f>
        <v>7.5</v>
      </c>
      <c r="L264" t="s">
        <v>304</v>
      </c>
      <c r="M264" s="2">
        <f t="shared" ref="M264" si="1036">AVERAGE(F295:F334)</f>
        <v>0.80574999999999974</v>
      </c>
      <c r="N264">
        <f t="shared" ref="N264" si="1037">_xlfn.STDEV.S(F295:F334)</f>
        <v>0.26750401386876016</v>
      </c>
      <c r="X264" t="s">
        <v>304</v>
      </c>
      <c r="Y264">
        <f t="shared" ref="Y264" si="1038">AVERAGE(E295:E334)</f>
        <v>61.259999999999977</v>
      </c>
      <c r="Z264">
        <f t="shared" ref="Z264" si="1039">_xlfn.STDEV.S(E295:E334)</f>
        <v>14.456935164791165</v>
      </c>
    </row>
    <row r="265" spans="1:26">
      <c r="A265" s="2">
        <f ca="1">RAND()</f>
        <v>0.30888301316109834</v>
      </c>
      <c r="B265" s="1">
        <v>42954</v>
      </c>
      <c r="C265" s="1" t="str">
        <f>TEXT(B265, "mmmm")</f>
        <v>August</v>
      </c>
      <c r="D265" t="s">
        <v>13</v>
      </c>
      <c r="E265">
        <v>75</v>
      </c>
      <c r="F265" s="2">
        <v>0.67</v>
      </c>
      <c r="G265">
        <v>38</v>
      </c>
      <c r="H265">
        <v>0.5</v>
      </c>
      <c r="I265">
        <v>30</v>
      </c>
      <c r="J265" s="3">
        <f>H265*I265</f>
        <v>15</v>
      </c>
      <c r="L265" t="s">
        <v>305</v>
      </c>
      <c r="M265" s="2">
        <f t="shared" ref="M265" si="1040">AVERAGE(F264:F303)</f>
        <v>0.71925000000000006</v>
      </c>
      <c r="N265">
        <f t="shared" ref="N265" si="1041">_xlfn.STDEV.S(F264:F303)</f>
        <v>0.18658039444095767</v>
      </c>
      <c r="X265" t="s">
        <v>305</v>
      </c>
      <c r="Y265">
        <f t="shared" ref="Y265" si="1042">AVERAGE(E264:E303)</f>
        <v>67.964999999999989</v>
      </c>
      <c r="Z265">
        <f t="shared" ref="Z265" si="1043">_xlfn.STDEV.S(E264:E303)</f>
        <v>14.410333720935117</v>
      </c>
    </row>
    <row r="266" spans="1:26">
      <c r="A266" s="2">
        <f ca="1">RAND()</f>
        <v>0.60232117732113333</v>
      </c>
      <c r="B266" s="1">
        <v>42800</v>
      </c>
      <c r="C266" s="1" t="str">
        <f>TEXT(B266, "mmmm")</f>
        <v>March</v>
      </c>
      <c r="D266" t="s">
        <v>13</v>
      </c>
      <c r="E266">
        <v>61.199999999999996</v>
      </c>
      <c r="F266" s="2">
        <v>0.77</v>
      </c>
      <c r="G266">
        <v>28</v>
      </c>
      <c r="H266">
        <v>0.3</v>
      </c>
      <c r="I266">
        <v>24</v>
      </c>
      <c r="J266" s="3">
        <f>H266*I266</f>
        <v>7.1999999999999993</v>
      </c>
      <c r="L266" t="s">
        <v>306</v>
      </c>
      <c r="M266" s="2">
        <f t="shared" ref="M266" si="1044">AVERAGE(F297:F336)</f>
        <v>0.81074999999999986</v>
      </c>
      <c r="N266">
        <f t="shared" ref="N266" si="1045">_xlfn.STDEV.S(F297:F336)</f>
        <v>0.26553658785029938</v>
      </c>
      <c r="X266" t="s">
        <v>306</v>
      </c>
      <c r="Y266">
        <f t="shared" ref="Y266" si="1046">AVERAGE(E297:E336)</f>
        <v>60.999999999999979</v>
      </c>
      <c r="Z266">
        <f t="shared" ref="Z266" si="1047">_xlfn.STDEV.S(E297:E336)</f>
        <v>13.929363929741404</v>
      </c>
    </row>
    <row r="267" spans="1:26">
      <c r="A267" s="2">
        <f ca="1">RAND()</f>
        <v>0.34124717250952352</v>
      </c>
      <c r="B267" s="1">
        <v>42921</v>
      </c>
      <c r="C267" s="1" t="str">
        <f>TEXT(B267, "mmmm")</f>
        <v>July</v>
      </c>
      <c r="D267" t="s">
        <v>15</v>
      </c>
      <c r="E267">
        <v>73.599999999999994</v>
      </c>
      <c r="F267" s="2">
        <v>0.63</v>
      </c>
      <c r="G267">
        <v>55</v>
      </c>
      <c r="H267">
        <v>0.5</v>
      </c>
      <c r="I267">
        <v>32</v>
      </c>
      <c r="J267" s="3">
        <f>H267*I267</f>
        <v>16</v>
      </c>
      <c r="L267" t="s">
        <v>307</v>
      </c>
      <c r="M267" s="2">
        <f t="shared" ref="M267" si="1048">AVERAGE(F266:F305)</f>
        <v>0.72950000000000004</v>
      </c>
      <c r="N267">
        <f t="shared" ref="N267" si="1049">_xlfn.STDEV.S(F266:F305)</f>
        <v>0.19633762130183161</v>
      </c>
      <c r="X267" t="s">
        <v>307</v>
      </c>
      <c r="Y267">
        <f t="shared" ref="Y267" si="1050">AVERAGE(E266:E305)</f>
        <v>67.107499999999987</v>
      </c>
      <c r="Z267">
        <f t="shared" ref="Z267" si="1051">_xlfn.STDEV.S(E266:E305)</f>
        <v>14.901374699963714</v>
      </c>
    </row>
    <row r="268" spans="1:26">
      <c r="A268" s="2">
        <f ca="1">RAND()</f>
        <v>2.3088570878798342E-2</v>
      </c>
      <c r="B268" s="1">
        <v>42841</v>
      </c>
      <c r="C268" s="1" t="str">
        <f>TEXT(B268, "mmmm")</f>
        <v>April</v>
      </c>
      <c r="D268" t="s">
        <v>19</v>
      </c>
      <c r="E268">
        <v>65.099999999999994</v>
      </c>
      <c r="F268" s="2">
        <v>0.69</v>
      </c>
      <c r="G268">
        <v>43</v>
      </c>
      <c r="H268">
        <v>0.3</v>
      </c>
      <c r="I268">
        <v>27</v>
      </c>
      <c r="J268" s="3">
        <f>H268*I268</f>
        <v>8.1</v>
      </c>
      <c r="L268" t="s">
        <v>308</v>
      </c>
      <c r="M268" s="2">
        <f t="shared" ref="M268" si="1052">AVERAGE(F299:F338)</f>
        <v>0.81774999999999964</v>
      </c>
      <c r="N268">
        <f t="shared" ref="N268" si="1053">_xlfn.STDEV.S(F299:F338)</f>
        <v>0.26348247156217669</v>
      </c>
      <c r="X268" t="s">
        <v>308</v>
      </c>
      <c r="Y268">
        <f t="shared" ref="Y268" si="1054">AVERAGE(E299:E338)</f>
        <v>60.177499999999995</v>
      </c>
      <c r="Z268">
        <f t="shared" ref="Z268" si="1055">_xlfn.STDEV.S(E299:E338)</f>
        <v>13.666794636674124</v>
      </c>
    </row>
    <row r="269" spans="1:26">
      <c r="A269" s="2">
        <f ca="1">RAND()</f>
        <v>0.54958234039849296</v>
      </c>
      <c r="B269" s="1">
        <v>42898</v>
      </c>
      <c r="C269" s="1" t="str">
        <f>TEXT(B269, "mmmm")</f>
        <v>June</v>
      </c>
      <c r="D269" t="s">
        <v>13</v>
      </c>
      <c r="E269">
        <v>93</v>
      </c>
      <c r="F269" s="2">
        <v>0.5</v>
      </c>
      <c r="G269">
        <v>67</v>
      </c>
      <c r="H269">
        <v>0.3</v>
      </c>
      <c r="I269">
        <v>40</v>
      </c>
      <c r="J269" s="3">
        <f>H269*I269</f>
        <v>12</v>
      </c>
      <c r="L269" t="s">
        <v>309</v>
      </c>
      <c r="M269" s="2">
        <f t="shared" ref="M269" si="1056">AVERAGE(F268:F307)</f>
        <v>0.74450000000000005</v>
      </c>
      <c r="N269">
        <f t="shared" ref="N269" si="1057">_xlfn.STDEV.S(F268:F307)</f>
        <v>0.20438713894005783</v>
      </c>
      <c r="X269" t="s">
        <v>309</v>
      </c>
      <c r="Y269">
        <f t="shared" ref="Y269" si="1058">AVERAGE(E268:E307)</f>
        <v>65.987499999999983</v>
      </c>
      <c r="Z269">
        <f t="shared" ref="Z269" si="1059">_xlfn.STDEV.S(E268:E307)</f>
        <v>15.615774199384262</v>
      </c>
    </row>
    <row r="270" spans="1:26">
      <c r="A270" s="2">
        <f ca="1">RAND()</f>
        <v>0.60996636806874571</v>
      </c>
      <c r="B270" s="1">
        <v>43009</v>
      </c>
      <c r="C270" s="1" t="str">
        <f>TEXT(B270, "mmmm")</f>
        <v>October</v>
      </c>
      <c r="D270" t="s">
        <v>19</v>
      </c>
      <c r="E270">
        <v>56.499999999999993</v>
      </c>
      <c r="F270" s="2">
        <v>0.8</v>
      </c>
      <c r="G270">
        <v>43</v>
      </c>
      <c r="H270">
        <v>0.3</v>
      </c>
      <c r="I270">
        <v>25</v>
      </c>
      <c r="J270" s="3">
        <f>H270*I270</f>
        <v>7.5</v>
      </c>
      <c r="L270" t="s">
        <v>310</v>
      </c>
      <c r="M270" s="2">
        <f t="shared" ref="M270" si="1060">AVERAGE(F301:F340)</f>
        <v>0.81424999999999981</v>
      </c>
      <c r="N270">
        <f t="shared" ref="N270" si="1061">_xlfn.STDEV.S(F301:F340)</f>
        <v>0.2642443265286204</v>
      </c>
      <c r="X270" t="s">
        <v>310</v>
      </c>
      <c r="Y270">
        <f t="shared" ref="Y270" si="1062">AVERAGE(E301:E340)</f>
        <v>60.475000000000001</v>
      </c>
      <c r="Z270">
        <f t="shared" ref="Z270" si="1063">_xlfn.STDEV.S(E301:E340)</f>
        <v>13.778536820833907</v>
      </c>
    </row>
    <row r="271" spans="1:26">
      <c r="A271" s="2">
        <f ca="1">RAND()</f>
        <v>0.61438515450461506</v>
      </c>
      <c r="B271" s="1">
        <v>42795</v>
      </c>
      <c r="C271" s="1" t="str">
        <f>TEXT(B271, "mmmm")</f>
        <v>March</v>
      </c>
      <c r="D271" t="s">
        <v>15</v>
      </c>
      <c r="E271">
        <v>57.9</v>
      </c>
      <c r="F271" s="2">
        <v>0.87</v>
      </c>
      <c r="G271">
        <v>46</v>
      </c>
      <c r="H271">
        <v>0.3</v>
      </c>
      <c r="I271">
        <v>23</v>
      </c>
      <c r="J271" s="3">
        <f>H271*I271</f>
        <v>6.8999999999999995</v>
      </c>
      <c r="L271" t="s">
        <v>311</v>
      </c>
      <c r="M271" s="2">
        <f t="shared" ref="M271" si="1064">AVERAGE(F270:F309)</f>
        <v>0.78649999999999998</v>
      </c>
      <c r="N271">
        <f t="shared" ref="N271" si="1065">_xlfn.STDEV.S(F270:F309)</f>
        <v>0.28138439808770388</v>
      </c>
      <c r="X271" t="s">
        <v>311</v>
      </c>
      <c r="Y271">
        <f t="shared" ref="Y271" si="1066">AVERAGE(E270:E309)</f>
        <v>64.075000000000003</v>
      </c>
      <c r="Z271">
        <f t="shared" ref="Z271" si="1067">_xlfn.STDEV.S(E270:E309)</f>
        <v>16.237954115163426</v>
      </c>
    </row>
    <row r="272" spans="1:26">
      <c r="A272" s="2">
        <f ca="1">RAND()</f>
        <v>0.7339896026908348</v>
      </c>
      <c r="B272" s="1">
        <v>42848</v>
      </c>
      <c r="C272" s="1" t="str">
        <f>TEXT(B272, "mmmm")</f>
        <v>April</v>
      </c>
      <c r="D272" t="s">
        <v>19</v>
      </c>
      <c r="E272">
        <v>60.8</v>
      </c>
      <c r="F272" s="2">
        <v>0.77</v>
      </c>
      <c r="G272">
        <v>50</v>
      </c>
      <c r="H272">
        <v>0.3</v>
      </c>
      <c r="I272">
        <v>26</v>
      </c>
      <c r="J272" s="3">
        <f>H272*I272</f>
        <v>7.8</v>
      </c>
      <c r="L272" t="s">
        <v>312</v>
      </c>
      <c r="M272" s="2">
        <f t="shared" ref="M272" si="1068">AVERAGE(F303:F342)</f>
        <v>0.81224999999999992</v>
      </c>
      <c r="N272">
        <f t="shared" ref="N272" si="1069">_xlfn.STDEV.S(F303:F342)</f>
        <v>0.2678546056045889</v>
      </c>
      <c r="X272" t="s">
        <v>312</v>
      </c>
      <c r="Y272">
        <f t="shared" ref="Y272" si="1070">AVERAGE(E303:E342)</f>
        <v>60.942499999999995</v>
      </c>
      <c r="Z272">
        <f t="shared" ref="Z272" si="1071">_xlfn.STDEV.S(E303:E342)</f>
        <v>15.16708459553794</v>
      </c>
    </row>
    <row r="273" spans="1:26">
      <c r="A273" s="2">
        <f ca="1">RAND()</f>
        <v>9.607284343598077E-2</v>
      </c>
      <c r="B273" s="1">
        <v>42836</v>
      </c>
      <c r="C273" s="1" t="str">
        <f>TEXT(B273, "mmmm")</f>
        <v>April</v>
      </c>
      <c r="D273" t="s">
        <v>14</v>
      </c>
      <c r="E273">
        <v>60.8</v>
      </c>
      <c r="F273" s="2">
        <v>0.74</v>
      </c>
      <c r="G273">
        <v>34</v>
      </c>
      <c r="H273">
        <v>0.3</v>
      </c>
      <c r="I273">
        <v>26</v>
      </c>
      <c r="J273" s="3">
        <f>H273*I273</f>
        <v>7.8</v>
      </c>
      <c r="L273" t="s">
        <v>313</v>
      </c>
      <c r="M273" s="2">
        <f t="shared" ref="M273" si="1072">AVERAGE(F272:F311)</f>
        <v>0.77925000000000011</v>
      </c>
      <c r="N273">
        <f t="shared" ref="N273" si="1073">_xlfn.STDEV.S(F272:F311)</f>
        <v>0.28184727178985519</v>
      </c>
      <c r="X273" t="s">
        <v>313</v>
      </c>
      <c r="Y273">
        <f t="shared" ref="Y273" si="1074">AVERAGE(E272:E311)</f>
        <v>64.642499999999998</v>
      </c>
      <c r="Z273">
        <f t="shared" ref="Z273" si="1075">_xlfn.STDEV.S(E272:E311)</f>
        <v>16.193412517883903</v>
      </c>
    </row>
    <row r="274" spans="1:26">
      <c r="A274" s="2">
        <f ca="1">RAND()</f>
        <v>0.1823534047458033</v>
      </c>
      <c r="B274" s="1">
        <v>42980</v>
      </c>
      <c r="C274" s="1" t="str">
        <f>TEXT(B274, "mmmm")</f>
        <v>September</v>
      </c>
      <c r="D274" t="s">
        <v>18</v>
      </c>
      <c r="E274">
        <v>67.399999999999991</v>
      </c>
      <c r="F274" s="2">
        <v>0.69</v>
      </c>
      <c r="G274">
        <v>53</v>
      </c>
      <c r="H274">
        <v>0.3</v>
      </c>
      <c r="I274">
        <v>28</v>
      </c>
      <c r="J274" s="3">
        <f>H274*I274</f>
        <v>8.4</v>
      </c>
      <c r="L274" t="s">
        <v>314</v>
      </c>
      <c r="M274" s="2">
        <f t="shared" ref="M274" si="1076">AVERAGE(F305:F344)</f>
        <v>0.80424999999999991</v>
      </c>
      <c r="N274">
        <f t="shared" ref="N274" si="1077">_xlfn.STDEV.S(F305:F344)</f>
        <v>0.26402105102551093</v>
      </c>
      <c r="X274" t="s">
        <v>314</v>
      </c>
      <c r="Y274">
        <f t="shared" ref="Y274" si="1078">AVERAGE(E305:E344)</f>
        <v>61.154999999999994</v>
      </c>
      <c r="Z274">
        <f t="shared" ref="Z274" si="1079">_xlfn.STDEV.S(E305:E344)</f>
        <v>14.871586227537273</v>
      </c>
    </row>
    <row r="275" spans="1:26">
      <c r="A275" s="2">
        <f ca="1">RAND()</f>
        <v>0.90179436315406847</v>
      </c>
      <c r="B275" s="1">
        <v>43025</v>
      </c>
      <c r="C275" s="1" t="str">
        <f>TEXT(B275, "mmmm")</f>
        <v>October</v>
      </c>
      <c r="D275" t="s">
        <v>14</v>
      </c>
      <c r="E275">
        <v>58.499999999999993</v>
      </c>
      <c r="F275" s="2">
        <v>0.77</v>
      </c>
      <c r="G275">
        <v>46</v>
      </c>
      <c r="H275">
        <v>0.3</v>
      </c>
      <c r="I275">
        <v>25</v>
      </c>
      <c r="J275" s="3">
        <f>H275*I275</f>
        <v>7.5</v>
      </c>
      <c r="L275" t="s">
        <v>315</v>
      </c>
      <c r="M275" s="2">
        <f t="shared" ref="M275" si="1080">AVERAGE(F274:F313)</f>
        <v>0.77875000000000005</v>
      </c>
      <c r="N275">
        <f t="shared" ref="N275" si="1081">_xlfn.STDEV.S(F274:F313)</f>
        <v>0.2821545993754454</v>
      </c>
      <c r="X275" t="s">
        <v>315</v>
      </c>
      <c r="Y275">
        <f t="shared" ref="Y275" si="1082">AVERAGE(E274:E313)</f>
        <v>64.717499999999987</v>
      </c>
      <c r="Z275">
        <f t="shared" ref="Z275" si="1083">_xlfn.STDEV.S(E274:E313)</f>
        <v>16.317976362407965</v>
      </c>
    </row>
    <row r="276" spans="1:26">
      <c r="A276" s="2">
        <f ca="1">RAND()</f>
        <v>0.38788039399868113</v>
      </c>
      <c r="B276" s="1">
        <v>42914</v>
      </c>
      <c r="C276" s="1" t="str">
        <f>TEXT(B276, "mmmm")</f>
        <v>June</v>
      </c>
      <c r="D276" t="s">
        <v>15</v>
      </c>
      <c r="E276">
        <v>75.899999999999991</v>
      </c>
      <c r="F276" s="2">
        <v>0.59</v>
      </c>
      <c r="G276">
        <v>65</v>
      </c>
      <c r="H276">
        <v>0.3</v>
      </c>
      <c r="I276">
        <v>33</v>
      </c>
      <c r="J276" s="3">
        <f>H276*I276</f>
        <v>9.9</v>
      </c>
      <c r="L276" t="s">
        <v>316</v>
      </c>
      <c r="M276" s="2">
        <f t="shared" ref="M276" si="1084">AVERAGE(F307:F346)</f>
        <v>0.80899999999999994</v>
      </c>
      <c r="N276">
        <f t="shared" ref="N276" si="1085">_xlfn.STDEV.S(F307:F346)</f>
        <v>0.27235723147818441</v>
      </c>
      <c r="X276" t="s">
        <v>316</v>
      </c>
      <c r="Y276">
        <f t="shared" ref="Y276" si="1086">AVERAGE(E307:E346)</f>
        <v>61.157499999999985</v>
      </c>
      <c r="Z276">
        <f t="shared" ref="Z276" si="1087">_xlfn.STDEV.S(E307:E346)</f>
        <v>15.226712147424122</v>
      </c>
    </row>
    <row r="277" spans="1:26">
      <c r="A277" s="2">
        <f ca="1">RAND()</f>
        <v>0.68271175867964551</v>
      </c>
      <c r="B277" s="1">
        <v>42791</v>
      </c>
      <c r="C277" s="1" t="str">
        <f>TEXT(B277, "mmmm")</f>
        <v>February</v>
      </c>
      <c r="D277" t="s">
        <v>18</v>
      </c>
      <c r="E277">
        <v>42.4</v>
      </c>
      <c r="F277" s="2">
        <v>1</v>
      </c>
      <c r="G277">
        <v>21</v>
      </c>
      <c r="H277">
        <v>0.3</v>
      </c>
      <c r="I277">
        <v>18</v>
      </c>
      <c r="J277" s="3">
        <f>H277*I277</f>
        <v>5.3999999999999995</v>
      </c>
      <c r="L277" t="s">
        <v>317</v>
      </c>
      <c r="M277" s="2">
        <f t="shared" ref="M277" si="1088">AVERAGE(F276:F315)</f>
        <v>0.78150000000000008</v>
      </c>
      <c r="N277">
        <f t="shared" ref="N277" si="1089">_xlfn.STDEV.S(F276:F315)</f>
        <v>0.28196699206712955</v>
      </c>
      <c r="X277" t="s">
        <v>317</v>
      </c>
      <c r="Y277">
        <f t="shared" ref="Y277" si="1090">AVERAGE(E276:E315)</f>
        <v>64.544999999999987</v>
      </c>
      <c r="Z277">
        <f t="shared" ref="Z277" si="1091">_xlfn.STDEV.S(E276:E315)</f>
        <v>16.326444648844863</v>
      </c>
    </row>
    <row r="278" spans="1:26">
      <c r="A278" s="2">
        <f ca="1">RAND()</f>
        <v>0.46004099376527208</v>
      </c>
      <c r="B278" s="1">
        <v>42889</v>
      </c>
      <c r="C278" s="1" t="str">
        <f>TEXT(B278, "mmmm")</f>
        <v>June</v>
      </c>
      <c r="D278" t="s">
        <v>18</v>
      </c>
      <c r="E278">
        <v>81.5</v>
      </c>
      <c r="F278" s="2">
        <v>0.56000000000000005</v>
      </c>
      <c r="G278">
        <v>59</v>
      </c>
      <c r="H278">
        <v>0.3</v>
      </c>
      <c r="I278">
        <v>35</v>
      </c>
      <c r="J278" s="3">
        <f>H278*I278</f>
        <v>10.5</v>
      </c>
      <c r="L278" t="s">
        <v>318</v>
      </c>
      <c r="M278" s="2">
        <f t="shared" ref="M278" si="1092">AVERAGE(F309:F348)</f>
        <v>0.80449999999999977</v>
      </c>
      <c r="N278">
        <f t="shared" ref="N278" si="1093">_xlfn.STDEV.S(F309:F348)</f>
        <v>0.27281016222894777</v>
      </c>
      <c r="X278" t="s">
        <v>318</v>
      </c>
      <c r="Y278">
        <f t="shared" ref="Y278" si="1094">AVERAGE(E309:E348)</f>
        <v>61.329999999999984</v>
      </c>
      <c r="Z278">
        <f t="shared" ref="Z278" si="1095">_xlfn.STDEV.S(E309:E348)</f>
        <v>15.311219281867713</v>
      </c>
    </row>
    <row r="279" spans="1:26">
      <c r="A279" s="2">
        <f ca="1">RAND()</f>
        <v>3.0520751065799323E-2</v>
      </c>
      <c r="B279" s="1">
        <v>42865</v>
      </c>
      <c r="C279" s="1" t="str">
        <f>TEXT(B279, "mmmm")</f>
        <v>May</v>
      </c>
      <c r="D279" t="s">
        <v>15</v>
      </c>
      <c r="E279">
        <v>69.399999999999991</v>
      </c>
      <c r="F279" s="2">
        <v>0.69</v>
      </c>
      <c r="G279">
        <v>40</v>
      </c>
      <c r="H279">
        <v>0.3</v>
      </c>
      <c r="I279">
        <v>28</v>
      </c>
      <c r="J279" s="3">
        <f>H279*I279</f>
        <v>8.4</v>
      </c>
      <c r="L279" t="s">
        <v>319</v>
      </c>
      <c r="M279" s="2">
        <f t="shared" ref="M279" si="1096">AVERAGE(F278:F317)</f>
        <v>0.77350000000000008</v>
      </c>
      <c r="N279">
        <f t="shared" ref="N279" si="1097">_xlfn.STDEV.S(F278:F317)</f>
        <v>0.28047167232068021</v>
      </c>
      <c r="X279" t="s">
        <v>319</v>
      </c>
      <c r="Y279">
        <f t="shared" ref="Y279" si="1098">AVERAGE(E278:E317)</f>
        <v>65.277499999999989</v>
      </c>
      <c r="Z279">
        <f t="shared" ref="Z279" si="1099">_xlfn.STDEV.S(E278:E317)</f>
        <v>16.210672133679136</v>
      </c>
    </row>
    <row r="280" spans="1:26">
      <c r="A280" s="2">
        <f ca="1">RAND()</f>
        <v>0.80117974448201423</v>
      </c>
      <c r="B280" s="1">
        <v>42970</v>
      </c>
      <c r="C280" s="1" t="str">
        <f>TEXT(B280, "mmmm")</f>
        <v>August</v>
      </c>
      <c r="D280" t="s">
        <v>15</v>
      </c>
      <c r="E280">
        <v>70.699999999999989</v>
      </c>
      <c r="F280" s="2">
        <v>0.67</v>
      </c>
      <c r="G280">
        <v>33</v>
      </c>
      <c r="H280">
        <v>0.5</v>
      </c>
      <c r="I280">
        <v>29</v>
      </c>
      <c r="J280" s="3">
        <f>H280*I280</f>
        <v>14.5</v>
      </c>
      <c r="L280" t="s">
        <v>320</v>
      </c>
      <c r="M280" s="2">
        <f t="shared" ref="M280" si="1100">AVERAGE(F311:F350)</f>
        <v>0.76924999999999977</v>
      </c>
      <c r="N280">
        <f t="shared" ref="N280" si="1101">_xlfn.STDEV.S(F311:F350)</f>
        <v>0.19364767769566307</v>
      </c>
      <c r="X280" t="s">
        <v>320</v>
      </c>
      <c r="Y280">
        <f t="shared" ref="Y280" si="1102">AVERAGE(E311:E350)</f>
        <v>62.634999999999991</v>
      </c>
      <c r="Z280">
        <f t="shared" ref="Z280" si="1103">_xlfn.STDEV.S(E311:E350)</f>
        <v>14.447793727408486</v>
      </c>
    </row>
    <row r="281" spans="1:26">
      <c r="A281" s="2">
        <f ca="1">RAND()</f>
        <v>0.96826978476551051</v>
      </c>
      <c r="B281" s="1">
        <v>42912</v>
      </c>
      <c r="C281" s="1" t="str">
        <f>TEXT(B281, "mmmm")</f>
        <v>June</v>
      </c>
      <c r="D281" t="s">
        <v>13</v>
      </c>
      <c r="E281">
        <v>102.6</v>
      </c>
      <c r="F281" s="2">
        <v>0.47</v>
      </c>
      <c r="G281">
        <v>60</v>
      </c>
      <c r="H281">
        <v>0.3</v>
      </c>
      <c r="I281">
        <v>42</v>
      </c>
      <c r="J281" s="3">
        <f>H281*I281</f>
        <v>12.6</v>
      </c>
      <c r="L281" t="s">
        <v>321</v>
      </c>
      <c r="M281" s="2">
        <f t="shared" ref="M281" si="1104">AVERAGE(F280:F319)</f>
        <v>0.77500000000000013</v>
      </c>
      <c r="N281">
        <f t="shared" ref="N281" si="1105">_xlfn.STDEV.S(F280:F319)</f>
        <v>0.28127001353294029</v>
      </c>
      <c r="X281" t="s">
        <v>321</v>
      </c>
      <c r="Y281">
        <f t="shared" ref="Y281" si="1106">AVERAGE(E280:E319)</f>
        <v>65.27</v>
      </c>
      <c r="Z281">
        <f t="shared" ref="Z281" si="1107">_xlfn.STDEV.S(E280:E319)</f>
        <v>16.447479738354691</v>
      </c>
    </row>
    <row r="282" spans="1:26">
      <c r="A282" s="2">
        <f ca="1">RAND()</f>
        <v>0.75260512221637677</v>
      </c>
      <c r="B282" s="1">
        <v>42854</v>
      </c>
      <c r="C282" s="1" t="str">
        <f>TEXT(B282, "mmmm")</f>
        <v>April</v>
      </c>
      <c r="D282" t="s">
        <v>18</v>
      </c>
      <c r="E282">
        <v>65.099999999999994</v>
      </c>
      <c r="F282" s="2">
        <v>0.71</v>
      </c>
      <c r="G282">
        <v>32</v>
      </c>
      <c r="H282">
        <v>0.3</v>
      </c>
      <c r="I282">
        <v>27</v>
      </c>
      <c r="J282" s="3">
        <f>H282*I282</f>
        <v>8.1</v>
      </c>
      <c r="L282" t="s">
        <v>322</v>
      </c>
      <c r="M282" s="2">
        <f t="shared" ref="M282" si="1108">AVERAGE(F313:F352)</f>
        <v>0.76624999999999965</v>
      </c>
      <c r="N282">
        <f t="shared" ref="N282" si="1109">_xlfn.STDEV.S(F313:F352)</f>
        <v>0.19464217662952032</v>
      </c>
      <c r="X282" t="s">
        <v>322</v>
      </c>
      <c r="Y282">
        <f t="shared" ref="Y282" si="1110">AVERAGE(E313:E352)</f>
        <v>63.172499999999999</v>
      </c>
      <c r="Z282">
        <f t="shared" ref="Z282" si="1111">_xlfn.STDEV.S(E313:E352)</f>
        <v>14.555234982116056</v>
      </c>
    </row>
    <row r="283" spans="1:26">
      <c r="A283" s="2">
        <f ca="1">RAND()</f>
        <v>0.50254992511137686</v>
      </c>
      <c r="B283" s="1">
        <v>42996</v>
      </c>
      <c r="C283" s="1" t="str">
        <f>TEXT(B283, "mmmm")</f>
        <v>September</v>
      </c>
      <c r="D283" t="s">
        <v>13</v>
      </c>
      <c r="E283">
        <v>64.8</v>
      </c>
      <c r="F283" s="2">
        <v>0.71</v>
      </c>
      <c r="G283">
        <v>37</v>
      </c>
      <c r="H283">
        <v>0.3</v>
      </c>
      <c r="I283">
        <v>26</v>
      </c>
      <c r="J283" s="3">
        <f>H283*I283</f>
        <v>7.8</v>
      </c>
      <c r="L283" t="s">
        <v>323</v>
      </c>
      <c r="M283" s="2">
        <f t="shared" ref="M283" si="1112">AVERAGE(F282:F321)</f>
        <v>0.78075000000000006</v>
      </c>
      <c r="N283">
        <f t="shared" ref="N283" si="1113">_xlfn.STDEV.S(F282:F321)</f>
        <v>0.27745535561415013</v>
      </c>
      <c r="X283" t="s">
        <v>323</v>
      </c>
      <c r="Y283">
        <f t="shared" ref="Y283" si="1114">AVERAGE(E282:E321)</f>
        <v>64.497499999999988</v>
      </c>
      <c r="Z283">
        <f t="shared" ref="Z283" si="1115">_xlfn.STDEV.S(E282:E321)</f>
        <v>15.405318553784934</v>
      </c>
    </row>
    <row r="284" spans="1:26">
      <c r="A284" s="2">
        <f ca="1">RAND()</f>
        <v>0.40047802777581198</v>
      </c>
      <c r="B284" s="1">
        <v>42995</v>
      </c>
      <c r="C284" s="1" t="str">
        <f>TEXT(B284, "mmmm")</f>
        <v>September</v>
      </c>
      <c r="D284" t="s">
        <v>19</v>
      </c>
      <c r="E284">
        <v>59.8</v>
      </c>
      <c r="F284" s="2">
        <v>0.71</v>
      </c>
      <c r="G284">
        <v>53</v>
      </c>
      <c r="H284">
        <v>0.3</v>
      </c>
      <c r="I284">
        <v>26</v>
      </c>
      <c r="J284" s="3">
        <f>H284*I284</f>
        <v>7.8</v>
      </c>
      <c r="L284" t="s">
        <v>324</v>
      </c>
      <c r="M284" s="2">
        <f t="shared" ref="M284" si="1116">AVERAGE(F315:F354)</f>
        <v>0.77274999999999971</v>
      </c>
      <c r="N284">
        <f t="shared" ref="N284" si="1117">_xlfn.STDEV.S(F315:F354)</f>
        <v>0.19636422855604446</v>
      </c>
      <c r="X284" t="s">
        <v>324</v>
      </c>
      <c r="Y284">
        <f t="shared" ref="Y284" si="1118">AVERAGE(E315:E354)</f>
        <v>62.522500000000015</v>
      </c>
      <c r="Z284">
        <f t="shared" ref="Z284" si="1119">_xlfn.STDEV.S(E315:E354)</f>
        <v>14.698342615445627</v>
      </c>
    </row>
    <row r="285" spans="1:26">
      <c r="A285" s="2">
        <f ca="1">RAND()</f>
        <v>0.79145717739607435</v>
      </c>
      <c r="B285" s="1">
        <v>43083</v>
      </c>
      <c r="C285" s="1" t="str">
        <f>TEXT(B285, "mmmm")</f>
        <v>December</v>
      </c>
      <c r="D285" t="s">
        <v>16</v>
      </c>
      <c r="E285">
        <v>31.9</v>
      </c>
      <c r="F285" s="2">
        <v>1.54</v>
      </c>
      <c r="G285">
        <v>24</v>
      </c>
      <c r="H285">
        <v>0.3</v>
      </c>
      <c r="I285">
        <v>13</v>
      </c>
      <c r="J285" s="3">
        <f>H285*I285</f>
        <v>3.9</v>
      </c>
      <c r="L285" t="s">
        <v>325</v>
      </c>
      <c r="M285" s="2">
        <f t="shared" ref="M285" si="1120">AVERAGE(F284:F323)</f>
        <v>0.78224999999999989</v>
      </c>
      <c r="N285">
        <f t="shared" ref="N285" si="1121">_xlfn.STDEV.S(F284:F323)</f>
        <v>0.27714189182642246</v>
      </c>
      <c r="X285" t="s">
        <v>325</v>
      </c>
      <c r="Y285">
        <f t="shared" ref="Y285" si="1122">AVERAGE(E284:E323)</f>
        <v>64.257499999999993</v>
      </c>
      <c r="Z285">
        <f t="shared" ref="Z285" si="1123">_xlfn.STDEV.S(E284:E323)</f>
        <v>15.456570878863584</v>
      </c>
    </row>
    <row r="286" spans="1:26">
      <c r="A286" s="2">
        <f ca="1">RAND()</f>
        <v>0.38488041256459748</v>
      </c>
      <c r="B286" s="1">
        <v>42863</v>
      </c>
      <c r="C286" s="1" t="str">
        <f>TEXT(B286, "mmmm")</f>
        <v>May</v>
      </c>
      <c r="D286" t="s">
        <v>13</v>
      </c>
      <c r="E286">
        <v>75</v>
      </c>
      <c r="F286" s="2">
        <v>0.67</v>
      </c>
      <c r="G286">
        <v>56</v>
      </c>
      <c r="H286">
        <v>0.3</v>
      </c>
      <c r="I286">
        <v>30</v>
      </c>
      <c r="J286" s="3">
        <f>H286*I286</f>
        <v>9</v>
      </c>
      <c r="L286" t="s">
        <v>326</v>
      </c>
      <c r="M286" s="2">
        <f t="shared" ref="M286" si="1124">AVERAGE(F317:F356)</f>
        <v>0.78149999999999975</v>
      </c>
      <c r="N286">
        <f t="shared" ref="N286" si="1125">_xlfn.STDEV.S(F317:F356)</f>
        <v>0.19844976112938004</v>
      </c>
      <c r="X286" t="s">
        <v>326</v>
      </c>
      <c r="Y286">
        <f t="shared" ref="Y286" si="1126">AVERAGE(E317:E356)</f>
        <v>61.625000000000021</v>
      </c>
      <c r="Z286">
        <f t="shared" ref="Z286" si="1127">_xlfn.STDEV.S(E317:E356)</f>
        <v>14.609212934449983</v>
      </c>
    </row>
    <row r="287" spans="1:26">
      <c r="A287" s="2">
        <f ca="1">RAND()</f>
        <v>0.53940291571961985</v>
      </c>
      <c r="B287" s="1">
        <v>42941</v>
      </c>
      <c r="C287" s="1" t="str">
        <f>TEXT(B287, "mmmm")</f>
        <v>July</v>
      </c>
      <c r="D287" t="s">
        <v>14</v>
      </c>
      <c r="E287">
        <v>79.899999999999991</v>
      </c>
      <c r="F287" s="2">
        <v>0.56999999999999995</v>
      </c>
      <c r="G287">
        <v>64</v>
      </c>
      <c r="H287">
        <v>0.5</v>
      </c>
      <c r="I287">
        <v>33</v>
      </c>
      <c r="J287" s="3">
        <f>H287*I287</f>
        <v>16.5</v>
      </c>
      <c r="L287" t="s">
        <v>327</v>
      </c>
      <c r="M287" s="2">
        <f t="shared" ref="M287" si="1128">AVERAGE(F286:F325)</f>
        <v>0.75949999999999984</v>
      </c>
      <c r="N287">
        <f t="shared" ref="N287" si="1129">_xlfn.STDEV.S(F286:F325)</f>
        <v>0.24929593165244723</v>
      </c>
      <c r="X287" t="s">
        <v>327</v>
      </c>
      <c r="Y287">
        <f t="shared" ref="Y287" si="1130">AVERAGE(E286:E325)</f>
        <v>65.367499999999993</v>
      </c>
      <c r="Z287">
        <f t="shared" ref="Z287" si="1131">_xlfn.STDEV.S(E286:E325)</f>
        <v>14.54200613078174</v>
      </c>
    </row>
    <row r="288" spans="1:26">
      <c r="A288" s="2">
        <f ca="1">RAND()</f>
        <v>0.13403259674495438</v>
      </c>
      <c r="B288" s="1">
        <v>42890</v>
      </c>
      <c r="C288" s="1" t="str">
        <f>TEXT(B288, "mmmm")</f>
        <v>June</v>
      </c>
      <c r="D288" t="s">
        <v>19</v>
      </c>
      <c r="E288">
        <v>90.399999999999991</v>
      </c>
      <c r="F288" s="2">
        <v>0.51</v>
      </c>
      <c r="G288">
        <v>43</v>
      </c>
      <c r="H288">
        <v>0.3</v>
      </c>
      <c r="I288">
        <v>38</v>
      </c>
      <c r="J288" s="3">
        <f>H288*I288</f>
        <v>11.4</v>
      </c>
      <c r="L288" t="s">
        <v>328</v>
      </c>
      <c r="M288" s="2">
        <f t="shared" ref="M288" si="1132">AVERAGE(F319:F358)</f>
        <v>0.78949999999999976</v>
      </c>
      <c r="N288">
        <f t="shared" ref="N288" si="1133">_xlfn.STDEV.S(F319:F358)</f>
        <v>0.19572285481628399</v>
      </c>
      <c r="X288" t="s">
        <v>328</v>
      </c>
      <c r="Y288">
        <f t="shared" ref="Y288" si="1134">AVERAGE(E319:E358)</f>
        <v>61.035000000000011</v>
      </c>
      <c r="Z288">
        <f t="shared" ref="Z288" si="1135">_xlfn.STDEV.S(E319:E358)</f>
        <v>14.172970844678304</v>
      </c>
    </row>
    <row r="289" spans="1:26">
      <c r="A289" s="2">
        <f ca="1">RAND()</f>
        <v>0.2481570908552756</v>
      </c>
      <c r="B289" s="1">
        <v>42757</v>
      </c>
      <c r="C289" s="1" t="str">
        <f>TEXT(B289, "mmmm")</f>
        <v>January</v>
      </c>
      <c r="D289" t="s">
        <v>19</v>
      </c>
      <c r="E289">
        <v>40.799999999999997</v>
      </c>
      <c r="F289" s="2">
        <v>1.1100000000000001</v>
      </c>
      <c r="G289">
        <v>19</v>
      </c>
      <c r="H289">
        <v>0.3</v>
      </c>
      <c r="I289">
        <v>16</v>
      </c>
      <c r="J289" s="3">
        <f>H289*I289</f>
        <v>4.8</v>
      </c>
      <c r="L289" t="s">
        <v>329</v>
      </c>
      <c r="M289" s="2">
        <f t="shared" ref="M289" si="1136">AVERAGE(F288:F327)</f>
        <v>0.78174999999999994</v>
      </c>
      <c r="N289">
        <f t="shared" ref="N289" si="1137">_xlfn.STDEV.S(F288:F327)</f>
        <v>0.27725659225475263</v>
      </c>
      <c r="X289" t="s">
        <v>329</v>
      </c>
      <c r="Y289">
        <f t="shared" ref="Y289" si="1138">AVERAGE(E288:E327)</f>
        <v>64.04249999999999</v>
      </c>
      <c r="Z289">
        <f t="shared" ref="Z289" si="1139">_xlfn.STDEV.S(E288:E327)</f>
        <v>15.693129110602912</v>
      </c>
    </row>
    <row r="290" spans="1:26">
      <c r="A290" s="2">
        <f ca="1">RAND()</f>
        <v>0.2865885389941667</v>
      </c>
      <c r="B290" s="1">
        <v>42994</v>
      </c>
      <c r="C290" s="1" t="str">
        <f>TEXT(B290, "mmmm")</f>
        <v>September</v>
      </c>
      <c r="D290" t="s">
        <v>18</v>
      </c>
      <c r="E290">
        <v>68.099999999999994</v>
      </c>
      <c r="F290" s="2">
        <v>0.69</v>
      </c>
      <c r="G290">
        <v>37</v>
      </c>
      <c r="H290">
        <v>0.3</v>
      </c>
      <c r="I290">
        <v>27</v>
      </c>
      <c r="J290" s="3">
        <f>H290*I290</f>
        <v>8.1</v>
      </c>
      <c r="L290" t="s">
        <v>330</v>
      </c>
      <c r="M290" s="2">
        <f t="shared" ref="M290" si="1140">AVERAGE(F321:F360)</f>
        <v>0.78524999999999967</v>
      </c>
      <c r="N290">
        <f t="shared" ref="N290" si="1141">_xlfn.STDEV.S(F321:F360)</f>
        <v>0.19864912373069946</v>
      </c>
      <c r="X290" t="s">
        <v>330</v>
      </c>
      <c r="Y290">
        <f t="shared" ref="Y290" si="1142">AVERAGE(E321:E360)</f>
        <v>61.395000000000003</v>
      </c>
      <c r="Z290">
        <f t="shared" ref="Z290" si="1143">_xlfn.STDEV.S(E321:E360)</f>
        <v>14.494967296378299</v>
      </c>
    </row>
    <row r="291" spans="1:26">
      <c r="A291" s="2">
        <f ca="1">RAND()</f>
        <v>0.13024911918841586</v>
      </c>
      <c r="B291" s="1">
        <v>42907</v>
      </c>
      <c r="C291" s="1" t="str">
        <f>TEXT(B291, "mmmm")</f>
        <v>June</v>
      </c>
      <c r="D291" t="s">
        <v>15</v>
      </c>
      <c r="E291">
        <v>94.3</v>
      </c>
      <c r="F291" s="2">
        <v>0.47</v>
      </c>
      <c r="G291">
        <v>76</v>
      </c>
      <c r="H291">
        <v>0.3</v>
      </c>
      <c r="I291">
        <v>41</v>
      </c>
      <c r="J291" s="3">
        <f>H291*I291</f>
        <v>12.299999999999999</v>
      </c>
      <c r="L291" t="s">
        <v>331</v>
      </c>
      <c r="M291" s="2">
        <f t="shared" ref="M291" si="1144">AVERAGE(F290:F329)</f>
        <v>0.78124999999999978</v>
      </c>
      <c r="N291">
        <f t="shared" ref="N291" si="1145">_xlfn.STDEV.S(F290:F329)</f>
        <v>0.26884546604952259</v>
      </c>
      <c r="X291" t="s">
        <v>331</v>
      </c>
      <c r="Y291">
        <f t="shared" ref="Y291" si="1146">AVERAGE(E290:E329)</f>
        <v>63.662500000000001</v>
      </c>
      <c r="Z291">
        <f t="shared" ref="Z291" si="1147">_xlfn.STDEV.S(E290:E329)</f>
        <v>14.713933523826695</v>
      </c>
    </row>
    <row r="292" spans="1:26">
      <c r="A292" s="2">
        <f ca="1">RAND()</f>
        <v>0.26713942254899281</v>
      </c>
      <c r="B292" s="1">
        <v>42872</v>
      </c>
      <c r="C292" s="1" t="str">
        <f>TEXT(B292, "mmmm")</f>
        <v>May</v>
      </c>
      <c r="D292" t="s">
        <v>15</v>
      </c>
      <c r="E292">
        <v>70.699999999999989</v>
      </c>
      <c r="F292" s="2">
        <v>0.67</v>
      </c>
      <c r="G292">
        <v>43</v>
      </c>
      <c r="H292">
        <v>0.3</v>
      </c>
      <c r="I292">
        <v>29</v>
      </c>
      <c r="J292" s="3">
        <f>H292*I292</f>
        <v>8.6999999999999993</v>
      </c>
      <c r="L292" t="s">
        <v>332</v>
      </c>
      <c r="M292" s="2">
        <f t="shared" ref="M292" si="1148">AVERAGE(F323:F362)</f>
        <v>0.7909999999999997</v>
      </c>
      <c r="N292">
        <f t="shared" ref="N292" si="1149">_xlfn.STDEV.S(F323:F362)</f>
        <v>0.1998050331749715</v>
      </c>
      <c r="X292" t="s">
        <v>332</v>
      </c>
      <c r="Y292">
        <f t="shared" ref="Y292" si="1150">AVERAGE(E323:E362)</f>
        <v>60.694999999999993</v>
      </c>
      <c r="Z292">
        <f t="shared" ref="Z292" si="1151">_xlfn.STDEV.S(E323:E362)</f>
        <v>14.422346443040304</v>
      </c>
    </row>
    <row r="293" spans="1:26">
      <c r="A293" s="2">
        <f ca="1">RAND()</f>
        <v>0.70533106793914269</v>
      </c>
      <c r="B293" s="1">
        <v>43026</v>
      </c>
      <c r="C293" s="1" t="str">
        <f>TEXT(B293, "mmmm")</f>
        <v>October</v>
      </c>
      <c r="D293" t="s">
        <v>15</v>
      </c>
      <c r="E293">
        <v>62.499999999999993</v>
      </c>
      <c r="F293" s="2">
        <v>0.77</v>
      </c>
      <c r="G293">
        <v>33</v>
      </c>
      <c r="H293">
        <v>0.3</v>
      </c>
      <c r="I293">
        <v>25</v>
      </c>
      <c r="J293" s="3">
        <f>H293*I293</f>
        <v>7.5</v>
      </c>
      <c r="M293" s="2"/>
    </row>
    <row r="294" spans="1:26">
      <c r="A294" s="2">
        <f ca="1">RAND()</f>
        <v>0.95398311109979572</v>
      </c>
      <c r="B294" s="1">
        <v>42839</v>
      </c>
      <c r="C294" s="1" t="str">
        <f>TEXT(B294, "mmmm")</f>
        <v>April</v>
      </c>
      <c r="D294" t="s">
        <v>17</v>
      </c>
      <c r="E294">
        <v>61.499999999999993</v>
      </c>
      <c r="F294" s="2">
        <v>0.77</v>
      </c>
      <c r="G294">
        <v>49</v>
      </c>
      <c r="H294">
        <v>0.3</v>
      </c>
      <c r="I294">
        <v>25</v>
      </c>
      <c r="J294" s="3">
        <f>H294*I294</f>
        <v>7.5</v>
      </c>
      <c r="M294" s="2"/>
    </row>
    <row r="295" spans="1:26">
      <c r="A295" s="2">
        <f ca="1">RAND()</f>
        <v>0.40259975961750849</v>
      </c>
      <c r="B295" s="1">
        <v>43055</v>
      </c>
      <c r="C295" s="1" t="str">
        <f>TEXT(B295, "mmmm")</f>
        <v>November</v>
      </c>
      <c r="D295" t="s">
        <v>16</v>
      </c>
      <c r="E295">
        <v>47.3</v>
      </c>
      <c r="F295" s="2">
        <v>0.87</v>
      </c>
      <c r="G295">
        <v>28</v>
      </c>
      <c r="H295">
        <v>0.3</v>
      </c>
      <c r="I295">
        <v>21</v>
      </c>
      <c r="J295" s="3">
        <f>H295*I295</f>
        <v>6.3</v>
      </c>
      <c r="M295" s="2"/>
    </row>
    <row r="296" spans="1:26">
      <c r="A296" s="2">
        <f ca="1">RAND()</f>
        <v>9.709822115754041E-2</v>
      </c>
      <c r="B296" s="1">
        <v>42944</v>
      </c>
      <c r="C296" s="1" t="str">
        <f>TEXT(B296, "mmmm")</f>
        <v>July</v>
      </c>
      <c r="D296" t="s">
        <v>17</v>
      </c>
      <c r="E296">
        <v>87.399999999999991</v>
      </c>
      <c r="F296" s="2">
        <v>0.51</v>
      </c>
      <c r="G296">
        <v>58</v>
      </c>
      <c r="H296">
        <v>0.5</v>
      </c>
      <c r="I296">
        <v>38</v>
      </c>
      <c r="J296" s="3">
        <f>H296*I296</f>
        <v>19</v>
      </c>
      <c r="M296" s="2"/>
    </row>
    <row r="297" spans="1:26">
      <c r="A297" s="2">
        <f ca="1">RAND()</f>
        <v>0.21604012219399349</v>
      </c>
      <c r="B297" s="1">
        <v>42949</v>
      </c>
      <c r="C297" s="1" t="str">
        <f>TEXT(B297, "mmmm")</f>
        <v>August</v>
      </c>
      <c r="D297" t="s">
        <v>15</v>
      </c>
      <c r="E297">
        <v>76.3</v>
      </c>
      <c r="F297" s="2">
        <v>0.63</v>
      </c>
      <c r="G297">
        <v>48</v>
      </c>
      <c r="H297">
        <v>0.5</v>
      </c>
      <c r="I297">
        <v>31</v>
      </c>
      <c r="J297" s="3">
        <f>H297*I297</f>
        <v>15.5</v>
      </c>
      <c r="M297" s="2"/>
    </row>
    <row r="298" spans="1:26">
      <c r="A298" s="2">
        <f ca="1">RAND()</f>
        <v>0.71569274698657903</v>
      </c>
      <c r="B298" s="1">
        <v>42967</v>
      </c>
      <c r="C298" s="1" t="str">
        <f>TEXT(B298, "mmmm")</f>
        <v>August</v>
      </c>
      <c r="D298" t="s">
        <v>19</v>
      </c>
      <c r="E298">
        <v>74.3</v>
      </c>
      <c r="F298" s="2">
        <v>0.65</v>
      </c>
      <c r="G298">
        <v>53</v>
      </c>
      <c r="H298">
        <v>0.5</v>
      </c>
      <c r="I298">
        <v>31</v>
      </c>
      <c r="J298" s="3">
        <f>H298*I298</f>
        <v>15.5</v>
      </c>
      <c r="M298" s="2"/>
    </row>
    <row r="299" spans="1:26">
      <c r="A299" s="2">
        <f ca="1">RAND()</f>
        <v>0.14575008272329348</v>
      </c>
      <c r="B299" s="1">
        <v>42978</v>
      </c>
      <c r="C299" s="1" t="str">
        <f>TEXT(B299, "mmmm")</f>
        <v>August</v>
      </c>
      <c r="D299" t="s">
        <v>16</v>
      </c>
      <c r="E299">
        <v>67.699999999999989</v>
      </c>
      <c r="F299" s="2">
        <v>0.69</v>
      </c>
      <c r="G299">
        <v>58</v>
      </c>
      <c r="H299">
        <v>0.5</v>
      </c>
      <c r="I299">
        <v>29</v>
      </c>
      <c r="J299" s="3">
        <f>H299*I299</f>
        <v>14.5</v>
      </c>
      <c r="M299" s="2"/>
    </row>
    <row r="300" spans="1:26">
      <c r="A300" s="2">
        <f ca="1">RAND()</f>
        <v>2.1073508223954152E-2</v>
      </c>
      <c r="B300" s="1">
        <v>42804</v>
      </c>
      <c r="C300" s="1" t="str">
        <f>TEXT(B300, "mmmm")</f>
        <v>March</v>
      </c>
      <c r="D300" t="s">
        <v>17</v>
      </c>
      <c r="E300">
        <v>59.199999999999996</v>
      </c>
      <c r="F300" s="2">
        <v>0.83</v>
      </c>
      <c r="G300">
        <v>31</v>
      </c>
      <c r="H300">
        <v>0.3</v>
      </c>
      <c r="I300">
        <v>24</v>
      </c>
      <c r="J300" s="3">
        <f>H300*I300</f>
        <v>7.1999999999999993</v>
      </c>
      <c r="M300" s="2"/>
    </row>
    <row r="301" spans="1:26">
      <c r="A301" s="2">
        <f ca="1">RAND()</f>
        <v>1.9526304278009166E-3</v>
      </c>
      <c r="B301" s="1">
        <v>42802</v>
      </c>
      <c r="C301" s="1" t="str">
        <f>TEXT(B301, "mmmm")</f>
        <v>March</v>
      </c>
      <c r="D301" t="s">
        <v>15</v>
      </c>
      <c r="E301">
        <v>58.499999999999993</v>
      </c>
      <c r="F301" s="2">
        <v>0.77</v>
      </c>
      <c r="G301">
        <v>43</v>
      </c>
      <c r="H301">
        <v>0.3</v>
      </c>
      <c r="I301">
        <v>25</v>
      </c>
      <c r="J301" s="3">
        <f>H301*I301</f>
        <v>7.5</v>
      </c>
      <c r="M301" s="2"/>
    </row>
    <row r="302" spans="1:26">
      <c r="A302" s="2">
        <f ca="1">RAND()</f>
        <v>0.13388120296808959</v>
      </c>
      <c r="B302" s="1">
        <v>42895</v>
      </c>
      <c r="C302" s="1" t="str">
        <f>TEXT(B302, "mmmm")</f>
        <v>June</v>
      </c>
      <c r="D302" t="s">
        <v>17</v>
      </c>
      <c r="E302">
        <v>77.599999999999994</v>
      </c>
      <c r="F302" s="2">
        <v>0.61</v>
      </c>
      <c r="G302">
        <v>44</v>
      </c>
      <c r="H302">
        <v>0.3</v>
      </c>
      <c r="I302">
        <v>32</v>
      </c>
      <c r="J302" s="3">
        <f>H302*I302</f>
        <v>9.6</v>
      </c>
      <c r="M302" s="2"/>
    </row>
    <row r="303" spans="1:26">
      <c r="A303" s="2">
        <f ca="1">RAND()</f>
        <v>0.59484904369224578</v>
      </c>
      <c r="B303" s="1">
        <v>42951</v>
      </c>
      <c r="C303" s="1" t="str">
        <f>TEXT(B303, "mmmm")</f>
        <v>August</v>
      </c>
      <c r="D303" t="s">
        <v>17</v>
      </c>
      <c r="E303">
        <v>70.699999999999989</v>
      </c>
      <c r="F303" s="2">
        <v>0.69</v>
      </c>
      <c r="G303">
        <v>34</v>
      </c>
      <c r="H303">
        <v>0.5</v>
      </c>
      <c r="I303">
        <v>29</v>
      </c>
      <c r="J303" s="3">
        <f>H303*I303</f>
        <v>14.5</v>
      </c>
      <c r="M303" s="2"/>
    </row>
    <row r="304" spans="1:26">
      <c r="A304" s="2">
        <f ca="1">RAND()</f>
        <v>0.85558602184409172</v>
      </c>
      <c r="B304" s="1">
        <v>42750</v>
      </c>
      <c r="C304" s="1" t="str">
        <f>TEXT(B304, "mmmm")</f>
        <v>January</v>
      </c>
      <c r="D304" t="s">
        <v>19</v>
      </c>
      <c r="E304">
        <v>43.4</v>
      </c>
      <c r="F304" s="2">
        <v>1.1100000000000001</v>
      </c>
      <c r="G304">
        <v>33</v>
      </c>
      <c r="H304">
        <v>0.3</v>
      </c>
      <c r="I304">
        <v>18</v>
      </c>
      <c r="J304" s="3">
        <f>H304*I304</f>
        <v>5.3999999999999995</v>
      </c>
      <c r="M304" s="2"/>
    </row>
    <row r="305" spans="1:13">
      <c r="A305" s="2">
        <f ca="1">RAND()</f>
        <v>0.63344933300176864</v>
      </c>
      <c r="B305" s="1">
        <v>42999</v>
      </c>
      <c r="C305" s="1" t="str">
        <f>TEXT(B305, "mmmm")</f>
        <v>September</v>
      </c>
      <c r="D305" t="s">
        <v>16</v>
      </c>
      <c r="E305">
        <v>59.8</v>
      </c>
      <c r="F305" s="2">
        <v>0.71</v>
      </c>
      <c r="G305">
        <v>42</v>
      </c>
      <c r="H305">
        <v>0.3</v>
      </c>
      <c r="I305">
        <v>26</v>
      </c>
      <c r="J305" s="3">
        <f>H305*I305</f>
        <v>7.8</v>
      </c>
      <c r="M305" s="2"/>
    </row>
    <row r="306" spans="1:13">
      <c r="A306" s="2">
        <f ca="1">RAND()</f>
        <v>7.9539937753325685E-3</v>
      </c>
      <c r="B306" s="1">
        <v>42789</v>
      </c>
      <c r="C306" s="1" t="str">
        <f>TEXT(B306, "mmmm")</f>
        <v>February</v>
      </c>
      <c r="D306" t="s">
        <v>16</v>
      </c>
      <c r="E306">
        <v>45</v>
      </c>
      <c r="F306" s="2">
        <v>1</v>
      </c>
      <c r="G306">
        <v>23</v>
      </c>
      <c r="H306">
        <v>0.3</v>
      </c>
      <c r="I306">
        <v>20</v>
      </c>
      <c r="J306" s="3">
        <f>H306*I306</f>
        <v>6</v>
      </c>
      <c r="M306" s="2"/>
    </row>
    <row r="307" spans="1:13">
      <c r="A307" s="2">
        <f ca="1">RAND()</f>
        <v>0.39850446859379196</v>
      </c>
      <c r="B307" s="1">
        <v>42793</v>
      </c>
      <c r="C307" s="1" t="str">
        <f>TEXT(B307, "mmmm")</f>
        <v>February</v>
      </c>
      <c r="D307" t="s">
        <v>13</v>
      </c>
      <c r="E307">
        <v>45</v>
      </c>
      <c r="F307" s="2">
        <v>1</v>
      </c>
      <c r="G307">
        <v>34</v>
      </c>
      <c r="H307">
        <v>0.3</v>
      </c>
      <c r="I307">
        <v>20</v>
      </c>
      <c r="J307" s="3">
        <f>H307*I307</f>
        <v>6</v>
      </c>
      <c r="M307" s="2"/>
    </row>
    <row r="308" spans="1:13">
      <c r="A308" s="2">
        <f ca="1">RAND()</f>
        <v>0.47062263543136174</v>
      </c>
      <c r="B308" s="1">
        <v>43049</v>
      </c>
      <c r="C308" s="1" t="str">
        <f>TEXT(B308, "mmmm")</f>
        <v>November</v>
      </c>
      <c r="D308" t="s">
        <v>17</v>
      </c>
      <c r="E308">
        <v>54.599999999999994</v>
      </c>
      <c r="F308" s="2">
        <v>0.87</v>
      </c>
      <c r="G308">
        <v>28</v>
      </c>
      <c r="H308">
        <v>0.3</v>
      </c>
      <c r="I308">
        <v>22</v>
      </c>
      <c r="J308" s="3">
        <f>H308*I308</f>
        <v>6.6</v>
      </c>
      <c r="M308" s="2"/>
    </row>
    <row r="309" spans="1:13">
      <c r="A309" s="2">
        <f ca="1">RAND()</f>
        <v>0.24224631368283112</v>
      </c>
      <c r="B309" s="1">
        <v>42736</v>
      </c>
      <c r="C309" s="1" t="str">
        <f>TEXT(B309, "mmmm")</f>
        <v>January</v>
      </c>
      <c r="D309" t="s">
        <v>19</v>
      </c>
      <c r="E309">
        <v>27</v>
      </c>
      <c r="F309" s="2">
        <v>2</v>
      </c>
      <c r="G309">
        <v>15</v>
      </c>
      <c r="H309">
        <v>0.3</v>
      </c>
      <c r="I309">
        <v>10</v>
      </c>
      <c r="J309" s="3">
        <f>H309*I309</f>
        <v>3</v>
      </c>
      <c r="M309" s="2"/>
    </row>
    <row r="310" spans="1:13">
      <c r="A310" s="2">
        <f ca="1">RAND()</f>
        <v>0.98167593096908068</v>
      </c>
      <c r="B310" s="1">
        <v>43007</v>
      </c>
      <c r="C310" s="1" t="str">
        <f>TEXT(B310, "mmmm")</f>
        <v>September</v>
      </c>
      <c r="D310" t="s">
        <v>17</v>
      </c>
      <c r="E310">
        <v>66.099999999999994</v>
      </c>
      <c r="F310" s="2">
        <v>0.71</v>
      </c>
      <c r="G310">
        <v>48</v>
      </c>
      <c r="H310">
        <v>0.3</v>
      </c>
      <c r="I310">
        <v>27</v>
      </c>
      <c r="J310" s="3">
        <f>H310*I310</f>
        <v>8.1</v>
      </c>
      <c r="M310" s="2"/>
    </row>
    <row r="311" spans="1:13">
      <c r="A311" s="2">
        <f ca="1">RAND()</f>
        <v>0.85416260250829656</v>
      </c>
      <c r="B311" s="1">
        <v>42877</v>
      </c>
      <c r="C311" s="1" t="str">
        <f>TEXT(B311, "mmmm")</f>
        <v>May</v>
      </c>
      <c r="D311" t="s">
        <v>13</v>
      </c>
      <c r="E311">
        <v>71</v>
      </c>
      <c r="F311" s="2">
        <v>0.67</v>
      </c>
      <c r="G311">
        <v>34</v>
      </c>
      <c r="H311">
        <v>0.3</v>
      </c>
      <c r="I311">
        <v>30</v>
      </c>
      <c r="J311" s="3">
        <f>H311*I311</f>
        <v>9</v>
      </c>
      <c r="M311" s="2"/>
    </row>
    <row r="312" spans="1:13">
      <c r="A312" s="2">
        <f ca="1">RAND()</f>
        <v>0.94768733098700064</v>
      </c>
      <c r="B312" s="1">
        <v>42803</v>
      </c>
      <c r="C312" s="1" t="str">
        <f>TEXT(B312, "mmmm")</f>
        <v>March</v>
      </c>
      <c r="D312" t="s">
        <v>16</v>
      </c>
      <c r="E312">
        <v>52.9</v>
      </c>
      <c r="F312" s="2">
        <v>0.8</v>
      </c>
      <c r="G312">
        <v>29</v>
      </c>
      <c r="H312">
        <v>0.3</v>
      </c>
      <c r="I312">
        <v>23</v>
      </c>
      <c r="J312" s="3">
        <f>H312*I312</f>
        <v>6.8999999999999995</v>
      </c>
      <c r="M312" s="2"/>
    </row>
    <row r="313" spans="1:13">
      <c r="A313" s="2">
        <f ca="1">RAND()</f>
        <v>9.9788965241889627E-2</v>
      </c>
      <c r="B313" s="1">
        <v>42876</v>
      </c>
      <c r="C313" s="1" t="str">
        <f>TEXT(B313, "mmmm")</f>
        <v>May</v>
      </c>
      <c r="D313" t="s">
        <v>19</v>
      </c>
      <c r="E313">
        <v>71.699999999999989</v>
      </c>
      <c r="F313" s="2">
        <v>0.69</v>
      </c>
      <c r="G313">
        <v>47</v>
      </c>
      <c r="H313">
        <v>0.3</v>
      </c>
      <c r="I313">
        <v>29</v>
      </c>
      <c r="J313" s="3">
        <f>H313*I313</f>
        <v>8.6999999999999993</v>
      </c>
      <c r="M313" s="2"/>
    </row>
    <row r="314" spans="1:13">
      <c r="A314" s="2">
        <f ca="1">RAND()</f>
        <v>0.28676758403290692</v>
      </c>
      <c r="B314" s="1">
        <v>42828</v>
      </c>
      <c r="C314" s="1" t="str">
        <f>TEXT(B314, "mmmm")</f>
        <v>April</v>
      </c>
      <c r="D314" t="s">
        <v>13</v>
      </c>
      <c r="E314">
        <v>60.8</v>
      </c>
      <c r="F314" s="2">
        <v>0.74</v>
      </c>
      <c r="G314">
        <v>51</v>
      </c>
      <c r="H314">
        <v>0.3</v>
      </c>
      <c r="I314">
        <v>26</v>
      </c>
      <c r="J314" s="3">
        <f>H314*I314</f>
        <v>7.8</v>
      </c>
      <c r="M314" s="2"/>
    </row>
    <row r="315" spans="1:13">
      <c r="A315" s="2">
        <f ca="1">RAND()</f>
        <v>0.64814226977953271</v>
      </c>
      <c r="B315" s="1">
        <v>42805</v>
      </c>
      <c r="C315" s="1" t="str">
        <f>TEXT(B315, "mmmm")</f>
        <v>March</v>
      </c>
      <c r="D315" t="s">
        <v>18</v>
      </c>
      <c r="E315">
        <v>58.199999999999996</v>
      </c>
      <c r="F315" s="2">
        <v>0.83</v>
      </c>
      <c r="G315">
        <v>30</v>
      </c>
      <c r="H315">
        <v>0.3</v>
      </c>
      <c r="I315">
        <v>24</v>
      </c>
      <c r="J315" s="3">
        <f>H315*I315</f>
        <v>7.1999999999999993</v>
      </c>
      <c r="M315" s="2"/>
    </row>
    <row r="316" spans="1:13">
      <c r="A316" s="2">
        <f ca="1">RAND()</f>
        <v>0.76760964556502465</v>
      </c>
      <c r="B316" s="1">
        <v>42905</v>
      </c>
      <c r="C316" s="1" t="str">
        <f>TEXT(B316, "mmmm")</f>
        <v>June</v>
      </c>
      <c r="D316" t="s">
        <v>13</v>
      </c>
      <c r="E316">
        <v>86.5</v>
      </c>
      <c r="F316" s="2">
        <v>0.56000000000000005</v>
      </c>
      <c r="G316">
        <v>66</v>
      </c>
      <c r="H316">
        <v>0.3</v>
      </c>
      <c r="I316">
        <v>35</v>
      </c>
      <c r="J316" s="3">
        <f>H316*I316</f>
        <v>10.5</v>
      </c>
      <c r="M316" s="2"/>
    </row>
    <row r="317" spans="1:13">
      <c r="A317" s="2">
        <f ca="1">RAND()</f>
        <v>0.79740882937462687</v>
      </c>
      <c r="B317" s="1">
        <v>42990</v>
      </c>
      <c r="C317" s="1" t="str">
        <f>TEXT(B317, "mmmm")</f>
        <v>September</v>
      </c>
      <c r="D317" t="s">
        <v>14</v>
      </c>
      <c r="E317">
        <v>61.099999999999994</v>
      </c>
      <c r="F317" s="2">
        <v>0.71</v>
      </c>
      <c r="G317">
        <v>36</v>
      </c>
      <c r="H317">
        <v>0.3</v>
      </c>
      <c r="I317">
        <v>27</v>
      </c>
      <c r="J317" s="3">
        <f>H317*I317</f>
        <v>8.1</v>
      </c>
      <c r="M317" s="2"/>
    </row>
    <row r="318" spans="1:13">
      <c r="A318" s="2">
        <f ca="1">RAND()</f>
        <v>0.46122918605222074</v>
      </c>
      <c r="B318" s="1">
        <v>42939</v>
      </c>
      <c r="C318" s="1" t="str">
        <f>TEXT(B318, "mmmm")</f>
        <v>July</v>
      </c>
      <c r="D318" t="s">
        <v>19</v>
      </c>
      <c r="E318">
        <v>89.1</v>
      </c>
      <c r="F318" s="2">
        <v>0.51</v>
      </c>
      <c r="G318">
        <v>72</v>
      </c>
      <c r="H318">
        <v>0.5</v>
      </c>
      <c r="I318">
        <v>37</v>
      </c>
      <c r="J318" s="3">
        <f>H318*I318</f>
        <v>18.5</v>
      </c>
      <c r="M318" s="2"/>
    </row>
    <row r="319" spans="1:13">
      <c r="A319" s="2">
        <f ca="1">RAND()</f>
        <v>0.22145443159241274</v>
      </c>
      <c r="B319" s="1">
        <v>43021</v>
      </c>
      <c r="C319" s="1" t="str">
        <f>TEXT(B319, "mmmm")</f>
        <v>October</v>
      </c>
      <c r="D319" t="s">
        <v>17</v>
      </c>
      <c r="E319">
        <v>61.499999999999993</v>
      </c>
      <c r="F319" s="2">
        <v>0.8</v>
      </c>
      <c r="G319">
        <v>28</v>
      </c>
      <c r="H319">
        <v>0.3</v>
      </c>
      <c r="I319">
        <v>25</v>
      </c>
      <c r="J319" s="3">
        <f>H319*I319</f>
        <v>7.5</v>
      </c>
      <c r="M319" s="2"/>
    </row>
    <row r="320" spans="1:13">
      <c r="A320" s="2">
        <f ca="1">RAND()</f>
        <v>0.65435064556181344</v>
      </c>
      <c r="B320" s="1">
        <v>43008</v>
      </c>
      <c r="C320" s="1" t="str">
        <f>TEXT(B320, "mmmm")</f>
        <v>September</v>
      </c>
      <c r="D320" t="s">
        <v>18</v>
      </c>
      <c r="E320">
        <v>64.8</v>
      </c>
      <c r="F320" s="2">
        <v>0.74</v>
      </c>
      <c r="G320">
        <v>29</v>
      </c>
      <c r="H320">
        <v>0.3</v>
      </c>
      <c r="I320">
        <v>26</v>
      </c>
      <c r="J320" s="3">
        <f>H320*I320</f>
        <v>7.8</v>
      </c>
      <c r="M320" s="2"/>
    </row>
    <row r="321" spans="1:13">
      <c r="A321" s="2">
        <f ca="1">RAND()</f>
        <v>7.0800246718410009E-2</v>
      </c>
      <c r="B321" s="1">
        <v>42975</v>
      </c>
      <c r="C321" s="1" t="str">
        <f>TEXT(B321, "mmmm")</f>
        <v>August</v>
      </c>
      <c r="D321" t="s">
        <v>13</v>
      </c>
      <c r="E321">
        <v>77.599999999999994</v>
      </c>
      <c r="F321" s="2">
        <v>0.63</v>
      </c>
      <c r="G321">
        <v>49</v>
      </c>
      <c r="H321">
        <v>0.5</v>
      </c>
      <c r="I321">
        <v>32</v>
      </c>
      <c r="J321" s="3">
        <f>H321*I321</f>
        <v>16</v>
      </c>
      <c r="M321" s="2"/>
    </row>
    <row r="322" spans="1:13">
      <c r="A322" s="2">
        <f ca="1">RAND()</f>
        <v>0.65590266647691053</v>
      </c>
      <c r="B322" s="1">
        <v>42833</v>
      </c>
      <c r="C322" s="1" t="str">
        <f>TEXT(B322, "mmmm")</f>
        <v>April</v>
      </c>
      <c r="D322" t="s">
        <v>18</v>
      </c>
      <c r="E322">
        <v>63.8</v>
      </c>
      <c r="F322" s="2">
        <v>0.74</v>
      </c>
      <c r="G322">
        <v>37</v>
      </c>
      <c r="H322">
        <v>0.3</v>
      </c>
      <c r="I322">
        <v>26</v>
      </c>
      <c r="J322" s="3">
        <f>H322*I322</f>
        <v>7.8</v>
      </c>
      <c r="M322" s="2"/>
    </row>
    <row r="323" spans="1:13">
      <c r="A323" s="2">
        <f ca="1">RAND()</f>
        <v>0.55194057988497092</v>
      </c>
      <c r="B323" s="1">
        <v>42816</v>
      </c>
      <c r="C323" s="1" t="str">
        <f>TEXT(B323, "mmmm")</f>
        <v>March</v>
      </c>
      <c r="D323" t="s">
        <v>15</v>
      </c>
      <c r="E323">
        <v>56.499999999999993</v>
      </c>
      <c r="F323" s="2">
        <v>0.74</v>
      </c>
      <c r="G323">
        <v>38</v>
      </c>
      <c r="H323">
        <v>0.3</v>
      </c>
      <c r="I323">
        <v>25</v>
      </c>
      <c r="J323" s="3">
        <f>H323*I323</f>
        <v>7.5</v>
      </c>
    </row>
    <row r="324" spans="1:13">
      <c r="A324" s="2">
        <f ca="1">RAND()</f>
        <v>0.83724696209383964</v>
      </c>
      <c r="B324" s="1">
        <v>42986</v>
      </c>
      <c r="C324" s="1" t="str">
        <f>TEXT(B324, "mmmm")</f>
        <v>September</v>
      </c>
      <c r="D324" t="s">
        <v>17</v>
      </c>
      <c r="E324">
        <v>65.099999999999994</v>
      </c>
      <c r="F324" s="2">
        <v>0.71</v>
      </c>
      <c r="G324">
        <v>37</v>
      </c>
      <c r="H324">
        <v>0.3</v>
      </c>
      <c r="I324">
        <v>27</v>
      </c>
      <c r="J324" s="3">
        <f>H324*I324</f>
        <v>8.1</v>
      </c>
    </row>
    <row r="325" spans="1:13">
      <c r="A325" s="2">
        <f ca="1">RAND()</f>
        <v>0.47517765528331934</v>
      </c>
      <c r="B325" s="1">
        <v>42858</v>
      </c>
      <c r="C325" s="1" t="str">
        <f>TEXT(B325, "mmmm")</f>
        <v>May</v>
      </c>
      <c r="D325" t="s">
        <v>15</v>
      </c>
      <c r="E325">
        <v>71</v>
      </c>
      <c r="F325" s="2">
        <v>0.63</v>
      </c>
      <c r="G325">
        <v>55</v>
      </c>
      <c r="H325">
        <v>0.3</v>
      </c>
      <c r="I325">
        <v>30</v>
      </c>
      <c r="J325" s="3">
        <f>H325*I325</f>
        <v>9</v>
      </c>
    </row>
    <row r="326" spans="1:13">
      <c r="A326" s="2">
        <f ca="1">RAND()</f>
        <v>0.46301341774571481</v>
      </c>
      <c r="B326" s="1">
        <v>42741</v>
      </c>
      <c r="C326" s="1" t="str">
        <f>TEXT(B326, "mmmm")</f>
        <v>January</v>
      </c>
      <c r="D326" t="s">
        <v>17</v>
      </c>
      <c r="E326">
        <v>25.299999999999997</v>
      </c>
      <c r="F326" s="2">
        <v>1.54</v>
      </c>
      <c r="G326">
        <v>23</v>
      </c>
      <c r="H326">
        <v>0.3</v>
      </c>
      <c r="I326">
        <v>11</v>
      </c>
      <c r="J326" s="3">
        <f>H326*I326</f>
        <v>3.3</v>
      </c>
    </row>
    <row r="327" spans="1:13">
      <c r="A327" s="2">
        <f ca="1">RAND()</f>
        <v>0.55531773621150715</v>
      </c>
      <c r="B327" s="1">
        <v>42942</v>
      </c>
      <c r="C327" s="1" t="str">
        <f>TEXT(B327, "mmmm")</f>
        <v>July</v>
      </c>
      <c r="D327" t="s">
        <v>15</v>
      </c>
      <c r="E327">
        <v>76.599999999999994</v>
      </c>
      <c r="F327" s="2">
        <v>0.59</v>
      </c>
      <c r="G327">
        <v>37</v>
      </c>
      <c r="H327">
        <v>0.5</v>
      </c>
      <c r="I327">
        <v>32</v>
      </c>
      <c r="J327" s="3">
        <f>H327*I327</f>
        <v>16</v>
      </c>
    </row>
    <row r="328" spans="1:13">
      <c r="A328" s="2">
        <f ca="1">RAND()</f>
        <v>0.97416384854264448</v>
      </c>
      <c r="B328" s="1">
        <v>42809</v>
      </c>
      <c r="C328" s="1" t="str">
        <f>TEXT(B328, "mmmm")</f>
        <v>March</v>
      </c>
      <c r="D328" t="s">
        <v>15</v>
      </c>
      <c r="E328">
        <v>56.199999999999996</v>
      </c>
      <c r="F328" s="2">
        <v>0.83</v>
      </c>
      <c r="G328">
        <v>30</v>
      </c>
      <c r="H328">
        <v>0.3</v>
      </c>
      <c r="I328">
        <v>24</v>
      </c>
      <c r="J328" s="3">
        <f>H328*I328</f>
        <v>7.1999999999999993</v>
      </c>
    </row>
    <row r="329" spans="1:13">
      <c r="A329" s="2">
        <f ca="1">RAND()</f>
        <v>0.4034422807574779</v>
      </c>
      <c r="B329" s="1">
        <v>42844</v>
      </c>
      <c r="C329" s="1" t="str">
        <f>TEXT(B329, "mmmm")</f>
        <v>April</v>
      </c>
      <c r="D329" t="s">
        <v>15</v>
      </c>
      <c r="E329">
        <v>59.8</v>
      </c>
      <c r="F329" s="2">
        <v>0.77</v>
      </c>
      <c r="G329">
        <v>53</v>
      </c>
      <c r="H329">
        <v>0.3</v>
      </c>
      <c r="I329">
        <v>26</v>
      </c>
      <c r="J329" s="3">
        <f>H329*I329</f>
        <v>7.8</v>
      </c>
    </row>
    <row r="330" spans="1:13">
      <c r="A330" s="2">
        <f ca="1">RAND()</f>
        <v>4.1197890640785384E-2</v>
      </c>
      <c r="B330" s="1">
        <v>42784</v>
      </c>
      <c r="C330" s="1" t="str">
        <f>TEXT(B330, "mmmm")</f>
        <v>February</v>
      </c>
      <c r="D330" t="s">
        <v>18</v>
      </c>
      <c r="E330">
        <v>43.699999999999996</v>
      </c>
      <c r="F330" s="2">
        <v>0.95</v>
      </c>
      <c r="G330">
        <v>25</v>
      </c>
      <c r="H330">
        <v>0.3</v>
      </c>
      <c r="I330">
        <v>19</v>
      </c>
      <c r="J330" s="3">
        <f>H330*I330</f>
        <v>5.7</v>
      </c>
    </row>
    <row r="331" spans="1:13">
      <c r="A331" s="2">
        <f ca="1">RAND()</f>
        <v>1.1708102278459864E-2</v>
      </c>
      <c r="B331" s="1">
        <v>42745</v>
      </c>
      <c r="C331" s="1" t="str">
        <f>TEXT(B331, "mmmm")</f>
        <v>January</v>
      </c>
      <c r="D331" t="s">
        <v>14</v>
      </c>
      <c r="E331">
        <v>43.4</v>
      </c>
      <c r="F331" s="2">
        <v>1.05</v>
      </c>
      <c r="G331">
        <v>33</v>
      </c>
      <c r="H331">
        <v>0.3</v>
      </c>
      <c r="I331">
        <v>18</v>
      </c>
      <c r="J331" s="3">
        <f>H331*I331</f>
        <v>5.3999999999999995</v>
      </c>
    </row>
    <row r="332" spans="1:13">
      <c r="A332" s="2">
        <f ca="1">RAND()</f>
        <v>0.67741400288730524</v>
      </c>
      <c r="B332" s="1">
        <v>42834</v>
      </c>
      <c r="C332" s="1" t="str">
        <f>TEXT(B332, "mmmm")</f>
        <v>April</v>
      </c>
      <c r="D332" t="s">
        <v>19</v>
      </c>
      <c r="E332">
        <v>63.099999999999994</v>
      </c>
      <c r="F332" s="2">
        <v>0.69</v>
      </c>
      <c r="G332">
        <v>52</v>
      </c>
      <c r="H332">
        <v>0.3</v>
      </c>
      <c r="I332">
        <v>27</v>
      </c>
      <c r="J332" s="3">
        <f>H332*I332</f>
        <v>8.1</v>
      </c>
    </row>
    <row r="333" spans="1:13">
      <c r="A333" s="2">
        <f ca="1">RAND()</f>
        <v>0.74328011790782467</v>
      </c>
      <c r="B333" s="1">
        <v>43063</v>
      </c>
      <c r="C333" s="1" t="str">
        <f>TEXT(B333, "mmmm")</f>
        <v>November</v>
      </c>
      <c r="D333" t="s">
        <v>17</v>
      </c>
      <c r="E333">
        <v>53.599999999999994</v>
      </c>
      <c r="F333" s="2">
        <v>0.83</v>
      </c>
      <c r="G333">
        <v>46</v>
      </c>
      <c r="H333">
        <v>0.3</v>
      </c>
      <c r="I333">
        <v>22</v>
      </c>
      <c r="J333" s="3">
        <f>H333*I333</f>
        <v>6.6</v>
      </c>
    </row>
    <row r="334" spans="1:13">
      <c r="A334" s="2">
        <f ca="1">RAND()</f>
        <v>0.36426231408887422</v>
      </c>
      <c r="B334" s="1">
        <v>42823</v>
      </c>
      <c r="C334" s="1" t="str">
        <f>TEXT(B334, "mmmm")</f>
        <v>March</v>
      </c>
      <c r="D334" t="s">
        <v>15</v>
      </c>
      <c r="E334">
        <v>57.199999999999996</v>
      </c>
      <c r="F334" s="2">
        <v>0.83</v>
      </c>
      <c r="G334">
        <v>39</v>
      </c>
      <c r="H334">
        <v>0.3</v>
      </c>
      <c r="I334">
        <v>24</v>
      </c>
      <c r="J334" s="3">
        <f>H334*I334</f>
        <v>7.1999999999999993</v>
      </c>
    </row>
    <row r="335" spans="1:13">
      <c r="A335" s="2">
        <f ca="1">RAND()</f>
        <v>0.36489225823498728</v>
      </c>
      <c r="B335" s="1">
        <v>42785</v>
      </c>
      <c r="C335" s="1" t="str">
        <f>TEXT(B335, "mmmm")</f>
        <v>February</v>
      </c>
      <c r="D335" t="s">
        <v>19</v>
      </c>
      <c r="E335">
        <v>50</v>
      </c>
      <c r="F335" s="2">
        <v>0.95</v>
      </c>
      <c r="G335">
        <v>28</v>
      </c>
      <c r="H335">
        <v>0.3</v>
      </c>
      <c r="I335">
        <v>20</v>
      </c>
      <c r="J335" s="3">
        <f>H335*I335</f>
        <v>6</v>
      </c>
    </row>
    <row r="336" spans="1:13">
      <c r="A336" s="2">
        <f ca="1">RAND()</f>
        <v>0.18308947757009786</v>
      </c>
      <c r="B336" s="1">
        <v>42962</v>
      </c>
      <c r="C336" s="1" t="str">
        <f>TEXT(B336, "mmmm")</f>
        <v>August</v>
      </c>
      <c r="D336" t="s">
        <v>14</v>
      </c>
      <c r="E336">
        <v>74.3</v>
      </c>
      <c r="F336" s="2">
        <v>0.63</v>
      </c>
      <c r="G336">
        <v>44</v>
      </c>
      <c r="H336">
        <v>0.5</v>
      </c>
      <c r="I336">
        <v>31</v>
      </c>
      <c r="J336" s="3">
        <f>H336*I336</f>
        <v>15.5</v>
      </c>
    </row>
    <row r="337" spans="1:10">
      <c r="A337" s="2">
        <f ca="1">RAND()</f>
        <v>0.3133289892799962</v>
      </c>
      <c r="B337" s="1">
        <v>42769</v>
      </c>
      <c r="C337" s="1" t="str">
        <f>TEXT(B337, "mmmm")</f>
        <v>February</v>
      </c>
      <c r="D337" t="s">
        <v>17</v>
      </c>
      <c r="E337">
        <v>50.3</v>
      </c>
      <c r="F337" s="2">
        <v>0.87</v>
      </c>
      <c r="G337">
        <v>25</v>
      </c>
      <c r="H337">
        <v>0.3</v>
      </c>
      <c r="I337">
        <v>21</v>
      </c>
      <c r="J337" s="3">
        <f>H337*I337</f>
        <v>6.3</v>
      </c>
    </row>
    <row r="338" spans="1:10">
      <c r="A338" s="2">
        <f ca="1">RAND()</f>
        <v>0.64551271636056051</v>
      </c>
      <c r="B338" s="1">
        <v>43006</v>
      </c>
      <c r="C338" s="1" t="str">
        <f>TEXT(B338, "mmmm")</f>
        <v>September</v>
      </c>
      <c r="D338" t="s">
        <v>16</v>
      </c>
      <c r="E338">
        <v>67.399999999999991</v>
      </c>
      <c r="F338" s="2">
        <v>0.69</v>
      </c>
      <c r="G338">
        <v>38</v>
      </c>
      <c r="H338">
        <v>0.3</v>
      </c>
      <c r="I338">
        <v>28</v>
      </c>
      <c r="J338" s="3">
        <f>H338*I338</f>
        <v>8.4</v>
      </c>
    </row>
    <row r="339" spans="1:10">
      <c r="A339" s="2">
        <f ca="1">RAND()</f>
        <v>0.57680085985669149</v>
      </c>
      <c r="B339" s="1">
        <v>42984</v>
      </c>
      <c r="C339" s="1" t="str">
        <f>TEXT(B339, "mmmm")</f>
        <v>September</v>
      </c>
      <c r="D339" t="s">
        <v>15</v>
      </c>
      <c r="E339">
        <v>71.699999999999989</v>
      </c>
      <c r="F339" s="2">
        <v>0.69</v>
      </c>
      <c r="G339">
        <v>60</v>
      </c>
      <c r="H339">
        <v>0.3</v>
      </c>
      <c r="I339">
        <v>29</v>
      </c>
      <c r="J339" s="3">
        <f>H339*I339</f>
        <v>8.6999999999999993</v>
      </c>
    </row>
    <row r="340" spans="1:10">
      <c r="A340" s="2">
        <f ca="1">RAND()</f>
        <v>0.2679188650796398</v>
      </c>
      <c r="B340" s="1">
        <v>42998</v>
      </c>
      <c r="C340" s="1" t="str">
        <f>TEXT(B340, "mmmm")</f>
        <v>September</v>
      </c>
      <c r="D340" t="s">
        <v>15</v>
      </c>
      <c r="E340">
        <v>67.099999999999994</v>
      </c>
      <c r="F340" s="2">
        <v>0.69</v>
      </c>
      <c r="G340">
        <v>52</v>
      </c>
      <c r="H340">
        <v>0.3</v>
      </c>
      <c r="I340">
        <v>27</v>
      </c>
      <c r="J340" s="3">
        <f>H340*I340</f>
        <v>8.1</v>
      </c>
    </row>
    <row r="341" spans="1:10">
      <c r="A341" s="2">
        <f ca="1">RAND()</f>
        <v>0.85193230023421973</v>
      </c>
      <c r="B341" s="1">
        <v>43040</v>
      </c>
      <c r="C341" s="1" t="str">
        <f>TEXT(B341, "mmmm")</f>
        <v>November</v>
      </c>
      <c r="D341" t="s">
        <v>15</v>
      </c>
      <c r="E341">
        <v>51.9</v>
      </c>
      <c r="F341" s="2">
        <v>0.83</v>
      </c>
      <c r="G341">
        <v>43</v>
      </c>
      <c r="H341">
        <v>0.3</v>
      </c>
      <c r="I341">
        <v>23</v>
      </c>
      <c r="J341" s="3">
        <f>H341*I341</f>
        <v>6.8999999999999995</v>
      </c>
    </row>
    <row r="342" spans="1:10">
      <c r="A342" s="2">
        <f ca="1">RAND()</f>
        <v>0.26556809347985777</v>
      </c>
      <c r="B342" s="1">
        <v>42917</v>
      </c>
      <c r="C342" s="1" t="str">
        <f>TEXT(B342, "mmmm")</f>
        <v>July</v>
      </c>
      <c r="D342" t="s">
        <v>18</v>
      </c>
      <c r="E342">
        <v>102.89999999999999</v>
      </c>
      <c r="F342" s="2">
        <v>0.47</v>
      </c>
      <c r="G342">
        <v>59</v>
      </c>
      <c r="H342">
        <v>0.5</v>
      </c>
      <c r="I342">
        <v>43</v>
      </c>
      <c r="J342" s="3">
        <f>H342*I342</f>
        <v>21.5</v>
      </c>
    </row>
    <row r="343" spans="1:10">
      <c r="A343" s="2">
        <f ca="1">RAND()</f>
        <v>2.1348026687928012E-2</v>
      </c>
      <c r="B343" s="1">
        <v>42822</v>
      </c>
      <c r="C343" s="1" t="str">
        <f>TEXT(B343, "mmmm")</f>
        <v>March</v>
      </c>
      <c r="D343" t="s">
        <v>14</v>
      </c>
      <c r="E343">
        <v>55.9</v>
      </c>
      <c r="F343" s="2">
        <v>0.83</v>
      </c>
      <c r="G343">
        <v>48</v>
      </c>
      <c r="H343">
        <v>0.3</v>
      </c>
      <c r="I343">
        <v>23</v>
      </c>
      <c r="J343" s="3">
        <f>H343*I343</f>
        <v>6.8999999999999995</v>
      </c>
    </row>
    <row r="344" spans="1:10">
      <c r="A344" s="2">
        <f ca="1">RAND()</f>
        <v>0.49090608557164728</v>
      </c>
      <c r="B344" s="1">
        <v>42884</v>
      </c>
      <c r="C344" s="1" t="str">
        <f>TEXT(B344, "mmmm")</f>
        <v>May</v>
      </c>
      <c r="D344" t="s">
        <v>13</v>
      </c>
      <c r="E344">
        <v>66.699999999999989</v>
      </c>
      <c r="F344" s="2">
        <v>0.65</v>
      </c>
      <c r="G344">
        <v>32</v>
      </c>
      <c r="H344">
        <v>0.3</v>
      </c>
      <c r="I344">
        <v>29</v>
      </c>
      <c r="J344" s="3">
        <f>H344*I344</f>
        <v>8.6999999999999993</v>
      </c>
    </row>
    <row r="345" spans="1:10">
      <c r="A345" s="2">
        <f ca="1">RAND()</f>
        <v>0.1553221880857838</v>
      </c>
      <c r="B345" s="1">
        <v>42756</v>
      </c>
      <c r="C345" s="1" t="str">
        <f>TEXT(B345, "mmmm")</f>
        <v>January</v>
      </c>
      <c r="D345" t="s">
        <v>18</v>
      </c>
      <c r="E345">
        <v>36.199999999999996</v>
      </c>
      <c r="F345" s="2">
        <v>1.25</v>
      </c>
      <c r="G345">
        <v>16</v>
      </c>
      <c r="H345">
        <v>0.3</v>
      </c>
      <c r="I345">
        <v>14</v>
      </c>
      <c r="J345" s="3">
        <f>H345*I345</f>
        <v>4.2</v>
      </c>
    </row>
    <row r="346" spans="1:10">
      <c r="A346" s="2">
        <f ca="1">RAND()</f>
        <v>0.94770253619762845</v>
      </c>
      <c r="B346" s="1">
        <v>42955</v>
      </c>
      <c r="C346" s="1" t="str">
        <f>TEXT(B346, "mmmm")</f>
        <v>August</v>
      </c>
      <c r="D346" t="s">
        <v>14</v>
      </c>
      <c r="E346">
        <v>68.699999999999989</v>
      </c>
      <c r="F346" s="2">
        <v>0.65</v>
      </c>
      <c r="G346">
        <v>50</v>
      </c>
      <c r="H346">
        <v>0.5</v>
      </c>
      <c r="I346">
        <v>29</v>
      </c>
      <c r="J346" s="3">
        <f>H346*I346</f>
        <v>14.5</v>
      </c>
    </row>
    <row r="347" spans="1:10">
      <c r="A347" s="2">
        <f ca="1">RAND()</f>
        <v>0.45913701759047587</v>
      </c>
      <c r="B347" s="1">
        <v>43088</v>
      </c>
      <c r="C347" s="1" t="str">
        <f>TEXT(B347, "mmmm")</f>
        <v>December</v>
      </c>
      <c r="D347" t="s">
        <v>14</v>
      </c>
      <c r="E347">
        <v>41.4</v>
      </c>
      <c r="F347" s="2">
        <v>1</v>
      </c>
      <c r="G347">
        <v>33</v>
      </c>
      <c r="H347">
        <v>0.3</v>
      </c>
      <c r="I347">
        <v>18</v>
      </c>
      <c r="J347" s="3">
        <f>H347*I347</f>
        <v>5.3999999999999995</v>
      </c>
    </row>
    <row r="348" spans="1:10">
      <c r="A348" s="2">
        <f ca="1">RAND()</f>
        <v>0.95864763388914254</v>
      </c>
      <c r="B348" s="1">
        <v>42849</v>
      </c>
      <c r="C348" s="1" t="str">
        <f>TEXT(B348, "mmmm")</f>
        <v>April</v>
      </c>
      <c r="D348" t="s">
        <v>13</v>
      </c>
      <c r="E348">
        <v>65.099999999999994</v>
      </c>
      <c r="F348" s="2">
        <v>0.69</v>
      </c>
      <c r="G348">
        <v>48</v>
      </c>
      <c r="H348">
        <v>0.3</v>
      </c>
      <c r="I348">
        <v>27</v>
      </c>
      <c r="J348" s="3">
        <f>H348*I348</f>
        <v>8.1</v>
      </c>
    </row>
    <row r="349" spans="1:10">
      <c r="A349" s="2">
        <f ca="1">RAND()</f>
        <v>0.24466977733403172</v>
      </c>
      <c r="B349" s="1">
        <v>42976</v>
      </c>
      <c r="C349" s="1" t="str">
        <f>TEXT(B349, "mmmm")</f>
        <v>August</v>
      </c>
      <c r="D349" t="s">
        <v>14</v>
      </c>
      <c r="E349">
        <v>75</v>
      </c>
      <c r="F349" s="2">
        <v>0.65</v>
      </c>
      <c r="G349">
        <v>40</v>
      </c>
      <c r="H349">
        <v>0.5</v>
      </c>
      <c r="I349">
        <v>30</v>
      </c>
      <c r="J349" s="3">
        <f>H349*I349</f>
        <v>15</v>
      </c>
    </row>
    <row r="350" spans="1:10">
      <c r="A350" s="2">
        <f ca="1">RAND()</f>
        <v>0.93470433493572536</v>
      </c>
      <c r="B350" s="1">
        <v>42957</v>
      </c>
      <c r="C350" s="1" t="str">
        <f>TEXT(B350, "mmmm")</f>
        <v>August</v>
      </c>
      <c r="D350" t="s">
        <v>16</v>
      </c>
      <c r="E350">
        <v>70.3</v>
      </c>
      <c r="F350" s="2">
        <v>0.65</v>
      </c>
      <c r="G350">
        <v>56</v>
      </c>
      <c r="H350">
        <v>0.5</v>
      </c>
      <c r="I350">
        <v>31</v>
      </c>
      <c r="J350" s="3">
        <f>H350*I350</f>
        <v>15.5</v>
      </c>
    </row>
    <row r="351" spans="1:10">
      <c r="A351" s="2">
        <f ca="1">RAND()</f>
        <v>0.62969498427448689</v>
      </c>
      <c r="B351" s="1">
        <v>42966</v>
      </c>
      <c r="C351" s="1" t="str">
        <f>TEXT(B351, "mmmm")</f>
        <v>August</v>
      </c>
      <c r="D351" t="s">
        <v>18</v>
      </c>
      <c r="E351">
        <v>79.599999999999994</v>
      </c>
      <c r="F351" s="2">
        <v>0.61</v>
      </c>
      <c r="G351">
        <v>58</v>
      </c>
      <c r="H351">
        <v>0.5</v>
      </c>
      <c r="I351">
        <v>32</v>
      </c>
      <c r="J351" s="3">
        <f>H351*I351</f>
        <v>16</v>
      </c>
    </row>
    <row r="352" spans="1:10">
      <c r="A352" s="2">
        <f ca="1">RAND()</f>
        <v>0.14850236509430736</v>
      </c>
      <c r="B352" s="1">
        <v>42827</v>
      </c>
      <c r="C352" s="1" t="str">
        <f>TEXT(B352, "mmmm")</f>
        <v>April</v>
      </c>
      <c r="D352" t="s">
        <v>19</v>
      </c>
      <c r="E352">
        <v>65.8</v>
      </c>
      <c r="F352" s="2">
        <v>0.74</v>
      </c>
      <c r="G352">
        <v>47</v>
      </c>
      <c r="H352">
        <v>0.3</v>
      </c>
      <c r="I352">
        <v>26</v>
      </c>
      <c r="J352" s="3">
        <f>H352*I352</f>
        <v>7.8</v>
      </c>
    </row>
    <row r="353" spans="1:10">
      <c r="A353" s="2">
        <f ca="1">RAND()</f>
        <v>0.54019054025466762</v>
      </c>
      <c r="B353" s="1">
        <v>42853</v>
      </c>
      <c r="C353" s="1" t="str">
        <f>TEXT(B353, "mmmm")</f>
        <v>April</v>
      </c>
      <c r="D353" t="s">
        <v>17</v>
      </c>
      <c r="E353">
        <v>58.8</v>
      </c>
      <c r="F353" s="2">
        <v>0.74</v>
      </c>
      <c r="G353">
        <v>32</v>
      </c>
      <c r="H353">
        <v>0.3</v>
      </c>
      <c r="I353">
        <v>26</v>
      </c>
      <c r="J353" s="3">
        <f>H353*I353</f>
        <v>7.8</v>
      </c>
    </row>
    <row r="354" spans="1:10">
      <c r="A354" s="2">
        <f ca="1">RAND()</f>
        <v>1.5080125044444337E-3</v>
      </c>
      <c r="B354" s="1">
        <v>42780</v>
      </c>
      <c r="C354" s="1" t="str">
        <f>TEXT(B354, "mmmm")</f>
        <v>February</v>
      </c>
      <c r="D354" t="s">
        <v>14</v>
      </c>
      <c r="E354">
        <v>47.699999999999996</v>
      </c>
      <c r="F354" s="2">
        <v>0.95</v>
      </c>
      <c r="G354">
        <v>35</v>
      </c>
      <c r="H354">
        <v>0.3</v>
      </c>
      <c r="I354">
        <v>19</v>
      </c>
      <c r="J354" s="3">
        <f>H354*I354</f>
        <v>5.7</v>
      </c>
    </row>
    <row r="355" spans="1:10">
      <c r="A355" s="2">
        <f ca="1">RAND()</f>
        <v>0.18793503688845925</v>
      </c>
      <c r="B355" s="1">
        <v>42766</v>
      </c>
      <c r="C355" s="1" t="str">
        <f>TEXT(B355, "mmmm")</f>
        <v>January</v>
      </c>
      <c r="D355" t="s">
        <v>14</v>
      </c>
      <c r="E355">
        <v>40.4</v>
      </c>
      <c r="F355" s="2">
        <v>1.05</v>
      </c>
      <c r="G355">
        <v>37</v>
      </c>
      <c r="H355">
        <v>0.3</v>
      </c>
      <c r="I355">
        <v>18</v>
      </c>
      <c r="J355" s="3">
        <f>H355*I355</f>
        <v>5.3999999999999995</v>
      </c>
    </row>
    <row r="356" spans="1:10">
      <c r="A356" s="2">
        <f ca="1">RAND()</f>
        <v>0.87018478634609431</v>
      </c>
      <c r="B356" s="1">
        <v>42989</v>
      </c>
      <c r="C356" s="1" t="str">
        <f>TEXT(B356, "mmmm")</f>
        <v>September</v>
      </c>
      <c r="D356" t="s">
        <v>13</v>
      </c>
      <c r="E356">
        <v>68.399999999999991</v>
      </c>
      <c r="F356" s="2">
        <v>0.69</v>
      </c>
      <c r="G356">
        <v>38</v>
      </c>
      <c r="H356">
        <v>0.3</v>
      </c>
      <c r="I356">
        <v>28</v>
      </c>
      <c r="J356" s="3">
        <f>H356*I356</f>
        <v>8.4</v>
      </c>
    </row>
    <row r="357" spans="1:10">
      <c r="A357" s="2">
        <f ca="1">RAND()</f>
        <v>7.4158712503313184E-2</v>
      </c>
      <c r="B357" s="1">
        <v>42950</v>
      </c>
      <c r="C357" s="1" t="str">
        <f>TEXT(B357, "mmmm")</f>
        <v>August</v>
      </c>
      <c r="D357" t="s">
        <v>16</v>
      </c>
      <c r="E357">
        <v>75</v>
      </c>
      <c r="F357" s="2">
        <v>0.63</v>
      </c>
      <c r="G357">
        <v>52</v>
      </c>
      <c r="H357">
        <v>0.5</v>
      </c>
      <c r="I357">
        <v>30</v>
      </c>
      <c r="J357" s="3">
        <f>H357*I357</f>
        <v>15</v>
      </c>
    </row>
    <row r="358" spans="1:10">
      <c r="A358" s="2">
        <f ca="1">RAND()</f>
        <v>0.48075100533156567</v>
      </c>
      <c r="B358" s="1">
        <v>43045</v>
      </c>
      <c r="C358" s="1" t="str">
        <f>TEXT(B358, "mmmm")</f>
        <v>November</v>
      </c>
      <c r="D358" t="s">
        <v>13</v>
      </c>
      <c r="E358">
        <v>51.599999999999994</v>
      </c>
      <c r="F358" s="2">
        <v>0.91</v>
      </c>
      <c r="G358">
        <v>28</v>
      </c>
      <c r="H358">
        <v>0.3</v>
      </c>
      <c r="I358">
        <v>22</v>
      </c>
      <c r="J358" s="3">
        <f>H358*I358</f>
        <v>6.6</v>
      </c>
    </row>
    <row r="359" spans="1:10">
      <c r="A359" s="2">
        <f ca="1">RAND()</f>
        <v>0.18893621433301988</v>
      </c>
      <c r="B359" s="1">
        <v>42910</v>
      </c>
      <c r="C359" s="1" t="str">
        <f>TEXT(B359, "mmmm")</f>
        <v>June</v>
      </c>
      <c r="D359" t="s">
        <v>18</v>
      </c>
      <c r="E359">
        <v>80.5</v>
      </c>
      <c r="F359" s="2">
        <v>0.56999999999999995</v>
      </c>
      <c r="G359">
        <v>50</v>
      </c>
      <c r="H359">
        <v>0.3</v>
      </c>
      <c r="I359">
        <v>35</v>
      </c>
      <c r="J359" s="3">
        <f>H359*I359</f>
        <v>10.5</v>
      </c>
    </row>
    <row r="360" spans="1:10">
      <c r="A360" s="2">
        <f ca="1">RAND()</f>
        <v>0.9510940259110473</v>
      </c>
      <c r="B360" s="1">
        <v>43028</v>
      </c>
      <c r="C360" s="1" t="str">
        <f>TEXT(B360, "mmmm")</f>
        <v>October</v>
      </c>
      <c r="D360" t="s">
        <v>17</v>
      </c>
      <c r="E360">
        <v>60.199999999999996</v>
      </c>
      <c r="F360" s="2">
        <v>0.8</v>
      </c>
      <c r="G360">
        <v>50</v>
      </c>
      <c r="H360">
        <v>0.3</v>
      </c>
      <c r="I360">
        <v>24</v>
      </c>
      <c r="J360" s="3">
        <f>H360*I360</f>
        <v>7.1999999999999993</v>
      </c>
    </row>
    <row r="361" spans="1:10">
      <c r="A361" s="2">
        <f ca="1">RAND()</f>
        <v>0.71709546808044022</v>
      </c>
      <c r="B361" s="1">
        <v>42788</v>
      </c>
      <c r="C361" s="1" t="str">
        <f>TEXT(B361, "mmmm")</f>
        <v>February</v>
      </c>
      <c r="D361" t="s">
        <v>15</v>
      </c>
      <c r="E361">
        <v>47.699999999999996</v>
      </c>
      <c r="F361" s="2">
        <v>0.95</v>
      </c>
      <c r="G361">
        <v>36</v>
      </c>
      <c r="H361">
        <v>0.3</v>
      </c>
      <c r="I361">
        <v>19</v>
      </c>
      <c r="J361" s="3">
        <f>H361*I361</f>
        <v>5.7</v>
      </c>
    </row>
    <row r="362" spans="1:10">
      <c r="A362" s="2">
        <f ca="1">RAND()</f>
        <v>0.60171744935386262</v>
      </c>
      <c r="B362" s="1">
        <v>42974</v>
      </c>
      <c r="C362" s="1" t="str">
        <f>TEXT(B362, "mmmm")</f>
        <v>August</v>
      </c>
      <c r="D362" t="s">
        <v>19</v>
      </c>
      <c r="E362">
        <v>65.699999999999989</v>
      </c>
      <c r="F362" s="2">
        <v>0.65</v>
      </c>
      <c r="G362">
        <v>45</v>
      </c>
      <c r="H362">
        <v>0.5</v>
      </c>
      <c r="I362">
        <v>29</v>
      </c>
      <c r="J362" s="3">
        <f>H362*I362</f>
        <v>14.5</v>
      </c>
    </row>
    <row r="363" spans="1:10">
      <c r="A363" s="2">
        <f ca="1">RAND()</f>
        <v>9.6273052070581677E-2</v>
      </c>
      <c r="B363" s="1">
        <v>42786</v>
      </c>
      <c r="C363" s="1" t="str">
        <f>TEXT(B363, "mmmm")</f>
        <v>February</v>
      </c>
      <c r="D363" t="s">
        <v>13</v>
      </c>
      <c r="E363">
        <v>50.3</v>
      </c>
      <c r="F363" s="2">
        <v>0.95</v>
      </c>
      <c r="G363">
        <v>25</v>
      </c>
      <c r="H363">
        <v>0.3</v>
      </c>
      <c r="I363">
        <v>21</v>
      </c>
      <c r="J363" s="3">
        <f>H363*I363</f>
        <v>6.3</v>
      </c>
    </row>
    <row r="364" spans="1:10">
      <c r="A364" s="2">
        <f ca="1">RAND()</f>
        <v>0.36505158987189457</v>
      </c>
      <c r="B364" s="1">
        <v>43092</v>
      </c>
      <c r="C364" s="1" t="str">
        <f>TEXT(B364, "mmmm")</f>
        <v>December</v>
      </c>
      <c r="D364" t="s">
        <v>18</v>
      </c>
      <c r="E364">
        <v>42.4</v>
      </c>
      <c r="F364" s="2">
        <v>1.1100000000000001</v>
      </c>
      <c r="G364">
        <v>20</v>
      </c>
      <c r="H364">
        <v>0.3</v>
      </c>
      <c r="I364">
        <v>18</v>
      </c>
      <c r="J364" s="3">
        <f>H364*I364</f>
        <v>5.3999999999999995</v>
      </c>
    </row>
    <row r="365" spans="1:10">
      <c r="A365" s="2">
        <f ca="1">RAND()</f>
        <v>0.36730057719584142</v>
      </c>
      <c r="B365" s="1">
        <v>43071</v>
      </c>
      <c r="C365" s="1" t="str">
        <f>TEXT(B365, "mmmm")</f>
        <v>December</v>
      </c>
      <c r="D365" t="s">
        <v>18</v>
      </c>
      <c r="E365">
        <v>44.099999999999994</v>
      </c>
      <c r="F365" s="2">
        <v>1.1100000000000001</v>
      </c>
      <c r="G365">
        <v>35</v>
      </c>
      <c r="H365">
        <v>0.3</v>
      </c>
      <c r="I365">
        <v>17</v>
      </c>
      <c r="J365" s="3">
        <f>H365*I365</f>
        <v>5.0999999999999996</v>
      </c>
    </row>
    <row r="366" spans="1:10">
      <c r="A366" s="2">
        <f ca="1">RAND()</f>
        <v>0.39378372893140756</v>
      </c>
      <c r="B366" s="1">
        <v>43060</v>
      </c>
      <c r="C366" s="1" t="str">
        <f>TEXT(B366, "mmmm")</f>
        <v>November</v>
      </c>
      <c r="D366" t="s">
        <v>14</v>
      </c>
      <c r="E366">
        <v>47</v>
      </c>
      <c r="F366" s="2">
        <v>0.95</v>
      </c>
      <c r="G366">
        <v>28</v>
      </c>
      <c r="H366">
        <v>0.3</v>
      </c>
      <c r="I366">
        <v>20</v>
      </c>
      <c r="J366" s="3">
        <f>H366*I366</f>
        <v>6</v>
      </c>
    </row>
    <row r="367" spans="1:10">
      <c r="B367" s="1"/>
      <c r="C367" s="1"/>
      <c r="F367" s="2"/>
      <c r="G367" s="4">
        <f>SUBTOTAL(109,Table13[Flyers])</f>
        <v>14704</v>
      </c>
      <c r="J367" s="3">
        <f>SUBTOTAL(109,Table13[Revenue])</f>
        <v>3183.7000000000021</v>
      </c>
    </row>
  </sheetData>
  <conditionalFormatting sqref="E2:E366">
    <cfRule type="colorScale" priority="5">
      <colorScale>
        <cfvo type="min"/>
        <cfvo type="max"/>
        <color rgb="FFFCFCFF"/>
        <color rgb="FFF8696B"/>
      </colorScale>
    </cfRule>
  </conditionalFormatting>
  <conditionalFormatting sqref="F2:F3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{BDF48D03-EADB-45CF-859C-96F5FEB01DBD}</x14:id>
        </ext>
      </extLst>
    </cfRule>
  </conditionalFormatting>
  <conditionalFormatting sqref="F2:F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{2A8DF16A-E561-4B5F-AF9D-4853CF39E62E}</x14:id>
        </ext>
      </extLst>
    </cfRule>
  </conditionalFormatting>
  <conditionalFormatting sqref="I2:I366">
    <cfRule type="top10" dxfId="12" priority="2" percent="1" rank="10"/>
  </conditionalFormatting>
  <conditionalFormatting sqref="I2:I366">
    <cfRule type="top10" dxfId="11" priority="1" percent="1" bottom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48D03-EADB-45CF-859C-96F5FEB01DBD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F2:F366</xm:sqref>
        </x14:conditionalFormatting>
        <x14:conditionalFormatting xmlns:xm="http://schemas.microsoft.com/office/excel/2006/main">
          <x14:cfRule type="dataBar" id="{2A8DF16A-E561-4B5F-AF9D-4853CF39E62E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F2:F366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9A12D-438A-4413-BFCA-A26E603E630C}">
  <dimension ref="A1:D366"/>
  <sheetViews>
    <sheetView workbookViewId="0" xr3:uid="{52540C4B-1228-57C5-A5EE-46E365970057}">
      <selection activeCell="D12" sqref="D12"/>
    </sheetView>
  </sheetViews>
  <sheetFormatPr defaultRowHeight="15"/>
  <cols>
    <col min="1" max="2" width="16.42578125" customWidth="1"/>
    <col min="4" max="4" width="14.85546875" customWidth="1"/>
  </cols>
  <sheetData>
    <row r="1" spans="1:4">
      <c r="A1" s="9" t="s">
        <v>4</v>
      </c>
      <c r="B1" s="9" t="s">
        <v>5</v>
      </c>
    </row>
    <row r="2" spans="1:4">
      <c r="A2" s="7">
        <v>2</v>
      </c>
      <c r="B2" s="7">
        <v>10</v>
      </c>
      <c r="D2" t="s">
        <v>6</v>
      </c>
    </row>
    <row r="3" spans="1:4">
      <c r="A3" s="7">
        <v>1.33</v>
      </c>
      <c r="B3" s="7">
        <v>13</v>
      </c>
      <c r="D3">
        <f>CORREL(A2:A366,B2:B366)</f>
        <v>-0.90921393241010251</v>
      </c>
    </row>
    <row r="4" spans="1:4">
      <c r="A4" s="7">
        <v>1.33</v>
      </c>
      <c r="B4" s="7">
        <v>15</v>
      </c>
    </row>
    <row r="5" spans="1:4">
      <c r="A5" s="7">
        <v>1.05</v>
      </c>
      <c r="B5" s="7">
        <v>17</v>
      </c>
    </row>
    <row r="6" spans="1:4">
      <c r="A6" s="7">
        <v>1</v>
      </c>
      <c r="B6" s="7">
        <v>18</v>
      </c>
    </row>
    <row r="7" spans="1:4">
      <c r="A7" s="7">
        <v>1.54</v>
      </c>
      <c r="B7" s="7">
        <v>11</v>
      </c>
    </row>
    <row r="8" spans="1:4">
      <c r="A8" s="7">
        <v>1.54</v>
      </c>
      <c r="B8" s="7">
        <v>13</v>
      </c>
    </row>
    <row r="9" spans="1:4">
      <c r="A9" s="7">
        <v>1.18</v>
      </c>
      <c r="B9" s="7">
        <v>15</v>
      </c>
    </row>
    <row r="10" spans="1:4">
      <c r="A10" s="7">
        <v>1.18</v>
      </c>
      <c r="B10" s="7">
        <v>17</v>
      </c>
    </row>
    <row r="11" spans="1:4">
      <c r="A11" s="7">
        <v>1.05</v>
      </c>
      <c r="B11" s="7">
        <v>18</v>
      </c>
    </row>
    <row r="12" spans="1:4">
      <c r="A12" s="7">
        <v>1.54</v>
      </c>
      <c r="B12" s="7">
        <v>12</v>
      </c>
    </row>
    <row r="13" spans="1:4">
      <c r="A13" s="7">
        <v>1.33</v>
      </c>
      <c r="B13" s="7">
        <v>14</v>
      </c>
    </row>
    <row r="14" spans="1:4">
      <c r="A14" s="7">
        <v>1.33</v>
      </c>
      <c r="B14" s="7">
        <v>15</v>
      </c>
    </row>
    <row r="15" spans="1:4">
      <c r="A15" s="7">
        <v>1.05</v>
      </c>
      <c r="B15" s="7">
        <v>17</v>
      </c>
    </row>
    <row r="16" spans="1:4">
      <c r="A16" s="7">
        <v>1.1100000000000001</v>
      </c>
      <c r="B16" s="7">
        <v>18</v>
      </c>
    </row>
    <row r="17" spans="1:2">
      <c r="A17" s="7">
        <v>1.67</v>
      </c>
      <c r="B17" s="7">
        <v>12</v>
      </c>
    </row>
    <row r="18" spans="1:2">
      <c r="A18" s="7">
        <v>1.43</v>
      </c>
      <c r="B18" s="7">
        <v>14</v>
      </c>
    </row>
    <row r="19" spans="1:2">
      <c r="A19" s="7">
        <v>1.18</v>
      </c>
      <c r="B19" s="7">
        <v>16</v>
      </c>
    </row>
    <row r="20" spans="1:2">
      <c r="A20" s="7">
        <v>1.18</v>
      </c>
      <c r="B20" s="7">
        <v>17</v>
      </c>
    </row>
    <row r="21" spans="1:2">
      <c r="A21" s="7">
        <v>1.43</v>
      </c>
      <c r="B21" s="7">
        <v>12</v>
      </c>
    </row>
    <row r="22" spans="1:2">
      <c r="A22" s="7">
        <v>1.25</v>
      </c>
      <c r="B22" s="7">
        <v>14</v>
      </c>
    </row>
    <row r="23" spans="1:2">
      <c r="A23" s="7">
        <v>1.1100000000000001</v>
      </c>
      <c r="B23" s="7">
        <v>16</v>
      </c>
    </row>
    <row r="24" spans="1:2">
      <c r="A24" s="7">
        <v>1.05</v>
      </c>
      <c r="B24" s="7">
        <v>17</v>
      </c>
    </row>
    <row r="25" spans="1:2">
      <c r="A25" s="7">
        <v>1.54</v>
      </c>
      <c r="B25" s="7">
        <v>12</v>
      </c>
    </row>
    <row r="26" spans="1:2">
      <c r="A26" s="7">
        <v>1.25</v>
      </c>
      <c r="B26" s="7">
        <v>14</v>
      </c>
    </row>
    <row r="27" spans="1:2">
      <c r="A27" s="7">
        <v>1.25</v>
      </c>
      <c r="B27" s="7">
        <v>16</v>
      </c>
    </row>
    <row r="28" spans="1:2">
      <c r="A28" s="7">
        <v>1.05</v>
      </c>
      <c r="B28" s="7">
        <v>17</v>
      </c>
    </row>
    <row r="29" spans="1:2">
      <c r="A29" s="7">
        <v>1.33</v>
      </c>
      <c r="B29" s="7">
        <v>13</v>
      </c>
    </row>
    <row r="30" spans="1:2">
      <c r="A30" s="7">
        <v>1.33</v>
      </c>
      <c r="B30" s="7">
        <v>14</v>
      </c>
    </row>
    <row r="31" spans="1:2">
      <c r="A31" s="7">
        <v>1.05</v>
      </c>
      <c r="B31" s="7">
        <v>17</v>
      </c>
    </row>
    <row r="32" spans="1:2">
      <c r="A32" s="7">
        <v>1.05</v>
      </c>
      <c r="B32" s="7">
        <v>18</v>
      </c>
    </row>
    <row r="33" spans="1:2">
      <c r="A33" s="7">
        <v>1</v>
      </c>
      <c r="B33" s="7">
        <v>18</v>
      </c>
    </row>
    <row r="34" spans="1:2">
      <c r="A34" s="7">
        <v>1</v>
      </c>
      <c r="B34" s="7">
        <v>20</v>
      </c>
    </row>
    <row r="35" spans="1:2">
      <c r="A35" s="7">
        <v>0.87</v>
      </c>
      <c r="B35" s="7">
        <v>21</v>
      </c>
    </row>
    <row r="36" spans="1:2">
      <c r="A36" s="7">
        <v>0.83</v>
      </c>
      <c r="B36" s="7">
        <v>22</v>
      </c>
    </row>
    <row r="37" spans="1:2">
      <c r="A37" s="7">
        <v>1.1100000000000001</v>
      </c>
      <c r="B37" s="7">
        <v>18</v>
      </c>
    </row>
    <row r="38" spans="1:2">
      <c r="A38" s="7">
        <v>0.95</v>
      </c>
      <c r="B38" s="7">
        <v>20</v>
      </c>
    </row>
    <row r="39" spans="1:2">
      <c r="A39" s="7">
        <v>0.87</v>
      </c>
      <c r="B39" s="7">
        <v>21</v>
      </c>
    </row>
    <row r="40" spans="1:2">
      <c r="A40" s="7">
        <v>0.87</v>
      </c>
      <c r="B40" s="7">
        <v>22</v>
      </c>
    </row>
    <row r="41" spans="1:2">
      <c r="A41" s="7">
        <v>1</v>
      </c>
      <c r="B41" s="7">
        <v>19</v>
      </c>
    </row>
    <row r="42" spans="1:2">
      <c r="A42" s="7">
        <v>0.91</v>
      </c>
      <c r="B42" s="7">
        <v>20</v>
      </c>
    </row>
    <row r="43" spans="1:2">
      <c r="A43" s="7">
        <v>0.91</v>
      </c>
      <c r="B43" s="7">
        <v>21</v>
      </c>
    </row>
    <row r="44" spans="1:2">
      <c r="A44" s="7">
        <v>0.83</v>
      </c>
      <c r="B44" s="7">
        <v>22</v>
      </c>
    </row>
    <row r="45" spans="1:2">
      <c r="A45" s="7">
        <v>1.1100000000000001</v>
      </c>
      <c r="B45" s="7">
        <v>18</v>
      </c>
    </row>
    <row r="46" spans="1:2">
      <c r="A46" s="7">
        <v>0.95</v>
      </c>
      <c r="B46" s="7">
        <v>19</v>
      </c>
    </row>
    <row r="47" spans="1:2">
      <c r="A47" s="7">
        <v>0.91</v>
      </c>
      <c r="B47" s="7">
        <v>20</v>
      </c>
    </row>
    <row r="48" spans="1:2">
      <c r="A48" s="7">
        <v>0.87</v>
      </c>
      <c r="B48" s="7">
        <v>21</v>
      </c>
    </row>
    <row r="49" spans="1:2">
      <c r="A49" s="7">
        <v>1</v>
      </c>
      <c r="B49" s="7">
        <v>18</v>
      </c>
    </row>
    <row r="50" spans="1:2">
      <c r="A50" s="7">
        <v>0.95</v>
      </c>
      <c r="B50" s="7">
        <v>19</v>
      </c>
    </row>
    <row r="51" spans="1:2">
      <c r="A51" s="7">
        <v>0.95</v>
      </c>
      <c r="B51" s="7">
        <v>20</v>
      </c>
    </row>
    <row r="52" spans="1:2">
      <c r="A52" s="7">
        <v>0.95</v>
      </c>
      <c r="B52" s="7">
        <v>21</v>
      </c>
    </row>
    <row r="53" spans="1:2">
      <c r="A53" s="7">
        <v>1</v>
      </c>
      <c r="B53" s="7">
        <v>18</v>
      </c>
    </row>
    <row r="54" spans="1:2">
      <c r="A54" s="7">
        <v>0.95</v>
      </c>
      <c r="B54" s="7">
        <v>19</v>
      </c>
    </row>
    <row r="55" spans="1:2">
      <c r="A55" s="7">
        <v>1</v>
      </c>
      <c r="B55" s="7">
        <v>20</v>
      </c>
    </row>
    <row r="56" spans="1:2">
      <c r="A56" s="7">
        <v>0.87</v>
      </c>
      <c r="B56" s="7">
        <v>21</v>
      </c>
    </row>
    <row r="57" spans="1:2">
      <c r="A57" s="7">
        <v>1</v>
      </c>
      <c r="B57" s="7">
        <v>18</v>
      </c>
    </row>
    <row r="58" spans="1:2">
      <c r="A58" s="7">
        <v>1.05</v>
      </c>
      <c r="B58" s="7">
        <v>19</v>
      </c>
    </row>
    <row r="59" spans="1:2">
      <c r="A59" s="7">
        <v>1</v>
      </c>
      <c r="B59" s="7">
        <v>20</v>
      </c>
    </row>
    <row r="60" spans="1:2">
      <c r="A60" s="7">
        <v>0.91</v>
      </c>
      <c r="B60" s="7">
        <v>22</v>
      </c>
    </row>
    <row r="61" spans="1:2">
      <c r="A61" s="7">
        <v>0.87</v>
      </c>
      <c r="B61" s="7">
        <v>23</v>
      </c>
    </row>
    <row r="62" spans="1:2">
      <c r="A62" s="7">
        <v>0.8</v>
      </c>
      <c r="B62" s="7">
        <v>24</v>
      </c>
    </row>
    <row r="63" spans="1:2">
      <c r="A63" s="7">
        <v>0.77</v>
      </c>
      <c r="B63" s="7">
        <v>24</v>
      </c>
    </row>
    <row r="64" spans="1:2">
      <c r="A64" s="7">
        <v>0.77</v>
      </c>
      <c r="B64" s="7">
        <v>25</v>
      </c>
    </row>
    <row r="65" spans="1:2">
      <c r="A65" s="7">
        <v>0.87</v>
      </c>
      <c r="B65" s="7">
        <v>23</v>
      </c>
    </row>
    <row r="66" spans="1:2">
      <c r="A66" s="7">
        <v>0.77</v>
      </c>
      <c r="B66" s="7">
        <v>24</v>
      </c>
    </row>
    <row r="67" spans="1:2">
      <c r="A67" s="7">
        <v>0.77</v>
      </c>
      <c r="B67" s="7">
        <v>24</v>
      </c>
    </row>
    <row r="68" spans="1:2">
      <c r="A68" s="7">
        <v>0.77</v>
      </c>
      <c r="B68" s="7">
        <v>25</v>
      </c>
    </row>
    <row r="69" spans="1:2">
      <c r="A69" s="7">
        <v>0.8</v>
      </c>
      <c r="B69" s="7">
        <v>23</v>
      </c>
    </row>
    <row r="70" spans="1:2">
      <c r="A70" s="7">
        <v>0.83</v>
      </c>
      <c r="B70" s="7">
        <v>24</v>
      </c>
    </row>
    <row r="71" spans="1:2">
      <c r="A71" s="7">
        <v>0.83</v>
      </c>
      <c r="B71" s="7">
        <v>24</v>
      </c>
    </row>
    <row r="72" spans="1:2">
      <c r="A72" s="7">
        <v>0.74</v>
      </c>
      <c r="B72" s="7">
        <v>25</v>
      </c>
    </row>
    <row r="73" spans="1:2">
      <c r="A73" s="7">
        <v>0.87</v>
      </c>
      <c r="B73" s="7">
        <v>23</v>
      </c>
    </row>
    <row r="74" spans="1:2">
      <c r="A74" s="7">
        <v>0.87</v>
      </c>
      <c r="B74" s="7">
        <v>23</v>
      </c>
    </row>
    <row r="75" spans="1:2">
      <c r="A75" s="7">
        <v>0.83</v>
      </c>
      <c r="B75" s="7">
        <v>24</v>
      </c>
    </row>
    <row r="76" spans="1:2">
      <c r="A76" s="7">
        <v>0.83</v>
      </c>
      <c r="B76" s="7">
        <v>24</v>
      </c>
    </row>
    <row r="77" spans="1:2">
      <c r="A77" s="7">
        <v>0.77</v>
      </c>
      <c r="B77" s="7">
        <v>25</v>
      </c>
    </row>
    <row r="78" spans="1:2">
      <c r="A78" s="7">
        <v>0.83</v>
      </c>
      <c r="B78" s="7">
        <v>23</v>
      </c>
    </row>
    <row r="79" spans="1:2">
      <c r="A79" s="7">
        <v>0.83</v>
      </c>
      <c r="B79" s="7">
        <v>23</v>
      </c>
    </row>
    <row r="80" spans="1:2">
      <c r="A80" s="7">
        <v>0.77</v>
      </c>
      <c r="B80" s="7">
        <v>24</v>
      </c>
    </row>
    <row r="81" spans="1:2">
      <c r="A81" s="7">
        <v>0.83</v>
      </c>
      <c r="B81" s="7">
        <v>24</v>
      </c>
    </row>
    <row r="82" spans="1:2">
      <c r="A82" s="7">
        <v>0.74</v>
      </c>
      <c r="B82" s="7">
        <v>25</v>
      </c>
    </row>
    <row r="83" spans="1:2">
      <c r="A83" s="7">
        <v>0.87</v>
      </c>
      <c r="B83" s="7">
        <v>23</v>
      </c>
    </row>
    <row r="84" spans="1:2">
      <c r="A84" s="7">
        <v>0.83</v>
      </c>
      <c r="B84" s="7">
        <v>23</v>
      </c>
    </row>
    <row r="85" spans="1:2">
      <c r="A85" s="7">
        <v>0.8</v>
      </c>
      <c r="B85" s="7">
        <v>24</v>
      </c>
    </row>
    <row r="86" spans="1:2">
      <c r="A86" s="7">
        <v>0.77</v>
      </c>
      <c r="B86" s="7">
        <v>25</v>
      </c>
    </row>
    <row r="87" spans="1:2">
      <c r="A87" s="7">
        <v>0.74</v>
      </c>
      <c r="B87" s="7">
        <v>25</v>
      </c>
    </row>
    <row r="88" spans="1:2">
      <c r="A88" s="7">
        <v>0.83</v>
      </c>
      <c r="B88" s="7">
        <v>23</v>
      </c>
    </row>
    <row r="89" spans="1:2">
      <c r="A89" s="7">
        <v>0.83</v>
      </c>
      <c r="B89" s="7">
        <v>24</v>
      </c>
    </row>
    <row r="90" spans="1:2">
      <c r="A90" s="7">
        <v>0.8</v>
      </c>
      <c r="B90" s="7">
        <v>24</v>
      </c>
    </row>
    <row r="91" spans="1:2">
      <c r="A91" s="7">
        <v>0.77</v>
      </c>
      <c r="B91" s="7">
        <v>25</v>
      </c>
    </row>
    <row r="92" spans="1:2">
      <c r="A92" s="7">
        <v>0.8</v>
      </c>
      <c r="B92" s="7">
        <v>25</v>
      </c>
    </row>
    <row r="93" spans="1:2">
      <c r="A93" s="7">
        <v>0.74</v>
      </c>
      <c r="B93" s="7">
        <v>26</v>
      </c>
    </row>
    <row r="94" spans="1:2">
      <c r="A94" s="7">
        <v>0.74</v>
      </c>
      <c r="B94" s="7">
        <v>26</v>
      </c>
    </row>
    <row r="95" spans="1:2">
      <c r="A95" s="7">
        <v>0.71</v>
      </c>
      <c r="B95" s="7">
        <v>27</v>
      </c>
    </row>
    <row r="96" spans="1:2">
      <c r="A96" s="7">
        <v>0.71</v>
      </c>
      <c r="B96" s="7">
        <v>28</v>
      </c>
    </row>
    <row r="97" spans="1:2">
      <c r="A97" s="7">
        <v>0.8</v>
      </c>
      <c r="B97" s="7">
        <v>25</v>
      </c>
    </row>
    <row r="98" spans="1:2">
      <c r="A98" s="7">
        <v>0.74</v>
      </c>
      <c r="B98" s="7">
        <v>26</v>
      </c>
    </row>
    <row r="99" spans="1:2">
      <c r="A99" s="7">
        <v>0.74</v>
      </c>
      <c r="B99" s="7">
        <v>26</v>
      </c>
    </row>
    <row r="100" spans="1:2">
      <c r="A100" s="7">
        <v>0.69</v>
      </c>
      <c r="B100" s="7">
        <v>27</v>
      </c>
    </row>
    <row r="101" spans="1:2">
      <c r="A101" s="7">
        <v>0.74</v>
      </c>
      <c r="B101" s="7">
        <v>25</v>
      </c>
    </row>
    <row r="102" spans="1:2">
      <c r="A102" s="7">
        <v>0.74</v>
      </c>
      <c r="B102" s="7">
        <v>26</v>
      </c>
    </row>
    <row r="103" spans="1:2">
      <c r="A103" s="7">
        <v>0.74</v>
      </c>
      <c r="B103" s="7">
        <v>27</v>
      </c>
    </row>
    <row r="104" spans="1:2">
      <c r="A104" s="7">
        <v>0.69</v>
      </c>
      <c r="B104" s="7">
        <v>27</v>
      </c>
    </row>
    <row r="105" spans="1:2">
      <c r="A105" s="7">
        <v>0.77</v>
      </c>
      <c r="B105" s="7">
        <v>25</v>
      </c>
    </row>
    <row r="106" spans="1:2">
      <c r="A106" s="7">
        <v>0.74</v>
      </c>
      <c r="B106" s="7">
        <v>26</v>
      </c>
    </row>
    <row r="107" spans="1:2">
      <c r="A107" s="7">
        <v>0.69</v>
      </c>
      <c r="B107" s="7">
        <v>27</v>
      </c>
    </row>
    <row r="108" spans="1:2">
      <c r="A108" s="7">
        <v>0.71</v>
      </c>
      <c r="B108" s="7">
        <v>27</v>
      </c>
    </row>
    <row r="109" spans="1:2">
      <c r="A109" s="7">
        <v>0.74</v>
      </c>
      <c r="B109" s="7">
        <v>25</v>
      </c>
    </row>
    <row r="110" spans="1:2">
      <c r="A110" s="7">
        <v>0.77</v>
      </c>
      <c r="B110" s="7">
        <v>26</v>
      </c>
    </row>
    <row r="111" spans="1:2">
      <c r="A111" s="7">
        <v>0.69</v>
      </c>
      <c r="B111" s="7">
        <v>27</v>
      </c>
    </row>
    <row r="112" spans="1:2">
      <c r="A112" s="7">
        <v>0.74</v>
      </c>
      <c r="B112" s="7">
        <v>27</v>
      </c>
    </row>
    <row r="113" spans="1:2">
      <c r="A113" s="7">
        <v>0.77</v>
      </c>
      <c r="B113" s="7">
        <v>25</v>
      </c>
    </row>
    <row r="114" spans="1:2">
      <c r="A114" s="7">
        <v>0.77</v>
      </c>
      <c r="B114" s="7">
        <v>26</v>
      </c>
    </row>
    <row r="115" spans="1:2">
      <c r="A115" s="7">
        <v>0.69</v>
      </c>
      <c r="B115" s="7">
        <v>27</v>
      </c>
    </row>
    <row r="116" spans="1:2">
      <c r="A116" s="7">
        <v>0.71</v>
      </c>
      <c r="B116" s="7">
        <v>27</v>
      </c>
    </row>
    <row r="117" spans="1:2">
      <c r="A117" s="7">
        <v>0.8</v>
      </c>
      <c r="B117" s="7">
        <v>25</v>
      </c>
    </row>
    <row r="118" spans="1:2">
      <c r="A118" s="7">
        <v>0.77</v>
      </c>
      <c r="B118" s="7">
        <v>25</v>
      </c>
    </row>
    <row r="119" spans="1:2">
      <c r="A119" s="7">
        <v>0.74</v>
      </c>
      <c r="B119" s="7">
        <v>26</v>
      </c>
    </row>
    <row r="120" spans="1:2">
      <c r="A120" s="7">
        <v>0.71</v>
      </c>
      <c r="B120" s="7">
        <v>27</v>
      </c>
    </row>
    <row r="121" spans="1:2">
      <c r="A121" s="7">
        <v>0.74</v>
      </c>
      <c r="B121" s="7">
        <v>27</v>
      </c>
    </row>
    <row r="122" spans="1:2">
      <c r="A122" s="7">
        <v>0.65</v>
      </c>
      <c r="B122" s="7">
        <v>29</v>
      </c>
    </row>
    <row r="123" spans="1:2">
      <c r="A123" s="7">
        <v>0.69</v>
      </c>
      <c r="B123" s="7">
        <v>29</v>
      </c>
    </row>
    <row r="124" spans="1:2">
      <c r="A124" s="7">
        <v>0.63</v>
      </c>
      <c r="B124" s="7">
        <v>30</v>
      </c>
    </row>
    <row r="125" spans="1:2">
      <c r="A125" s="7">
        <v>0.63</v>
      </c>
      <c r="B125" s="7">
        <v>31</v>
      </c>
    </row>
    <row r="126" spans="1:2">
      <c r="A126" s="7">
        <v>0.71</v>
      </c>
      <c r="B126" s="7">
        <v>28</v>
      </c>
    </row>
    <row r="127" spans="1:2">
      <c r="A127" s="7">
        <v>0.67</v>
      </c>
      <c r="B127" s="7">
        <v>29</v>
      </c>
    </row>
    <row r="128" spans="1:2">
      <c r="A128" s="7">
        <v>0.65</v>
      </c>
      <c r="B128" s="7">
        <v>29</v>
      </c>
    </row>
    <row r="129" spans="1:2">
      <c r="A129" s="7">
        <v>0.67</v>
      </c>
      <c r="B129" s="7">
        <v>30</v>
      </c>
    </row>
    <row r="130" spans="1:2">
      <c r="A130" s="7">
        <v>0.63</v>
      </c>
      <c r="B130" s="7">
        <v>31</v>
      </c>
    </row>
    <row r="131" spans="1:2">
      <c r="A131" s="7">
        <v>0.69</v>
      </c>
      <c r="B131" s="7">
        <v>28</v>
      </c>
    </row>
    <row r="132" spans="1:2">
      <c r="A132" s="7">
        <v>0.67</v>
      </c>
      <c r="B132" s="7">
        <v>29</v>
      </c>
    </row>
    <row r="133" spans="1:2">
      <c r="A133" s="7">
        <v>0.67</v>
      </c>
      <c r="B133" s="7">
        <v>29</v>
      </c>
    </row>
    <row r="134" spans="1:2">
      <c r="A134" s="7">
        <v>0.65</v>
      </c>
      <c r="B134" s="7">
        <v>30</v>
      </c>
    </row>
    <row r="135" spans="1:2">
      <c r="A135" s="7">
        <v>0.63</v>
      </c>
      <c r="B135" s="7">
        <v>31</v>
      </c>
    </row>
    <row r="136" spans="1:2">
      <c r="A136" s="7">
        <v>0.69</v>
      </c>
      <c r="B136" s="7">
        <v>28</v>
      </c>
    </row>
    <row r="137" spans="1:2">
      <c r="A137" s="7">
        <v>0.67</v>
      </c>
      <c r="B137" s="7">
        <v>29</v>
      </c>
    </row>
    <row r="138" spans="1:2">
      <c r="A138" s="7">
        <v>0.67</v>
      </c>
      <c r="B138" s="7">
        <v>29</v>
      </c>
    </row>
    <row r="139" spans="1:2">
      <c r="A139" s="7">
        <v>0.67</v>
      </c>
      <c r="B139" s="7">
        <v>30</v>
      </c>
    </row>
    <row r="140" spans="1:2">
      <c r="A140" s="7">
        <v>0.61</v>
      </c>
      <c r="B140" s="7">
        <v>31</v>
      </c>
    </row>
    <row r="141" spans="1:2">
      <c r="A141" s="7">
        <v>0.67</v>
      </c>
      <c r="B141" s="7">
        <v>28</v>
      </c>
    </row>
    <row r="142" spans="1:2">
      <c r="A142" s="7">
        <v>0.69</v>
      </c>
      <c r="B142" s="7">
        <v>29</v>
      </c>
    </row>
    <row r="143" spans="1:2">
      <c r="A143" s="7">
        <v>0.67</v>
      </c>
      <c r="B143" s="7">
        <v>30</v>
      </c>
    </row>
    <row r="144" spans="1:2">
      <c r="A144" s="7">
        <v>0.63</v>
      </c>
      <c r="B144" s="7">
        <v>31</v>
      </c>
    </row>
    <row r="145" spans="1:2">
      <c r="A145" s="7">
        <v>0.69</v>
      </c>
      <c r="B145" s="7">
        <v>28</v>
      </c>
    </row>
    <row r="146" spans="1:2">
      <c r="A146" s="7">
        <v>0.69</v>
      </c>
      <c r="B146" s="7">
        <v>29</v>
      </c>
    </row>
    <row r="147" spans="1:2">
      <c r="A147" s="7">
        <v>0.67</v>
      </c>
      <c r="B147" s="7">
        <v>30</v>
      </c>
    </row>
    <row r="148" spans="1:2">
      <c r="A148" s="7">
        <v>0.63</v>
      </c>
      <c r="B148" s="7">
        <v>31</v>
      </c>
    </row>
    <row r="149" spans="1:2">
      <c r="A149" s="7">
        <v>0.65</v>
      </c>
      <c r="B149" s="7">
        <v>29</v>
      </c>
    </row>
    <row r="150" spans="1:2">
      <c r="A150" s="7">
        <v>0.65</v>
      </c>
      <c r="B150" s="7">
        <v>29</v>
      </c>
    </row>
    <row r="151" spans="1:2">
      <c r="A151" s="7">
        <v>0.67</v>
      </c>
      <c r="B151" s="7">
        <v>30</v>
      </c>
    </row>
    <row r="152" spans="1:2">
      <c r="A152" s="7">
        <v>0.65</v>
      </c>
      <c r="B152" s="7">
        <v>31</v>
      </c>
    </row>
    <row r="153" spans="1:2">
      <c r="A153" s="7">
        <v>0.65</v>
      </c>
      <c r="B153" s="7">
        <v>31</v>
      </c>
    </row>
    <row r="154" spans="1:2">
      <c r="A154" s="7">
        <v>0.59</v>
      </c>
      <c r="B154" s="7">
        <v>33</v>
      </c>
    </row>
    <row r="155" spans="1:2">
      <c r="A155" s="7">
        <v>0.56000000000000005</v>
      </c>
      <c r="B155" s="7">
        <v>35</v>
      </c>
    </row>
    <row r="156" spans="1:2">
      <c r="A156" s="7">
        <v>0.51</v>
      </c>
      <c r="B156" s="7">
        <v>38</v>
      </c>
    </row>
    <row r="157" spans="1:2">
      <c r="A157" s="7">
        <v>0.59</v>
      </c>
      <c r="B157" s="7">
        <v>32</v>
      </c>
    </row>
    <row r="158" spans="1:2">
      <c r="A158" s="7">
        <v>0.56000000000000005</v>
      </c>
      <c r="B158" s="7">
        <v>34</v>
      </c>
    </row>
    <row r="159" spans="1:2">
      <c r="A159" s="7">
        <v>0.56000000000000005</v>
      </c>
      <c r="B159" s="7">
        <v>36</v>
      </c>
    </row>
    <row r="160" spans="1:2">
      <c r="A160" s="7">
        <v>0.5</v>
      </c>
      <c r="B160" s="7">
        <v>39</v>
      </c>
    </row>
    <row r="161" spans="1:2">
      <c r="A161" s="7">
        <v>0.61</v>
      </c>
      <c r="B161" s="7">
        <v>32</v>
      </c>
    </row>
    <row r="162" spans="1:2">
      <c r="A162" s="7">
        <v>0.54</v>
      </c>
      <c r="B162" s="7">
        <v>35</v>
      </c>
    </row>
    <row r="163" spans="1:2">
      <c r="A163" s="7">
        <v>0.53</v>
      </c>
      <c r="B163" s="7">
        <v>36</v>
      </c>
    </row>
    <row r="164" spans="1:2">
      <c r="A164" s="7">
        <v>0.5</v>
      </c>
      <c r="B164" s="7">
        <v>40</v>
      </c>
    </row>
    <row r="165" spans="1:2">
      <c r="A165" s="7">
        <v>0.59</v>
      </c>
      <c r="B165" s="7">
        <v>32</v>
      </c>
    </row>
    <row r="166" spans="1:2">
      <c r="A166" s="7">
        <v>0.56999999999999995</v>
      </c>
      <c r="B166" s="7">
        <v>35</v>
      </c>
    </row>
    <row r="167" spans="1:2">
      <c r="A167" s="7">
        <v>0.56000000000000005</v>
      </c>
      <c r="B167" s="7">
        <v>36</v>
      </c>
    </row>
    <row r="168" spans="1:2">
      <c r="A168" s="7">
        <v>0.47</v>
      </c>
      <c r="B168" s="7">
        <v>41</v>
      </c>
    </row>
    <row r="169" spans="1:2">
      <c r="A169" s="7">
        <v>0.65</v>
      </c>
      <c r="B169" s="7">
        <v>31</v>
      </c>
    </row>
    <row r="170" spans="1:2">
      <c r="A170" s="7">
        <v>0.59</v>
      </c>
      <c r="B170" s="7">
        <v>32</v>
      </c>
    </row>
    <row r="171" spans="1:2">
      <c r="A171" s="7">
        <v>0.56000000000000005</v>
      </c>
      <c r="B171" s="7">
        <v>35</v>
      </c>
    </row>
    <row r="172" spans="1:2">
      <c r="A172" s="7">
        <v>0.54</v>
      </c>
      <c r="B172" s="7">
        <v>37</v>
      </c>
    </row>
    <row r="173" spans="1:2">
      <c r="A173" s="7">
        <v>0.47</v>
      </c>
      <c r="B173" s="7">
        <v>41</v>
      </c>
    </row>
    <row r="174" spans="1:2">
      <c r="A174" s="7">
        <v>0.65</v>
      </c>
      <c r="B174" s="7">
        <v>31</v>
      </c>
    </row>
    <row r="175" spans="1:2">
      <c r="A175" s="7">
        <v>0.61</v>
      </c>
      <c r="B175" s="7">
        <v>33</v>
      </c>
    </row>
    <row r="176" spans="1:2">
      <c r="A176" s="7">
        <v>0.56999999999999995</v>
      </c>
      <c r="B176" s="7">
        <v>35</v>
      </c>
    </row>
    <row r="177" spans="1:2">
      <c r="A177" s="7">
        <v>0.51</v>
      </c>
      <c r="B177" s="7">
        <v>37</v>
      </c>
    </row>
    <row r="178" spans="1:2">
      <c r="A178" s="7">
        <v>0.47</v>
      </c>
      <c r="B178" s="7">
        <v>42</v>
      </c>
    </row>
    <row r="179" spans="1:2">
      <c r="A179" s="7">
        <v>0.63</v>
      </c>
      <c r="B179" s="7">
        <v>31</v>
      </c>
    </row>
    <row r="180" spans="1:2">
      <c r="A180" s="7">
        <v>0.59</v>
      </c>
      <c r="B180" s="7">
        <v>33</v>
      </c>
    </row>
    <row r="181" spans="1:2">
      <c r="A181" s="7">
        <v>0.54</v>
      </c>
      <c r="B181" s="7">
        <v>35</v>
      </c>
    </row>
    <row r="182" spans="1:2">
      <c r="A182" s="7">
        <v>0.53</v>
      </c>
      <c r="B182" s="7">
        <v>38</v>
      </c>
    </row>
    <row r="183" spans="1:2">
      <c r="A183" s="7">
        <v>0.47</v>
      </c>
      <c r="B183" s="7">
        <v>43</v>
      </c>
    </row>
    <row r="184" spans="1:2">
      <c r="A184" s="7">
        <v>0.51</v>
      </c>
      <c r="B184" s="7">
        <v>38</v>
      </c>
    </row>
    <row r="185" spans="1:2">
      <c r="A185" s="7">
        <v>0.54</v>
      </c>
      <c r="B185" s="7">
        <v>35</v>
      </c>
    </row>
    <row r="186" spans="1:2">
      <c r="A186" s="7">
        <v>0.59</v>
      </c>
      <c r="B186" s="7">
        <v>34</v>
      </c>
    </row>
    <row r="187" spans="1:2">
      <c r="A187" s="7">
        <v>0.63</v>
      </c>
      <c r="B187" s="7">
        <v>32</v>
      </c>
    </row>
    <row r="188" spans="1:2">
      <c r="A188" s="7">
        <v>0.51</v>
      </c>
      <c r="B188" s="7">
        <v>39</v>
      </c>
    </row>
    <row r="189" spans="1:2">
      <c r="A189" s="7">
        <v>0.56999999999999995</v>
      </c>
      <c r="B189" s="7">
        <v>35</v>
      </c>
    </row>
    <row r="190" spans="1:2">
      <c r="A190" s="7">
        <v>0.56999999999999995</v>
      </c>
      <c r="B190" s="7">
        <v>34</v>
      </c>
    </row>
    <row r="191" spans="1:2">
      <c r="A191" s="7">
        <v>0.59</v>
      </c>
      <c r="B191" s="7">
        <v>33</v>
      </c>
    </row>
    <row r="192" spans="1:2">
      <c r="A192" s="7">
        <v>0.49</v>
      </c>
      <c r="B192" s="7">
        <v>40</v>
      </c>
    </row>
    <row r="193" spans="1:2">
      <c r="A193" s="7">
        <v>0.54</v>
      </c>
      <c r="B193" s="7">
        <v>35</v>
      </c>
    </row>
    <row r="194" spans="1:2">
      <c r="A194" s="7">
        <v>0.56000000000000005</v>
      </c>
      <c r="B194" s="7">
        <v>34</v>
      </c>
    </row>
    <row r="195" spans="1:2">
      <c r="A195" s="7">
        <v>0.61</v>
      </c>
      <c r="B195" s="7">
        <v>33</v>
      </c>
    </row>
    <row r="196" spans="1:2">
      <c r="A196" s="7">
        <v>0.5</v>
      </c>
      <c r="B196" s="7">
        <v>40</v>
      </c>
    </row>
    <row r="197" spans="1:2">
      <c r="A197" s="7">
        <v>0.54</v>
      </c>
      <c r="B197" s="7">
        <v>35</v>
      </c>
    </row>
    <row r="198" spans="1:2">
      <c r="A198" s="7">
        <v>0.59</v>
      </c>
      <c r="B198" s="7">
        <v>34</v>
      </c>
    </row>
    <row r="199" spans="1:2">
      <c r="A199" s="7">
        <v>0.56999999999999995</v>
      </c>
      <c r="B199" s="7">
        <v>33</v>
      </c>
    </row>
    <row r="200" spans="1:2">
      <c r="A200" s="7">
        <v>0.47</v>
      </c>
      <c r="B200" s="7">
        <v>41</v>
      </c>
    </row>
    <row r="201" spans="1:2">
      <c r="A201" s="7">
        <v>0.56000000000000005</v>
      </c>
      <c r="B201" s="7">
        <v>36</v>
      </c>
    </row>
    <row r="202" spans="1:2">
      <c r="A202" s="7">
        <v>0.56999999999999995</v>
      </c>
      <c r="B202" s="7">
        <v>35</v>
      </c>
    </row>
    <row r="203" spans="1:2">
      <c r="A203" s="7">
        <v>0.56999999999999995</v>
      </c>
      <c r="B203" s="7">
        <v>33</v>
      </c>
    </row>
    <row r="204" spans="1:2">
      <c r="A204" s="7">
        <v>0.47</v>
      </c>
      <c r="B204" s="7">
        <v>42</v>
      </c>
    </row>
    <row r="205" spans="1:2">
      <c r="A205" s="7">
        <v>0.51</v>
      </c>
      <c r="B205" s="7">
        <v>37</v>
      </c>
    </row>
    <row r="206" spans="1:2">
      <c r="A206" s="7">
        <v>0.56999999999999995</v>
      </c>
      <c r="B206" s="7">
        <v>35</v>
      </c>
    </row>
    <row r="207" spans="1:2">
      <c r="A207" s="7">
        <v>0.56999999999999995</v>
      </c>
      <c r="B207" s="7">
        <v>33</v>
      </c>
    </row>
    <row r="208" spans="1:2">
      <c r="A208" s="7">
        <v>0.59</v>
      </c>
      <c r="B208" s="7">
        <v>32</v>
      </c>
    </row>
    <row r="209" spans="1:2">
      <c r="A209" s="7">
        <v>0.47</v>
      </c>
      <c r="B209" s="7">
        <v>43</v>
      </c>
    </row>
    <row r="210" spans="1:2">
      <c r="A210" s="7">
        <v>0.51</v>
      </c>
      <c r="B210" s="7">
        <v>38</v>
      </c>
    </row>
    <row r="211" spans="1:2">
      <c r="A211" s="7">
        <v>0.56999999999999995</v>
      </c>
      <c r="B211" s="7">
        <v>35</v>
      </c>
    </row>
    <row r="212" spans="1:2">
      <c r="A212" s="7">
        <v>0.59</v>
      </c>
      <c r="B212" s="7">
        <v>34</v>
      </c>
    </row>
    <row r="213" spans="1:2">
      <c r="A213" s="7">
        <v>0.61</v>
      </c>
      <c r="B213" s="7">
        <v>32</v>
      </c>
    </row>
    <row r="214" spans="1:2">
      <c r="A214" s="7">
        <v>0.63</v>
      </c>
      <c r="B214" s="7">
        <v>32</v>
      </c>
    </row>
    <row r="215" spans="1:2">
      <c r="A215" s="7">
        <v>0.63</v>
      </c>
      <c r="B215" s="7">
        <v>31</v>
      </c>
    </row>
    <row r="216" spans="1:2">
      <c r="A216" s="7">
        <v>0.63</v>
      </c>
      <c r="B216" s="7">
        <v>30</v>
      </c>
    </row>
    <row r="217" spans="1:2">
      <c r="A217" s="7">
        <v>0.69</v>
      </c>
      <c r="B217" s="7">
        <v>29</v>
      </c>
    </row>
    <row r="218" spans="1:2">
      <c r="A218" s="7">
        <v>0.61</v>
      </c>
      <c r="B218" s="7">
        <v>32</v>
      </c>
    </row>
    <row r="219" spans="1:2">
      <c r="A219" s="7">
        <v>0.61</v>
      </c>
      <c r="B219" s="7">
        <v>31</v>
      </c>
    </row>
    <row r="220" spans="1:2">
      <c r="A220" s="7">
        <v>0.67</v>
      </c>
      <c r="B220" s="7">
        <v>30</v>
      </c>
    </row>
    <row r="221" spans="1:2">
      <c r="A221" s="7">
        <v>0.65</v>
      </c>
      <c r="B221" s="7">
        <v>29</v>
      </c>
    </row>
    <row r="222" spans="1:2">
      <c r="A222" s="7">
        <v>0.63</v>
      </c>
      <c r="B222" s="7">
        <v>32</v>
      </c>
    </row>
    <row r="223" spans="1:2">
      <c r="A223" s="7">
        <v>0.65</v>
      </c>
      <c r="B223" s="7">
        <v>31</v>
      </c>
    </row>
    <row r="224" spans="1:2">
      <c r="A224" s="7">
        <v>0.67</v>
      </c>
      <c r="B224" s="7">
        <v>30</v>
      </c>
    </row>
    <row r="225" spans="1:2">
      <c r="A225" s="7">
        <v>0.65</v>
      </c>
      <c r="B225" s="7">
        <v>29</v>
      </c>
    </row>
    <row r="226" spans="1:2">
      <c r="A226" s="7">
        <v>0.65</v>
      </c>
      <c r="B226" s="7">
        <v>29</v>
      </c>
    </row>
    <row r="227" spans="1:2">
      <c r="A227" s="7">
        <v>0.59</v>
      </c>
      <c r="B227" s="7">
        <v>32</v>
      </c>
    </row>
    <row r="228" spans="1:2">
      <c r="A228" s="7">
        <v>0.63</v>
      </c>
      <c r="B228" s="7">
        <v>31</v>
      </c>
    </row>
    <row r="229" spans="1:2">
      <c r="A229" s="7">
        <v>0.63</v>
      </c>
      <c r="B229" s="7">
        <v>30</v>
      </c>
    </row>
    <row r="230" spans="1:2">
      <c r="A230" s="7">
        <v>0.67</v>
      </c>
      <c r="B230" s="7">
        <v>30</v>
      </c>
    </row>
    <row r="231" spans="1:2">
      <c r="A231" s="7">
        <v>0.69</v>
      </c>
      <c r="B231" s="7">
        <v>29</v>
      </c>
    </row>
    <row r="232" spans="1:2">
      <c r="A232" s="7">
        <v>0.61</v>
      </c>
      <c r="B232" s="7">
        <v>32</v>
      </c>
    </row>
    <row r="233" spans="1:2">
      <c r="A233" s="7">
        <v>0.65</v>
      </c>
      <c r="B233" s="7">
        <v>31</v>
      </c>
    </row>
    <row r="234" spans="1:2">
      <c r="A234" s="7">
        <v>0.65</v>
      </c>
      <c r="B234" s="7">
        <v>30</v>
      </c>
    </row>
    <row r="235" spans="1:2">
      <c r="A235" s="7">
        <v>0.63</v>
      </c>
      <c r="B235" s="7">
        <v>30</v>
      </c>
    </row>
    <row r="236" spans="1:2">
      <c r="A236" s="7">
        <v>0.67</v>
      </c>
      <c r="B236" s="7">
        <v>29</v>
      </c>
    </row>
    <row r="237" spans="1:2">
      <c r="A237" s="7">
        <v>0.59</v>
      </c>
      <c r="B237" s="7">
        <v>32</v>
      </c>
    </row>
    <row r="238" spans="1:2">
      <c r="A238" s="7">
        <v>0.63</v>
      </c>
      <c r="B238" s="7">
        <v>30</v>
      </c>
    </row>
    <row r="239" spans="1:2">
      <c r="A239" s="7">
        <v>0.63</v>
      </c>
      <c r="B239" s="7">
        <v>30</v>
      </c>
    </row>
    <row r="240" spans="1:2">
      <c r="A240" s="7">
        <v>0.65</v>
      </c>
      <c r="B240" s="7">
        <v>29</v>
      </c>
    </row>
    <row r="241" spans="1:2">
      <c r="A241" s="7">
        <v>0.63</v>
      </c>
      <c r="B241" s="7">
        <v>32</v>
      </c>
    </row>
    <row r="242" spans="1:2">
      <c r="A242" s="7">
        <v>0.65</v>
      </c>
      <c r="B242" s="7">
        <v>30</v>
      </c>
    </row>
    <row r="243" spans="1:2">
      <c r="A243" s="7">
        <v>0.63</v>
      </c>
      <c r="B243" s="7">
        <v>30</v>
      </c>
    </row>
    <row r="244" spans="1:2">
      <c r="A244" s="7">
        <v>0.69</v>
      </c>
      <c r="B244" s="7">
        <v>29</v>
      </c>
    </row>
    <row r="245" spans="1:2">
      <c r="A245" s="7">
        <v>0.69</v>
      </c>
      <c r="B245" s="7">
        <v>29</v>
      </c>
    </row>
    <row r="246" spans="1:2">
      <c r="A246" s="7">
        <v>0.69</v>
      </c>
      <c r="B246" s="7">
        <v>28</v>
      </c>
    </row>
    <row r="247" spans="1:2">
      <c r="A247" s="7">
        <v>0.69</v>
      </c>
      <c r="B247" s="7">
        <v>27</v>
      </c>
    </row>
    <row r="248" spans="1:2">
      <c r="A248" s="7">
        <v>0.74</v>
      </c>
      <c r="B248" s="7">
        <v>26</v>
      </c>
    </row>
    <row r="249" spans="1:2">
      <c r="A249" s="7">
        <v>0.71</v>
      </c>
      <c r="B249" s="7">
        <v>26</v>
      </c>
    </row>
    <row r="250" spans="1:2">
      <c r="A250" s="7">
        <v>0.69</v>
      </c>
      <c r="B250" s="7">
        <v>29</v>
      </c>
    </row>
    <row r="251" spans="1:2">
      <c r="A251" s="7">
        <v>0.67</v>
      </c>
      <c r="B251" s="7">
        <v>28</v>
      </c>
    </row>
    <row r="252" spans="1:2">
      <c r="A252" s="7">
        <v>0.71</v>
      </c>
      <c r="B252" s="7">
        <v>27</v>
      </c>
    </row>
    <row r="253" spans="1:2">
      <c r="A253" s="7">
        <v>0.77</v>
      </c>
      <c r="B253" s="7">
        <v>26</v>
      </c>
    </row>
    <row r="254" spans="1:2">
      <c r="A254" s="7">
        <v>0.74</v>
      </c>
      <c r="B254" s="7">
        <v>26</v>
      </c>
    </row>
    <row r="255" spans="1:2">
      <c r="A255" s="7">
        <v>0.69</v>
      </c>
      <c r="B255" s="7">
        <v>28</v>
      </c>
    </row>
    <row r="256" spans="1:2">
      <c r="A256" s="7">
        <v>0.71</v>
      </c>
      <c r="B256" s="7">
        <v>27</v>
      </c>
    </row>
    <row r="257" spans="1:2">
      <c r="A257" s="7">
        <v>0.71</v>
      </c>
      <c r="B257" s="7">
        <v>26</v>
      </c>
    </row>
    <row r="258" spans="1:2">
      <c r="A258" s="7">
        <v>0.71</v>
      </c>
      <c r="B258" s="7">
        <v>26</v>
      </c>
    </row>
    <row r="259" spans="1:2">
      <c r="A259" s="7">
        <v>0.67</v>
      </c>
      <c r="B259" s="7">
        <v>28</v>
      </c>
    </row>
    <row r="260" spans="1:2">
      <c r="A260" s="7">
        <v>0.69</v>
      </c>
      <c r="B260" s="7">
        <v>27</v>
      </c>
    </row>
    <row r="261" spans="1:2">
      <c r="A261" s="7">
        <v>0.71</v>
      </c>
      <c r="B261" s="7">
        <v>26</v>
      </c>
    </row>
    <row r="262" spans="1:2">
      <c r="A262" s="7">
        <v>0.71</v>
      </c>
      <c r="B262" s="7">
        <v>26</v>
      </c>
    </row>
    <row r="263" spans="1:2">
      <c r="A263" s="7">
        <v>0.67</v>
      </c>
      <c r="B263" s="7">
        <v>28</v>
      </c>
    </row>
    <row r="264" spans="1:2">
      <c r="A264" s="7">
        <v>0.69</v>
      </c>
      <c r="B264" s="7">
        <v>27</v>
      </c>
    </row>
    <row r="265" spans="1:2">
      <c r="A265" s="7">
        <v>0.71</v>
      </c>
      <c r="B265" s="7">
        <v>26</v>
      </c>
    </row>
    <row r="266" spans="1:2">
      <c r="A266" s="7">
        <v>0.74</v>
      </c>
      <c r="B266" s="7">
        <v>26</v>
      </c>
    </row>
    <row r="267" spans="1:2">
      <c r="A267" s="7">
        <v>0.71</v>
      </c>
      <c r="B267" s="7">
        <v>28</v>
      </c>
    </row>
    <row r="268" spans="1:2">
      <c r="A268" s="7">
        <v>0.71</v>
      </c>
      <c r="B268" s="7">
        <v>28</v>
      </c>
    </row>
    <row r="269" spans="1:2">
      <c r="A269" s="7">
        <v>0.71</v>
      </c>
      <c r="B269" s="7">
        <v>27</v>
      </c>
    </row>
    <row r="270" spans="1:2">
      <c r="A270" s="7">
        <v>0.77</v>
      </c>
      <c r="B270" s="7">
        <v>26</v>
      </c>
    </row>
    <row r="271" spans="1:2">
      <c r="A271" s="7">
        <v>0.67</v>
      </c>
      <c r="B271" s="7">
        <v>29</v>
      </c>
    </row>
    <row r="272" spans="1:2">
      <c r="A272" s="7">
        <v>0.69</v>
      </c>
      <c r="B272" s="7">
        <v>28</v>
      </c>
    </row>
    <row r="273" spans="1:2">
      <c r="A273" s="7">
        <v>0.71</v>
      </c>
      <c r="B273" s="7">
        <v>27</v>
      </c>
    </row>
    <row r="274" spans="1:2">
      <c r="A274" s="7">
        <v>0.74</v>
      </c>
      <c r="B274" s="7">
        <v>26</v>
      </c>
    </row>
    <row r="275" spans="1:2">
      <c r="A275" s="7">
        <v>0.8</v>
      </c>
      <c r="B275" s="7">
        <v>25</v>
      </c>
    </row>
    <row r="276" spans="1:2">
      <c r="A276" s="7">
        <v>0.74</v>
      </c>
      <c r="B276" s="7">
        <v>25</v>
      </c>
    </row>
    <row r="277" spans="1:2">
      <c r="A277" s="7">
        <v>0.8</v>
      </c>
      <c r="B277" s="7">
        <v>24</v>
      </c>
    </row>
    <row r="278" spans="1:2">
      <c r="A278" s="7">
        <v>0.77</v>
      </c>
      <c r="B278" s="7">
        <v>24</v>
      </c>
    </row>
    <row r="279" spans="1:2">
      <c r="A279" s="7">
        <v>0.8</v>
      </c>
      <c r="B279" s="7">
        <v>25</v>
      </c>
    </row>
    <row r="280" spans="1:2">
      <c r="A280" s="7">
        <v>0.74</v>
      </c>
      <c r="B280" s="7">
        <v>25</v>
      </c>
    </row>
    <row r="281" spans="1:2">
      <c r="A281" s="7">
        <v>0.8</v>
      </c>
      <c r="B281" s="7">
        <v>25</v>
      </c>
    </row>
    <row r="282" spans="1:2">
      <c r="A282" s="7">
        <v>0.8</v>
      </c>
      <c r="B282" s="7">
        <v>24</v>
      </c>
    </row>
    <row r="283" spans="1:2">
      <c r="A283" s="7">
        <v>0.74</v>
      </c>
      <c r="B283" s="7">
        <v>25</v>
      </c>
    </row>
    <row r="284" spans="1:2">
      <c r="A284" s="7">
        <v>0.74</v>
      </c>
      <c r="B284" s="7">
        <v>25</v>
      </c>
    </row>
    <row r="285" spans="1:2">
      <c r="A285" s="7">
        <v>0.77</v>
      </c>
      <c r="B285" s="7">
        <v>25</v>
      </c>
    </row>
    <row r="286" spans="1:2">
      <c r="A286" s="7">
        <v>0.77</v>
      </c>
      <c r="B286" s="7">
        <v>24</v>
      </c>
    </row>
    <row r="287" spans="1:2">
      <c r="A287" s="7">
        <v>0.8</v>
      </c>
      <c r="B287" s="7">
        <v>25</v>
      </c>
    </row>
    <row r="288" spans="1:2">
      <c r="A288" s="7">
        <v>0.74</v>
      </c>
      <c r="B288" s="7">
        <v>25</v>
      </c>
    </row>
    <row r="289" spans="1:2">
      <c r="A289" s="7">
        <v>0.74</v>
      </c>
      <c r="B289" s="7">
        <v>25</v>
      </c>
    </row>
    <row r="290" spans="1:2">
      <c r="A290" s="7">
        <v>0.8</v>
      </c>
      <c r="B290" s="7">
        <v>24</v>
      </c>
    </row>
    <row r="291" spans="1:2">
      <c r="A291" s="7">
        <v>0.77</v>
      </c>
      <c r="B291" s="7">
        <v>25</v>
      </c>
    </row>
    <row r="292" spans="1:2">
      <c r="A292" s="7">
        <v>0.77</v>
      </c>
      <c r="B292" s="7">
        <v>25</v>
      </c>
    </row>
    <row r="293" spans="1:2">
      <c r="A293" s="7">
        <v>0.8</v>
      </c>
      <c r="B293" s="7">
        <v>25</v>
      </c>
    </row>
    <row r="294" spans="1:2">
      <c r="A294" s="7">
        <v>0.8</v>
      </c>
      <c r="B294" s="7">
        <v>24</v>
      </c>
    </row>
    <row r="295" spans="1:2">
      <c r="A295" s="7">
        <v>0.83</v>
      </c>
      <c r="B295" s="7">
        <v>24</v>
      </c>
    </row>
    <row r="296" spans="1:2">
      <c r="A296" s="7">
        <v>0.77</v>
      </c>
      <c r="B296" s="7">
        <v>25</v>
      </c>
    </row>
    <row r="297" spans="1:2">
      <c r="A297" s="7">
        <v>0.8</v>
      </c>
      <c r="B297" s="7">
        <v>25</v>
      </c>
    </row>
    <row r="298" spans="1:2">
      <c r="A298" s="7">
        <v>0.74</v>
      </c>
      <c r="B298" s="7">
        <v>25</v>
      </c>
    </row>
    <row r="299" spans="1:2">
      <c r="A299" s="7">
        <v>0.8</v>
      </c>
      <c r="B299" s="7">
        <v>24</v>
      </c>
    </row>
    <row r="300" spans="1:2">
      <c r="A300" s="7">
        <v>0.77</v>
      </c>
      <c r="B300" s="7">
        <v>24</v>
      </c>
    </row>
    <row r="301" spans="1:2">
      <c r="A301" s="7">
        <v>0.71</v>
      </c>
      <c r="B301" s="7">
        <v>26</v>
      </c>
    </row>
    <row r="302" spans="1:2">
      <c r="A302" s="7">
        <v>0.77</v>
      </c>
      <c r="B302" s="7">
        <v>25</v>
      </c>
    </row>
    <row r="303" spans="1:2">
      <c r="A303" s="7">
        <v>0.8</v>
      </c>
      <c r="B303" s="7">
        <v>25</v>
      </c>
    </row>
    <row r="304" spans="1:2">
      <c r="A304" s="7">
        <v>0.77</v>
      </c>
      <c r="B304" s="7">
        <v>24</v>
      </c>
    </row>
    <row r="305" spans="1:2">
      <c r="A305" s="7">
        <v>0.77</v>
      </c>
      <c r="B305" s="7">
        <v>24</v>
      </c>
    </row>
    <row r="306" spans="1:2">
      <c r="A306" s="7">
        <v>0.83</v>
      </c>
      <c r="B306" s="7">
        <v>23</v>
      </c>
    </row>
    <row r="307" spans="1:2">
      <c r="A307" s="7">
        <v>0.91</v>
      </c>
      <c r="B307" s="7">
        <v>22</v>
      </c>
    </row>
    <row r="308" spans="1:2">
      <c r="A308" s="7">
        <v>0.87</v>
      </c>
      <c r="B308" s="7">
        <v>21</v>
      </c>
    </row>
    <row r="309" spans="1:2">
      <c r="A309" s="7">
        <v>0.95</v>
      </c>
      <c r="B309" s="7">
        <v>19</v>
      </c>
    </row>
    <row r="310" spans="1:2">
      <c r="A310" s="7">
        <v>0.87</v>
      </c>
      <c r="B310" s="7">
        <v>23</v>
      </c>
    </row>
    <row r="311" spans="1:2">
      <c r="A311" s="7">
        <v>0.91</v>
      </c>
      <c r="B311" s="7">
        <v>22</v>
      </c>
    </row>
    <row r="312" spans="1:2">
      <c r="A312" s="7">
        <v>0.91</v>
      </c>
      <c r="B312" s="7">
        <v>21</v>
      </c>
    </row>
    <row r="313" spans="1:2">
      <c r="A313" s="7">
        <v>0.95</v>
      </c>
      <c r="B313" s="7">
        <v>19</v>
      </c>
    </row>
    <row r="314" spans="1:2">
      <c r="A314" s="7">
        <v>0.83</v>
      </c>
      <c r="B314" s="7">
        <v>23</v>
      </c>
    </row>
    <row r="315" spans="1:2">
      <c r="A315" s="7">
        <v>0.87</v>
      </c>
      <c r="B315" s="7">
        <v>22</v>
      </c>
    </row>
    <row r="316" spans="1:2">
      <c r="A316" s="7">
        <v>0.91</v>
      </c>
      <c r="B316" s="7">
        <v>21</v>
      </c>
    </row>
    <row r="317" spans="1:2">
      <c r="A317" s="7">
        <v>1.05</v>
      </c>
      <c r="B317" s="7">
        <v>19</v>
      </c>
    </row>
    <row r="318" spans="1:2">
      <c r="A318" s="7">
        <v>1.05</v>
      </c>
      <c r="B318" s="7">
        <v>19</v>
      </c>
    </row>
    <row r="319" spans="1:2">
      <c r="A319" s="7">
        <v>0.8</v>
      </c>
      <c r="B319" s="7">
        <v>23</v>
      </c>
    </row>
    <row r="320" spans="1:2">
      <c r="A320" s="7">
        <v>0.83</v>
      </c>
      <c r="B320" s="7">
        <v>23</v>
      </c>
    </row>
    <row r="321" spans="1:2">
      <c r="A321" s="7">
        <v>0.87</v>
      </c>
      <c r="B321" s="7">
        <v>21</v>
      </c>
    </row>
    <row r="322" spans="1:2">
      <c r="A322" s="7">
        <v>1</v>
      </c>
      <c r="B322" s="7">
        <v>20</v>
      </c>
    </row>
    <row r="323" spans="1:2">
      <c r="A323" s="7">
        <v>1.05</v>
      </c>
      <c r="B323" s="7">
        <v>19</v>
      </c>
    </row>
    <row r="324" spans="1:2">
      <c r="A324" s="7">
        <v>0.87</v>
      </c>
      <c r="B324" s="7">
        <v>23</v>
      </c>
    </row>
    <row r="325" spans="1:2">
      <c r="A325" s="7">
        <v>0.87</v>
      </c>
      <c r="B325" s="7">
        <v>22</v>
      </c>
    </row>
    <row r="326" spans="1:2">
      <c r="A326" s="7">
        <v>0.95</v>
      </c>
      <c r="B326" s="7">
        <v>20</v>
      </c>
    </row>
    <row r="327" spans="1:2">
      <c r="A327" s="7">
        <v>1</v>
      </c>
      <c r="B327" s="7">
        <v>19</v>
      </c>
    </row>
    <row r="328" spans="1:2">
      <c r="A328" s="7">
        <v>0.87</v>
      </c>
      <c r="B328" s="7">
        <v>23</v>
      </c>
    </row>
    <row r="329" spans="1:2">
      <c r="A329" s="7">
        <v>0.83</v>
      </c>
      <c r="B329" s="7">
        <v>22</v>
      </c>
    </row>
    <row r="330" spans="1:2">
      <c r="A330" s="7">
        <v>0.91</v>
      </c>
      <c r="B330" s="7">
        <v>20</v>
      </c>
    </row>
    <row r="331" spans="1:2">
      <c r="A331" s="7">
        <v>1.05</v>
      </c>
      <c r="B331" s="7">
        <v>19</v>
      </c>
    </row>
    <row r="332" spans="1:2">
      <c r="A332" s="7">
        <v>0.87</v>
      </c>
      <c r="B332" s="7">
        <v>23</v>
      </c>
    </row>
    <row r="333" spans="1:2">
      <c r="A333" s="7">
        <v>0.91</v>
      </c>
      <c r="B333" s="7">
        <v>22</v>
      </c>
    </row>
    <row r="334" spans="1:2">
      <c r="A334" s="7">
        <v>0.95</v>
      </c>
      <c r="B334" s="7">
        <v>20</v>
      </c>
    </row>
    <row r="335" spans="1:2">
      <c r="A335" s="7">
        <v>1.05</v>
      </c>
      <c r="B335" s="7">
        <v>19</v>
      </c>
    </row>
    <row r="336" spans="1:2">
      <c r="A336" s="7">
        <v>1</v>
      </c>
      <c r="B336" s="7">
        <v>19</v>
      </c>
    </row>
    <row r="337" spans="1:2">
      <c r="A337" s="7">
        <v>1.1100000000000001</v>
      </c>
      <c r="B337" s="7">
        <v>17</v>
      </c>
    </row>
    <row r="338" spans="1:2">
      <c r="A338" s="7">
        <v>1.18</v>
      </c>
      <c r="B338" s="7">
        <v>15</v>
      </c>
    </row>
    <row r="339" spans="1:2">
      <c r="A339" s="7">
        <v>1.54</v>
      </c>
      <c r="B339" s="7">
        <v>13</v>
      </c>
    </row>
    <row r="340" spans="1:2">
      <c r="A340" s="7">
        <v>1.82</v>
      </c>
      <c r="B340" s="7">
        <v>10</v>
      </c>
    </row>
    <row r="341" spans="1:2">
      <c r="A341" s="7">
        <v>0.95</v>
      </c>
      <c r="B341" s="7">
        <v>19</v>
      </c>
    </row>
    <row r="342" spans="1:2">
      <c r="A342" s="7">
        <v>1.05</v>
      </c>
      <c r="B342" s="7">
        <v>17</v>
      </c>
    </row>
    <row r="343" spans="1:2">
      <c r="A343" s="7">
        <v>1.25</v>
      </c>
      <c r="B343" s="7">
        <v>15</v>
      </c>
    </row>
    <row r="344" spans="1:2">
      <c r="A344" s="7">
        <v>1.43</v>
      </c>
      <c r="B344" s="7">
        <v>14</v>
      </c>
    </row>
    <row r="345" spans="1:2">
      <c r="A345" s="7">
        <v>1.82</v>
      </c>
      <c r="B345" s="7">
        <v>11</v>
      </c>
    </row>
    <row r="346" spans="1:2">
      <c r="A346" s="7">
        <v>1.1100000000000001</v>
      </c>
      <c r="B346" s="7">
        <v>17</v>
      </c>
    </row>
    <row r="347" spans="1:2">
      <c r="A347" s="7">
        <v>1.33</v>
      </c>
      <c r="B347" s="7">
        <v>15</v>
      </c>
    </row>
    <row r="348" spans="1:2">
      <c r="A348" s="7">
        <v>1.43</v>
      </c>
      <c r="B348" s="7">
        <v>14</v>
      </c>
    </row>
    <row r="349" spans="1:2">
      <c r="A349" s="7">
        <v>1.54</v>
      </c>
      <c r="B349" s="7">
        <v>13</v>
      </c>
    </row>
    <row r="350" spans="1:2">
      <c r="A350" s="7">
        <v>1.05</v>
      </c>
      <c r="B350" s="7">
        <v>17</v>
      </c>
    </row>
    <row r="351" spans="1:2">
      <c r="A351" s="7">
        <v>1.25</v>
      </c>
      <c r="B351" s="7">
        <v>15</v>
      </c>
    </row>
    <row r="352" spans="1:2">
      <c r="A352" s="7">
        <v>1.33</v>
      </c>
      <c r="B352" s="7">
        <v>14</v>
      </c>
    </row>
    <row r="353" spans="1:2">
      <c r="A353" s="7">
        <v>1.43</v>
      </c>
      <c r="B353" s="7">
        <v>13</v>
      </c>
    </row>
    <row r="354" spans="1:2">
      <c r="A354" s="7">
        <v>1</v>
      </c>
      <c r="B354" s="7">
        <v>18</v>
      </c>
    </row>
    <row r="355" spans="1:2">
      <c r="A355" s="7">
        <v>1.25</v>
      </c>
      <c r="B355" s="7">
        <v>16</v>
      </c>
    </row>
    <row r="356" spans="1:2">
      <c r="A356" s="7">
        <v>1.33</v>
      </c>
      <c r="B356" s="7">
        <v>15</v>
      </c>
    </row>
    <row r="357" spans="1:2">
      <c r="A357" s="7">
        <v>1.54</v>
      </c>
      <c r="B357" s="7">
        <v>13</v>
      </c>
    </row>
    <row r="358" spans="1:2">
      <c r="A358" s="7">
        <v>1.1100000000000001</v>
      </c>
      <c r="B358" s="7">
        <v>18</v>
      </c>
    </row>
    <row r="359" spans="1:2">
      <c r="A359" s="7">
        <v>1.25</v>
      </c>
      <c r="B359" s="7">
        <v>16</v>
      </c>
    </row>
    <row r="360" spans="1:2">
      <c r="A360" s="7">
        <v>1.25</v>
      </c>
      <c r="B360" s="7">
        <v>15</v>
      </c>
    </row>
    <row r="361" spans="1:2">
      <c r="A361" s="7">
        <v>1.43</v>
      </c>
      <c r="B361" s="7">
        <v>13</v>
      </c>
    </row>
    <row r="362" spans="1:2">
      <c r="A362" s="7">
        <v>1</v>
      </c>
      <c r="B362" s="7">
        <v>19</v>
      </c>
    </row>
    <row r="363" spans="1:2">
      <c r="A363" s="7">
        <v>1.25</v>
      </c>
      <c r="B363" s="7">
        <v>16</v>
      </c>
    </row>
    <row r="364" spans="1:2">
      <c r="A364" s="7">
        <v>1.25</v>
      </c>
      <c r="B364" s="7">
        <v>15</v>
      </c>
    </row>
    <row r="365" spans="1:2">
      <c r="A365" s="7">
        <v>1.43</v>
      </c>
      <c r="B365" s="7">
        <v>13</v>
      </c>
    </row>
    <row r="366" spans="1:2">
      <c r="A366" s="7">
        <v>2.5</v>
      </c>
      <c r="B366" s="7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49CB-9C95-4407-924A-9C83E59A2B5B}">
  <dimension ref="A1:D366"/>
  <sheetViews>
    <sheetView workbookViewId="0" xr3:uid="{969B1B09-5C2D-5B5F-8253-04F2AFF1338A}">
      <selection activeCell="D2" sqref="D2"/>
    </sheetView>
  </sheetViews>
  <sheetFormatPr defaultRowHeight="15"/>
  <cols>
    <col min="1" max="1" width="15.42578125" customWidth="1"/>
    <col min="2" max="2" width="16.85546875" customWidth="1"/>
    <col min="4" max="4" width="12.7109375" customWidth="1"/>
  </cols>
  <sheetData>
    <row r="1" spans="1:4">
      <c r="A1" s="9" t="s">
        <v>7</v>
      </c>
      <c r="B1" s="9" t="s">
        <v>5</v>
      </c>
      <c r="D1" t="s">
        <v>6</v>
      </c>
    </row>
    <row r="2" spans="1:4">
      <c r="A2" s="7">
        <v>27</v>
      </c>
      <c r="B2" s="7">
        <v>10</v>
      </c>
      <c r="D2">
        <f>CORREL(A2:A366,B2:B366)</f>
        <v>0.98983208497796904</v>
      </c>
    </row>
    <row r="3" spans="1:4">
      <c r="A3" s="7">
        <v>28.9</v>
      </c>
      <c r="B3" s="7">
        <v>13</v>
      </c>
    </row>
    <row r="4" spans="1:4">
      <c r="A4" s="7">
        <v>34.5</v>
      </c>
      <c r="B4" s="7">
        <v>15</v>
      </c>
    </row>
    <row r="5" spans="1:4">
      <c r="A5" s="7">
        <v>44.099999999999994</v>
      </c>
      <c r="B5" s="7">
        <v>17</v>
      </c>
    </row>
    <row r="6" spans="1:4">
      <c r="A6" s="7">
        <v>42.4</v>
      </c>
      <c r="B6" s="7">
        <v>18</v>
      </c>
    </row>
    <row r="7" spans="1:4">
      <c r="A7" s="7">
        <v>25.299999999999997</v>
      </c>
      <c r="B7" s="7">
        <v>11</v>
      </c>
    </row>
    <row r="8" spans="1:4">
      <c r="A8" s="7">
        <v>32.9</v>
      </c>
      <c r="B8" s="7">
        <v>13</v>
      </c>
    </row>
    <row r="9" spans="1:4">
      <c r="A9" s="7">
        <v>37.5</v>
      </c>
      <c r="B9" s="7">
        <v>15</v>
      </c>
    </row>
    <row r="10" spans="1:4">
      <c r="A10" s="7">
        <v>38.099999999999994</v>
      </c>
      <c r="B10" s="7">
        <v>17</v>
      </c>
    </row>
    <row r="11" spans="1:4">
      <c r="A11" s="7">
        <v>43.4</v>
      </c>
      <c r="B11" s="7">
        <v>18</v>
      </c>
    </row>
    <row r="12" spans="1:4">
      <c r="A12" s="7">
        <v>32.599999999999994</v>
      </c>
      <c r="B12" s="7">
        <v>12</v>
      </c>
    </row>
    <row r="13" spans="1:4">
      <c r="A13" s="7">
        <v>38.199999999999996</v>
      </c>
      <c r="B13" s="7">
        <v>14</v>
      </c>
    </row>
    <row r="14" spans="1:4">
      <c r="A14" s="7">
        <v>37.5</v>
      </c>
      <c r="B14" s="7">
        <v>15</v>
      </c>
    </row>
    <row r="15" spans="1:4">
      <c r="A15" s="7">
        <v>44.099999999999994</v>
      </c>
      <c r="B15" s="7">
        <v>17</v>
      </c>
    </row>
    <row r="16" spans="1:4">
      <c r="A16" s="7">
        <v>43.4</v>
      </c>
      <c r="B16" s="7">
        <v>18</v>
      </c>
    </row>
    <row r="17" spans="1:2">
      <c r="A17" s="7">
        <v>30.599999999999998</v>
      </c>
      <c r="B17" s="7">
        <v>12</v>
      </c>
    </row>
    <row r="18" spans="1:2">
      <c r="A18" s="7">
        <v>32.199999999999996</v>
      </c>
      <c r="B18" s="7">
        <v>14</v>
      </c>
    </row>
    <row r="19" spans="1:2">
      <c r="A19" s="7">
        <v>42.8</v>
      </c>
      <c r="B19" s="7">
        <v>16</v>
      </c>
    </row>
    <row r="20" spans="1:2">
      <c r="A20" s="7">
        <v>43.099999999999994</v>
      </c>
      <c r="B20" s="7">
        <v>17</v>
      </c>
    </row>
    <row r="21" spans="1:2">
      <c r="A21" s="7">
        <v>31.599999999999998</v>
      </c>
      <c r="B21" s="7">
        <v>12</v>
      </c>
    </row>
    <row r="22" spans="1:2">
      <c r="A22" s="7">
        <v>36.199999999999996</v>
      </c>
      <c r="B22" s="7">
        <v>14</v>
      </c>
    </row>
    <row r="23" spans="1:2">
      <c r="A23" s="7">
        <v>40.799999999999997</v>
      </c>
      <c r="B23" s="7">
        <v>16</v>
      </c>
    </row>
    <row r="24" spans="1:2">
      <c r="A24" s="7">
        <v>38.099999999999994</v>
      </c>
      <c r="B24" s="7">
        <v>17</v>
      </c>
    </row>
    <row r="25" spans="1:2">
      <c r="A25" s="7">
        <v>28.599999999999998</v>
      </c>
      <c r="B25" s="7">
        <v>12</v>
      </c>
    </row>
    <row r="26" spans="1:2">
      <c r="A26" s="7">
        <v>32.199999999999996</v>
      </c>
      <c r="B26" s="7">
        <v>14</v>
      </c>
    </row>
    <row r="27" spans="1:2">
      <c r="A27" s="7">
        <v>35.799999999999997</v>
      </c>
      <c r="B27" s="7">
        <v>16</v>
      </c>
    </row>
    <row r="28" spans="1:2">
      <c r="A28" s="7">
        <v>42.099999999999994</v>
      </c>
      <c r="B28" s="7">
        <v>17</v>
      </c>
    </row>
    <row r="29" spans="1:2">
      <c r="A29" s="7">
        <v>34.9</v>
      </c>
      <c r="B29" s="7">
        <v>13</v>
      </c>
    </row>
    <row r="30" spans="1:2">
      <c r="A30" s="7">
        <v>35.199999999999996</v>
      </c>
      <c r="B30" s="7">
        <v>14</v>
      </c>
    </row>
    <row r="31" spans="1:2">
      <c r="A31" s="7">
        <v>41.099999999999994</v>
      </c>
      <c r="B31" s="7">
        <v>17</v>
      </c>
    </row>
    <row r="32" spans="1:2">
      <c r="A32" s="7">
        <v>40.4</v>
      </c>
      <c r="B32" s="7">
        <v>18</v>
      </c>
    </row>
    <row r="33" spans="1:2">
      <c r="A33" s="7">
        <v>42.4</v>
      </c>
      <c r="B33" s="7">
        <v>18</v>
      </c>
    </row>
    <row r="34" spans="1:2">
      <c r="A34" s="7">
        <v>52</v>
      </c>
      <c r="B34" s="7">
        <v>20</v>
      </c>
    </row>
    <row r="35" spans="1:2">
      <c r="A35" s="7">
        <v>50.3</v>
      </c>
      <c r="B35" s="7">
        <v>21</v>
      </c>
    </row>
    <row r="36" spans="1:2">
      <c r="A36" s="7">
        <v>56.599999999999994</v>
      </c>
      <c r="B36" s="7">
        <v>22</v>
      </c>
    </row>
    <row r="37" spans="1:2">
      <c r="A37" s="7">
        <v>45.4</v>
      </c>
      <c r="B37" s="7">
        <v>18</v>
      </c>
    </row>
    <row r="38" spans="1:2">
      <c r="A38" s="7">
        <v>45</v>
      </c>
      <c r="B38" s="7">
        <v>20</v>
      </c>
    </row>
    <row r="39" spans="1:2">
      <c r="A39" s="7">
        <v>52.3</v>
      </c>
      <c r="B39" s="7">
        <v>21</v>
      </c>
    </row>
    <row r="40" spans="1:2">
      <c r="A40" s="7">
        <v>52.599999999999994</v>
      </c>
      <c r="B40" s="7">
        <v>22</v>
      </c>
    </row>
    <row r="41" spans="1:2">
      <c r="A41" s="7">
        <v>42.699999999999996</v>
      </c>
      <c r="B41" s="7">
        <v>19</v>
      </c>
    </row>
    <row r="42" spans="1:2">
      <c r="A42" s="7">
        <v>50</v>
      </c>
      <c r="B42" s="7">
        <v>20</v>
      </c>
    </row>
    <row r="43" spans="1:2">
      <c r="A43" s="7">
        <v>51.3</v>
      </c>
      <c r="B43" s="7">
        <v>21</v>
      </c>
    </row>
    <row r="44" spans="1:2">
      <c r="A44" s="7">
        <v>55.599999999999994</v>
      </c>
      <c r="B44" s="7">
        <v>22</v>
      </c>
    </row>
    <row r="45" spans="1:2">
      <c r="A45" s="7">
        <v>46.4</v>
      </c>
      <c r="B45" s="7">
        <v>18</v>
      </c>
    </row>
    <row r="46" spans="1:2">
      <c r="A46" s="7">
        <v>47.699999999999996</v>
      </c>
      <c r="B46" s="7">
        <v>19</v>
      </c>
    </row>
    <row r="47" spans="1:2">
      <c r="A47" s="7">
        <v>52</v>
      </c>
      <c r="B47" s="7">
        <v>20</v>
      </c>
    </row>
    <row r="48" spans="1:2">
      <c r="A48" s="7">
        <v>47.3</v>
      </c>
      <c r="B48" s="7">
        <v>21</v>
      </c>
    </row>
    <row r="49" spans="1:2">
      <c r="A49" s="7">
        <v>40.4</v>
      </c>
      <c r="B49" s="7">
        <v>18</v>
      </c>
    </row>
    <row r="50" spans="1:2">
      <c r="A50" s="7">
        <v>43.699999999999996</v>
      </c>
      <c r="B50" s="7">
        <v>19</v>
      </c>
    </row>
    <row r="51" spans="1:2">
      <c r="A51" s="7">
        <v>50</v>
      </c>
      <c r="B51" s="7">
        <v>20</v>
      </c>
    </row>
    <row r="52" spans="1:2">
      <c r="A52" s="7">
        <v>50.3</v>
      </c>
      <c r="B52" s="7">
        <v>21</v>
      </c>
    </row>
    <row r="53" spans="1:2">
      <c r="A53" s="7">
        <v>42.4</v>
      </c>
      <c r="B53" s="7">
        <v>18</v>
      </c>
    </row>
    <row r="54" spans="1:2">
      <c r="A54" s="7">
        <v>47.699999999999996</v>
      </c>
      <c r="B54" s="7">
        <v>19</v>
      </c>
    </row>
    <row r="55" spans="1:2">
      <c r="A55" s="7">
        <v>45</v>
      </c>
      <c r="B55" s="7">
        <v>20</v>
      </c>
    </row>
    <row r="56" spans="1:2">
      <c r="A56" s="7">
        <v>47.3</v>
      </c>
      <c r="B56" s="7">
        <v>21</v>
      </c>
    </row>
    <row r="57" spans="1:2">
      <c r="A57" s="7">
        <v>42.4</v>
      </c>
      <c r="B57" s="7">
        <v>18</v>
      </c>
    </row>
    <row r="58" spans="1:2">
      <c r="A58" s="7">
        <v>48.699999999999996</v>
      </c>
      <c r="B58" s="7">
        <v>19</v>
      </c>
    </row>
    <row r="59" spans="1:2">
      <c r="A59" s="7">
        <v>45</v>
      </c>
      <c r="B59" s="7">
        <v>20</v>
      </c>
    </row>
    <row r="60" spans="1:2">
      <c r="A60" s="7">
        <v>49.599999999999994</v>
      </c>
      <c r="B60" s="7">
        <v>22</v>
      </c>
    </row>
    <row r="61" spans="1:2">
      <c r="A61" s="7">
        <v>57.9</v>
      </c>
      <c r="B61" s="7">
        <v>23</v>
      </c>
    </row>
    <row r="62" spans="1:2">
      <c r="A62" s="7">
        <v>57.199999999999996</v>
      </c>
      <c r="B62" s="7">
        <v>24</v>
      </c>
    </row>
    <row r="63" spans="1:2">
      <c r="A63" s="7">
        <v>60.199999999999996</v>
      </c>
      <c r="B63" s="7">
        <v>24</v>
      </c>
    </row>
    <row r="64" spans="1:2">
      <c r="A64" s="7">
        <v>59.499999999999993</v>
      </c>
      <c r="B64" s="7">
        <v>25</v>
      </c>
    </row>
    <row r="65" spans="1:2">
      <c r="A65" s="7">
        <v>55.9</v>
      </c>
      <c r="B65" s="7">
        <v>23</v>
      </c>
    </row>
    <row r="66" spans="1:2">
      <c r="A66" s="7">
        <v>61.199999999999996</v>
      </c>
      <c r="B66" s="7">
        <v>24</v>
      </c>
    </row>
    <row r="67" spans="1:2">
      <c r="A67" s="7">
        <v>60.199999999999996</v>
      </c>
      <c r="B67" s="7">
        <v>24</v>
      </c>
    </row>
    <row r="68" spans="1:2">
      <c r="A68" s="7">
        <v>58.499999999999993</v>
      </c>
      <c r="B68" s="7">
        <v>25</v>
      </c>
    </row>
    <row r="69" spans="1:2">
      <c r="A69" s="7">
        <v>52.9</v>
      </c>
      <c r="B69" s="7">
        <v>23</v>
      </c>
    </row>
    <row r="70" spans="1:2">
      <c r="A70" s="7">
        <v>59.199999999999996</v>
      </c>
      <c r="B70" s="7">
        <v>24</v>
      </c>
    </row>
    <row r="71" spans="1:2">
      <c r="A71" s="7">
        <v>58.199999999999996</v>
      </c>
      <c r="B71" s="7">
        <v>24</v>
      </c>
    </row>
    <row r="72" spans="1:2">
      <c r="A72" s="7">
        <v>61.499999999999993</v>
      </c>
      <c r="B72" s="7">
        <v>25</v>
      </c>
    </row>
    <row r="73" spans="1:2">
      <c r="A73" s="7">
        <v>55.9</v>
      </c>
      <c r="B73" s="7">
        <v>23</v>
      </c>
    </row>
    <row r="74" spans="1:2">
      <c r="A74" s="7">
        <v>58.9</v>
      </c>
      <c r="B74" s="7">
        <v>23</v>
      </c>
    </row>
    <row r="75" spans="1:2">
      <c r="A75" s="7">
        <v>56.199999999999996</v>
      </c>
      <c r="B75" s="7">
        <v>24</v>
      </c>
    </row>
    <row r="76" spans="1:2">
      <c r="A76" s="7">
        <v>60.199999999999996</v>
      </c>
      <c r="B76" s="7">
        <v>24</v>
      </c>
    </row>
    <row r="77" spans="1:2">
      <c r="A77" s="7">
        <v>56.499999999999993</v>
      </c>
      <c r="B77" s="7">
        <v>25</v>
      </c>
    </row>
    <row r="78" spans="1:2">
      <c r="A78" s="7">
        <v>53.9</v>
      </c>
      <c r="B78" s="7">
        <v>23</v>
      </c>
    </row>
    <row r="79" spans="1:2">
      <c r="A79" s="7">
        <v>56.9</v>
      </c>
      <c r="B79" s="7">
        <v>23</v>
      </c>
    </row>
    <row r="80" spans="1:2">
      <c r="A80" s="7">
        <v>58.199999999999996</v>
      </c>
      <c r="B80" s="7">
        <v>24</v>
      </c>
    </row>
    <row r="81" spans="1:2">
      <c r="A81" s="7">
        <v>57.199999999999996</v>
      </c>
      <c r="B81" s="7">
        <v>24</v>
      </c>
    </row>
    <row r="82" spans="1:2">
      <c r="A82" s="7">
        <v>56.499999999999993</v>
      </c>
      <c r="B82" s="7">
        <v>25</v>
      </c>
    </row>
    <row r="83" spans="1:2">
      <c r="A83" s="7">
        <v>55.9</v>
      </c>
      <c r="B83" s="7">
        <v>23</v>
      </c>
    </row>
    <row r="84" spans="1:2">
      <c r="A84" s="7">
        <v>56.9</v>
      </c>
      <c r="B84" s="7">
        <v>23</v>
      </c>
    </row>
    <row r="85" spans="1:2">
      <c r="A85" s="7">
        <v>58.199999999999996</v>
      </c>
      <c r="B85" s="7">
        <v>24</v>
      </c>
    </row>
    <row r="86" spans="1:2">
      <c r="A86" s="7">
        <v>59.499999999999993</v>
      </c>
      <c r="B86" s="7">
        <v>25</v>
      </c>
    </row>
    <row r="87" spans="1:2">
      <c r="A87" s="7">
        <v>60.499999999999993</v>
      </c>
      <c r="B87" s="7">
        <v>25</v>
      </c>
    </row>
    <row r="88" spans="1:2">
      <c r="A88" s="7">
        <v>55.9</v>
      </c>
      <c r="B88" s="7">
        <v>23</v>
      </c>
    </row>
    <row r="89" spans="1:2">
      <c r="A89" s="7">
        <v>57.199999999999996</v>
      </c>
      <c r="B89" s="7">
        <v>24</v>
      </c>
    </row>
    <row r="90" spans="1:2">
      <c r="A90" s="7">
        <v>55.199999999999996</v>
      </c>
      <c r="B90" s="7">
        <v>24</v>
      </c>
    </row>
    <row r="91" spans="1:2">
      <c r="A91" s="7">
        <v>58.499999999999993</v>
      </c>
      <c r="B91" s="7">
        <v>25</v>
      </c>
    </row>
    <row r="92" spans="1:2">
      <c r="A92" s="7">
        <v>57.499999999999993</v>
      </c>
      <c r="B92" s="7">
        <v>25</v>
      </c>
    </row>
    <row r="93" spans="1:2">
      <c r="A93" s="7">
        <v>65.8</v>
      </c>
      <c r="B93" s="7">
        <v>26</v>
      </c>
    </row>
    <row r="94" spans="1:2">
      <c r="A94" s="7">
        <v>60.8</v>
      </c>
      <c r="B94" s="7">
        <v>26</v>
      </c>
    </row>
    <row r="95" spans="1:2">
      <c r="A95" s="7">
        <v>62.099999999999994</v>
      </c>
      <c r="B95" s="7">
        <v>27</v>
      </c>
    </row>
    <row r="96" spans="1:2">
      <c r="A96" s="7">
        <v>64.399999999999991</v>
      </c>
      <c r="B96" s="7">
        <v>28</v>
      </c>
    </row>
    <row r="97" spans="1:2">
      <c r="A97" s="7">
        <v>57.499999999999993</v>
      </c>
      <c r="B97" s="7">
        <v>25</v>
      </c>
    </row>
    <row r="98" spans="1:2">
      <c r="A98" s="7">
        <v>59.8</v>
      </c>
      <c r="B98" s="7">
        <v>26</v>
      </c>
    </row>
    <row r="99" spans="1:2">
      <c r="A99" s="7">
        <v>63.8</v>
      </c>
      <c r="B99" s="7">
        <v>26</v>
      </c>
    </row>
    <row r="100" spans="1:2">
      <c r="A100" s="7">
        <v>63.099999999999994</v>
      </c>
      <c r="B100" s="7">
        <v>27</v>
      </c>
    </row>
    <row r="101" spans="1:2">
      <c r="A101" s="7">
        <v>58.499999999999993</v>
      </c>
      <c r="B101" s="7">
        <v>25</v>
      </c>
    </row>
    <row r="102" spans="1:2">
      <c r="A102" s="7">
        <v>60.8</v>
      </c>
      <c r="B102" s="7">
        <v>26</v>
      </c>
    </row>
    <row r="103" spans="1:2">
      <c r="A103" s="7">
        <v>66.099999999999994</v>
      </c>
      <c r="B103" s="7">
        <v>27</v>
      </c>
    </row>
    <row r="104" spans="1:2">
      <c r="A104" s="7">
        <v>61.099999999999994</v>
      </c>
      <c r="B104" s="7">
        <v>27</v>
      </c>
    </row>
    <row r="105" spans="1:2">
      <c r="A105" s="7">
        <v>61.499999999999993</v>
      </c>
      <c r="B105" s="7">
        <v>25</v>
      </c>
    </row>
    <row r="106" spans="1:2">
      <c r="A106" s="7">
        <v>65.8</v>
      </c>
      <c r="B106" s="7">
        <v>26</v>
      </c>
    </row>
    <row r="107" spans="1:2">
      <c r="A107" s="7">
        <v>65.099999999999994</v>
      </c>
      <c r="B107" s="7">
        <v>27</v>
      </c>
    </row>
    <row r="108" spans="1:2">
      <c r="A108" s="7">
        <v>64.099999999999994</v>
      </c>
      <c r="B108" s="7">
        <v>27</v>
      </c>
    </row>
    <row r="109" spans="1:2">
      <c r="A109" s="7">
        <v>62.499999999999993</v>
      </c>
      <c r="B109" s="7">
        <v>25</v>
      </c>
    </row>
    <row r="110" spans="1:2">
      <c r="A110" s="7">
        <v>59.8</v>
      </c>
      <c r="B110" s="7">
        <v>26</v>
      </c>
    </row>
    <row r="111" spans="1:2">
      <c r="A111" s="7">
        <v>68.099999999999994</v>
      </c>
      <c r="B111" s="7">
        <v>27</v>
      </c>
    </row>
    <row r="112" spans="1:2">
      <c r="A112" s="7">
        <v>67.099999999999994</v>
      </c>
      <c r="B112" s="7">
        <v>27</v>
      </c>
    </row>
    <row r="113" spans="1:2">
      <c r="A113" s="7">
        <v>57.499999999999993</v>
      </c>
      <c r="B113" s="7">
        <v>25</v>
      </c>
    </row>
    <row r="114" spans="1:2">
      <c r="A114" s="7">
        <v>60.8</v>
      </c>
      <c r="B114" s="7">
        <v>26</v>
      </c>
    </row>
    <row r="115" spans="1:2">
      <c r="A115" s="7">
        <v>65.099999999999994</v>
      </c>
      <c r="B115" s="7">
        <v>27</v>
      </c>
    </row>
    <row r="116" spans="1:2">
      <c r="A116" s="7">
        <v>65.099999999999994</v>
      </c>
      <c r="B116" s="7">
        <v>27</v>
      </c>
    </row>
    <row r="117" spans="1:2">
      <c r="A117" s="7">
        <v>62.499999999999993</v>
      </c>
      <c r="B117" s="7">
        <v>25</v>
      </c>
    </row>
    <row r="118" spans="1:2">
      <c r="A118" s="7">
        <v>63.499999999999993</v>
      </c>
      <c r="B118" s="7">
        <v>25</v>
      </c>
    </row>
    <row r="119" spans="1:2">
      <c r="A119" s="7">
        <v>58.8</v>
      </c>
      <c r="B119" s="7">
        <v>26</v>
      </c>
    </row>
    <row r="120" spans="1:2">
      <c r="A120" s="7">
        <v>65.099999999999994</v>
      </c>
      <c r="B120" s="7">
        <v>27</v>
      </c>
    </row>
    <row r="121" spans="1:2">
      <c r="A121" s="7">
        <v>67.099999999999994</v>
      </c>
      <c r="B121" s="7">
        <v>27</v>
      </c>
    </row>
    <row r="122" spans="1:2">
      <c r="A122" s="7">
        <v>66.699999999999989</v>
      </c>
      <c r="B122" s="7">
        <v>29</v>
      </c>
    </row>
    <row r="123" spans="1:2">
      <c r="A123" s="7">
        <v>65.699999999999989</v>
      </c>
      <c r="B123" s="7">
        <v>29</v>
      </c>
    </row>
    <row r="124" spans="1:2">
      <c r="A124" s="7">
        <v>71</v>
      </c>
      <c r="B124" s="7">
        <v>30</v>
      </c>
    </row>
    <row r="125" spans="1:2">
      <c r="A125" s="7">
        <v>71.3</v>
      </c>
      <c r="B125" s="7">
        <v>31</v>
      </c>
    </row>
    <row r="126" spans="1:2">
      <c r="A126" s="7">
        <v>69.399999999999991</v>
      </c>
      <c r="B126" s="7">
        <v>28</v>
      </c>
    </row>
    <row r="127" spans="1:2">
      <c r="A127" s="7">
        <v>66.699999999999989</v>
      </c>
      <c r="B127" s="7">
        <v>29</v>
      </c>
    </row>
    <row r="128" spans="1:2">
      <c r="A128" s="7">
        <v>69.699999999999989</v>
      </c>
      <c r="B128" s="7">
        <v>29</v>
      </c>
    </row>
    <row r="129" spans="1:2">
      <c r="A129" s="7">
        <v>75</v>
      </c>
      <c r="B129" s="7">
        <v>30</v>
      </c>
    </row>
    <row r="130" spans="1:2">
      <c r="A130" s="7">
        <v>71.3</v>
      </c>
      <c r="B130" s="7">
        <v>31</v>
      </c>
    </row>
    <row r="131" spans="1:2">
      <c r="A131" s="7">
        <v>69.399999999999991</v>
      </c>
      <c r="B131" s="7">
        <v>28</v>
      </c>
    </row>
    <row r="132" spans="1:2">
      <c r="A132" s="7">
        <v>72.699999999999989</v>
      </c>
      <c r="B132" s="7">
        <v>29</v>
      </c>
    </row>
    <row r="133" spans="1:2">
      <c r="A133" s="7">
        <v>66.699999999999989</v>
      </c>
      <c r="B133" s="7">
        <v>29</v>
      </c>
    </row>
    <row r="134" spans="1:2">
      <c r="A134" s="7">
        <v>70</v>
      </c>
      <c r="B134" s="7">
        <v>30</v>
      </c>
    </row>
    <row r="135" spans="1:2">
      <c r="A135" s="7">
        <v>77.3</v>
      </c>
      <c r="B135" s="7">
        <v>31</v>
      </c>
    </row>
    <row r="136" spans="1:2">
      <c r="A136" s="7">
        <v>63.399999999999991</v>
      </c>
      <c r="B136" s="7">
        <v>28</v>
      </c>
    </row>
    <row r="137" spans="1:2">
      <c r="A137" s="7">
        <v>65.699999999999989</v>
      </c>
      <c r="B137" s="7">
        <v>29</v>
      </c>
    </row>
    <row r="138" spans="1:2">
      <c r="A138" s="7">
        <v>70.699999999999989</v>
      </c>
      <c r="B138" s="7">
        <v>29</v>
      </c>
    </row>
    <row r="139" spans="1:2">
      <c r="A139" s="7">
        <v>72</v>
      </c>
      <c r="B139" s="7">
        <v>30</v>
      </c>
    </row>
    <row r="140" spans="1:2">
      <c r="A140" s="7">
        <v>75.3</v>
      </c>
      <c r="B140" s="7">
        <v>31</v>
      </c>
    </row>
    <row r="141" spans="1:2">
      <c r="A141" s="7">
        <v>64.399999999999991</v>
      </c>
      <c r="B141" s="7">
        <v>28</v>
      </c>
    </row>
    <row r="142" spans="1:2">
      <c r="A142" s="7">
        <v>71.699999999999989</v>
      </c>
      <c r="B142" s="7">
        <v>29</v>
      </c>
    </row>
    <row r="143" spans="1:2">
      <c r="A143" s="7">
        <v>71</v>
      </c>
      <c r="B143" s="7">
        <v>30</v>
      </c>
    </row>
    <row r="144" spans="1:2">
      <c r="A144" s="7">
        <v>76.3</v>
      </c>
      <c r="B144" s="7">
        <v>31</v>
      </c>
    </row>
    <row r="145" spans="1:2">
      <c r="A145" s="7">
        <v>69.399999999999991</v>
      </c>
      <c r="B145" s="7">
        <v>28</v>
      </c>
    </row>
    <row r="146" spans="1:2">
      <c r="A146" s="7">
        <v>71.699999999999989</v>
      </c>
      <c r="B146" s="7">
        <v>29</v>
      </c>
    </row>
    <row r="147" spans="1:2">
      <c r="A147" s="7">
        <v>72</v>
      </c>
      <c r="B147" s="7">
        <v>30</v>
      </c>
    </row>
    <row r="148" spans="1:2">
      <c r="A148" s="7">
        <v>77.3</v>
      </c>
      <c r="B148" s="7">
        <v>31</v>
      </c>
    </row>
    <row r="149" spans="1:2">
      <c r="A149" s="7">
        <v>71.699999999999989</v>
      </c>
      <c r="B149" s="7">
        <v>29</v>
      </c>
    </row>
    <row r="150" spans="1:2">
      <c r="A150" s="7">
        <v>66.699999999999989</v>
      </c>
      <c r="B150" s="7">
        <v>29</v>
      </c>
    </row>
    <row r="151" spans="1:2">
      <c r="A151" s="7">
        <v>75</v>
      </c>
      <c r="B151" s="7">
        <v>30</v>
      </c>
    </row>
    <row r="152" spans="1:2">
      <c r="A152" s="7">
        <v>77.3</v>
      </c>
      <c r="B152" s="7">
        <v>31</v>
      </c>
    </row>
    <row r="153" spans="1:2">
      <c r="A153" s="7">
        <v>71.3</v>
      </c>
      <c r="B153" s="7">
        <v>31</v>
      </c>
    </row>
    <row r="154" spans="1:2">
      <c r="A154" s="7">
        <v>79.899999999999991</v>
      </c>
      <c r="B154" s="7">
        <v>33</v>
      </c>
    </row>
    <row r="155" spans="1:2">
      <c r="A155" s="7">
        <v>81.5</v>
      </c>
      <c r="B155" s="7">
        <v>35</v>
      </c>
    </row>
    <row r="156" spans="1:2">
      <c r="A156" s="7">
        <v>90.399999999999991</v>
      </c>
      <c r="B156" s="7">
        <v>38</v>
      </c>
    </row>
    <row r="157" spans="1:2">
      <c r="A157" s="7">
        <v>78.599999999999994</v>
      </c>
      <c r="B157" s="7">
        <v>32</v>
      </c>
    </row>
    <row r="158" spans="1:2">
      <c r="A158" s="7">
        <v>84.199999999999989</v>
      </c>
      <c r="B158" s="7">
        <v>34</v>
      </c>
    </row>
    <row r="159" spans="1:2">
      <c r="A159" s="7">
        <v>86.8</v>
      </c>
      <c r="B159" s="7">
        <v>36</v>
      </c>
    </row>
    <row r="160" spans="1:2">
      <c r="A160" s="7">
        <v>90.699999999999989</v>
      </c>
      <c r="B160" s="7">
        <v>39</v>
      </c>
    </row>
    <row r="161" spans="1:2">
      <c r="A161" s="7">
        <v>77.599999999999994</v>
      </c>
      <c r="B161" s="7">
        <v>32</v>
      </c>
    </row>
    <row r="162" spans="1:2">
      <c r="A162" s="7">
        <v>79.5</v>
      </c>
      <c r="B162" s="7">
        <v>35</v>
      </c>
    </row>
    <row r="163" spans="1:2">
      <c r="A163" s="7">
        <v>84.8</v>
      </c>
      <c r="B163" s="7">
        <v>36</v>
      </c>
    </row>
    <row r="164" spans="1:2">
      <c r="A164" s="7">
        <v>93</v>
      </c>
      <c r="B164" s="7">
        <v>40</v>
      </c>
    </row>
    <row r="165" spans="1:2">
      <c r="A165" s="7">
        <v>75.599999999999994</v>
      </c>
      <c r="B165" s="7">
        <v>32</v>
      </c>
    </row>
    <row r="166" spans="1:2">
      <c r="A166" s="7">
        <v>80.5</v>
      </c>
      <c r="B166" s="7">
        <v>35</v>
      </c>
    </row>
    <row r="167" spans="1:2">
      <c r="A167" s="7">
        <v>84.8</v>
      </c>
      <c r="B167" s="7">
        <v>36</v>
      </c>
    </row>
    <row r="168" spans="1:2">
      <c r="A168" s="7">
        <v>99.3</v>
      </c>
      <c r="B168" s="7">
        <v>41</v>
      </c>
    </row>
    <row r="169" spans="1:2">
      <c r="A169" s="7">
        <v>76.3</v>
      </c>
      <c r="B169" s="7">
        <v>31</v>
      </c>
    </row>
    <row r="170" spans="1:2">
      <c r="A170" s="7">
        <v>72.599999999999994</v>
      </c>
      <c r="B170" s="7">
        <v>32</v>
      </c>
    </row>
    <row r="171" spans="1:2">
      <c r="A171" s="7">
        <v>86.5</v>
      </c>
      <c r="B171" s="7">
        <v>35</v>
      </c>
    </row>
    <row r="172" spans="1:2">
      <c r="A172" s="7">
        <v>85.1</v>
      </c>
      <c r="B172" s="7">
        <v>37</v>
      </c>
    </row>
    <row r="173" spans="1:2">
      <c r="A173" s="7">
        <v>94.3</v>
      </c>
      <c r="B173" s="7">
        <v>41</v>
      </c>
    </row>
    <row r="174" spans="1:2">
      <c r="A174" s="7">
        <v>72.3</v>
      </c>
      <c r="B174" s="7">
        <v>31</v>
      </c>
    </row>
    <row r="175" spans="1:2">
      <c r="A175" s="7">
        <v>79.899999999999991</v>
      </c>
      <c r="B175" s="7">
        <v>33</v>
      </c>
    </row>
    <row r="176" spans="1:2">
      <c r="A176" s="7">
        <v>80.5</v>
      </c>
      <c r="B176" s="7">
        <v>35</v>
      </c>
    </row>
    <row r="177" spans="1:2">
      <c r="A177" s="7">
        <v>85.1</v>
      </c>
      <c r="B177" s="7">
        <v>37</v>
      </c>
    </row>
    <row r="178" spans="1:2">
      <c r="A178" s="7">
        <v>102.6</v>
      </c>
      <c r="B178" s="7">
        <v>42</v>
      </c>
    </row>
    <row r="179" spans="1:2">
      <c r="A179" s="7">
        <v>75.3</v>
      </c>
      <c r="B179" s="7">
        <v>31</v>
      </c>
    </row>
    <row r="180" spans="1:2">
      <c r="A180" s="7">
        <v>75.899999999999991</v>
      </c>
      <c r="B180" s="7">
        <v>33</v>
      </c>
    </row>
    <row r="181" spans="1:2">
      <c r="A181" s="7">
        <v>86.5</v>
      </c>
      <c r="B181" s="7">
        <v>35</v>
      </c>
    </row>
    <row r="182" spans="1:2">
      <c r="A182" s="7">
        <v>89.399999999999991</v>
      </c>
      <c r="B182" s="7">
        <v>38</v>
      </c>
    </row>
    <row r="183" spans="1:2">
      <c r="A183" s="7">
        <v>102.89999999999999</v>
      </c>
      <c r="B183" s="7">
        <v>43</v>
      </c>
    </row>
    <row r="184" spans="1:2">
      <c r="A184" s="7">
        <v>93.399999999999991</v>
      </c>
      <c r="B184" s="7">
        <v>38</v>
      </c>
    </row>
    <row r="185" spans="1:2">
      <c r="A185" s="7">
        <v>81.5</v>
      </c>
      <c r="B185" s="7">
        <v>35</v>
      </c>
    </row>
    <row r="186" spans="1:2">
      <c r="A186" s="7">
        <v>84.199999999999989</v>
      </c>
      <c r="B186" s="7">
        <v>34</v>
      </c>
    </row>
    <row r="187" spans="1:2">
      <c r="A187" s="7">
        <v>73.599999999999994</v>
      </c>
      <c r="B187" s="7">
        <v>32</v>
      </c>
    </row>
    <row r="188" spans="1:2">
      <c r="A188" s="7">
        <v>91.699999999999989</v>
      </c>
      <c r="B188" s="7">
        <v>39</v>
      </c>
    </row>
    <row r="189" spans="1:2">
      <c r="A189" s="7">
        <v>82.5</v>
      </c>
      <c r="B189" s="7">
        <v>35</v>
      </c>
    </row>
    <row r="190" spans="1:2">
      <c r="A190" s="7">
        <v>83.199999999999989</v>
      </c>
      <c r="B190" s="7">
        <v>34</v>
      </c>
    </row>
    <row r="191" spans="1:2">
      <c r="A191" s="7">
        <v>77.899999999999991</v>
      </c>
      <c r="B191" s="7">
        <v>33</v>
      </c>
    </row>
    <row r="192" spans="1:2">
      <c r="A192" s="7">
        <v>98</v>
      </c>
      <c r="B192" s="7">
        <v>40</v>
      </c>
    </row>
    <row r="193" spans="1:2">
      <c r="A193" s="7">
        <v>83.5</v>
      </c>
      <c r="B193" s="7">
        <v>35</v>
      </c>
    </row>
    <row r="194" spans="1:2">
      <c r="A194" s="7">
        <v>80.199999999999989</v>
      </c>
      <c r="B194" s="7">
        <v>34</v>
      </c>
    </row>
    <row r="195" spans="1:2">
      <c r="A195" s="7">
        <v>78.899999999999991</v>
      </c>
      <c r="B195" s="7">
        <v>33</v>
      </c>
    </row>
    <row r="196" spans="1:2">
      <c r="A196" s="7">
        <v>92</v>
      </c>
      <c r="B196" s="7">
        <v>40</v>
      </c>
    </row>
    <row r="197" spans="1:2">
      <c r="A197" s="7">
        <v>82.5</v>
      </c>
      <c r="B197" s="7">
        <v>35</v>
      </c>
    </row>
    <row r="198" spans="1:2">
      <c r="A198" s="7">
        <v>79.199999999999989</v>
      </c>
      <c r="B198" s="7">
        <v>34</v>
      </c>
    </row>
    <row r="199" spans="1:2">
      <c r="A199" s="7">
        <v>80.899999999999991</v>
      </c>
      <c r="B199" s="7">
        <v>33</v>
      </c>
    </row>
    <row r="200" spans="1:2">
      <c r="A200" s="7">
        <v>99.3</v>
      </c>
      <c r="B200" s="7">
        <v>41</v>
      </c>
    </row>
    <row r="201" spans="1:2">
      <c r="A201" s="7">
        <v>83.8</v>
      </c>
      <c r="B201" s="7">
        <v>36</v>
      </c>
    </row>
    <row r="202" spans="1:2">
      <c r="A202" s="7">
        <v>86.5</v>
      </c>
      <c r="B202" s="7">
        <v>35</v>
      </c>
    </row>
    <row r="203" spans="1:2">
      <c r="A203" s="7">
        <v>76.899999999999991</v>
      </c>
      <c r="B203" s="7">
        <v>33</v>
      </c>
    </row>
    <row r="204" spans="1:2">
      <c r="A204" s="7">
        <v>99.6</v>
      </c>
      <c r="B204" s="7">
        <v>42</v>
      </c>
    </row>
    <row r="205" spans="1:2">
      <c r="A205" s="7">
        <v>89.1</v>
      </c>
      <c r="B205" s="7">
        <v>37</v>
      </c>
    </row>
    <row r="206" spans="1:2">
      <c r="A206" s="7">
        <v>83.5</v>
      </c>
      <c r="B206" s="7">
        <v>35</v>
      </c>
    </row>
    <row r="207" spans="1:2">
      <c r="A207" s="7">
        <v>79.899999999999991</v>
      </c>
      <c r="B207" s="7">
        <v>33</v>
      </c>
    </row>
    <row r="208" spans="1:2">
      <c r="A208" s="7">
        <v>76.599999999999994</v>
      </c>
      <c r="B208" s="7">
        <v>32</v>
      </c>
    </row>
    <row r="209" spans="1:2">
      <c r="A209" s="7">
        <v>97.899999999999991</v>
      </c>
      <c r="B209" s="7">
        <v>43</v>
      </c>
    </row>
    <row r="210" spans="1:2">
      <c r="A210" s="7">
        <v>87.399999999999991</v>
      </c>
      <c r="B210" s="7">
        <v>38</v>
      </c>
    </row>
    <row r="211" spans="1:2">
      <c r="A211" s="7">
        <v>85.5</v>
      </c>
      <c r="B211" s="7">
        <v>35</v>
      </c>
    </row>
    <row r="212" spans="1:2">
      <c r="A212" s="7">
        <v>78.199999999999989</v>
      </c>
      <c r="B212" s="7">
        <v>34</v>
      </c>
    </row>
    <row r="213" spans="1:2">
      <c r="A213" s="7">
        <v>74.599999999999994</v>
      </c>
      <c r="B213" s="7">
        <v>32</v>
      </c>
    </row>
    <row r="214" spans="1:2">
      <c r="A214" s="7">
        <v>75.599999999999994</v>
      </c>
      <c r="B214" s="7">
        <v>32</v>
      </c>
    </row>
    <row r="215" spans="1:2">
      <c r="A215" s="7">
        <v>76.3</v>
      </c>
      <c r="B215" s="7">
        <v>31</v>
      </c>
    </row>
    <row r="216" spans="1:2">
      <c r="A216" s="7">
        <v>75</v>
      </c>
      <c r="B216" s="7">
        <v>30</v>
      </c>
    </row>
    <row r="217" spans="1:2">
      <c r="A217" s="7">
        <v>70.699999999999989</v>
      </c>
      <c r="B217" s="7">
        <v>29</v>
      </c>
    </row>
    <row r="218" spans="1:2">
      <c r="A218" s="7">
        <v>76.599999999999994</v>
      </c>
      <c r="B218" s="7">
        <v>32</v>
      </c>
    </row>
    <row r="219" spans="1:2">
      <c r="A219" s="7">
        <v>77.3</v>
      </c>
      <c r="B219" s="7">
        <v>31</v>
      </c>
    </row>
    <row r="220" spans="1:2">
      <c r="A220" s="7">
        <v>75</v>
      </c>
      <c r="B220" s="7">
        <v>30</v>
      </c>
    </row>
    <row r="221" spans="1:2">
      <c r="A221" s="7">
        <v>68.699999999999989</v>
      </c>
      <c r="B221" s="7">
        <v>29</v>
      </c>
    </row>
    <row r="222" spans="1:2">
      <c r="A222" s="7">
        <v>76.599999999999994</v>
      </c>
      <c r="B222" s="7">
        <v>32</v>
      </c>
    </row>
    <row r="223" spans="1:2">
      <c r="A223" s="7">
        <v>70.3</v>
      </c>
      <c r="B223" s="7">
        <v>31</v>
      </c>
    </row>
    <row r="224" spans="1:2">
      <c r="A224" s="7">
        <v>75</v>
      </c>
      <c r="B224" s="7">
        <v>30</v>
      </c>
    </row>
    <row r="225" spans="1:2">
      <c r="A225" s="7">
        <v>67.699999999999989</v>
      </c>
      <c r="B225" s="7">
        <v>29</v>
      </c>
    </row>
    <row r="226" spans="1:2">
      <c r="A226" s="7">
        <v>67.699999999999989</v>
      </c>
      <c r="B226" s="7">
        <v>29</v>
      </c>
    </row>
    <row r="227" spans="1:2">
      <c r="A227" s="7">
        <v>72.599999999999994</v>
      </c>
      <c r="B227" s="7">
        <v>32</v>
      </c>
    </row>
    <row r="228" spans="1:2">
      <c r="A228" s="7">
        <v>74.3</v>
      </c>
      <c r="B228" s="7">
        <v>31</v>
      </c>
    </row>
    <row r="229" spans="1:2">
      <c r="A229" s="7">
        <v>71</v>
      </c>
      <c r="B229" s="7">
        <v>30</v>
      </c>
    </row>
    <row r="230" spans="1:2">
      <c r="A230" s="7">
        <v>68</v>
      </c>
      <c r="B230" s="7">
        <v>30</v>
      </c>
    </row>
    <row r="231" spans="1:2">
      <c r="A231" s="7">
        <v>65.699999999999989</v>
      </c>
      <c r="B231" s="7">
        <v>29</v>
      </c>
    </row>
    <row r="232" spans="1:2">
      <c r="A232" s="7">
        <v>79.599999999999994</v>
      </c>
      <c r="B232" s="7">
        <v>32</v>
      </c>
    </row>
    <row r="233" spans="1:2">
      <c r="A233" s="7">
        <v>74.3</v>
      </c>
      <c r="B233" s="7">
        <v>31</v>
      </c>
    </row>
    <row r="234" spans="1:2">
      <c r="A234" s="7">
        <v>68</v>
      </c>
      <c r="B234" s="7">
        <v>30</v>
      </c>
    </row>
    <row r="235" spans="1:2">
      <c r="A235" s="7">
        <v>69</v>
      </c>
      <c r="B235" s="7">
        <v>30</v>
      </c>
    </row>
    <row r="236" spans="1:2">
      <c r="A236" s="7">
        <v>70.699999999999989</v>
      </c>
      <c r="B236" s="7">
        <v>29</v>
      </c>
    </row>
    <row r="237" spans="1:2">
      <c r="A237" s="7">
        <v>74.599999999999994</v>
      </c>
      <c r="B237" s="7">
        <v>32</v>
      </c>
    </row>
    <row r="238" spans="1:2">
      <c r="A238" s="7">
        <v>71</v>
      </c>
      <c r="B238" s="7">
        <v>30</v>
      </c>
    </row>
    <row r="239" spans="1:2">
      <c r="A239" s="7">
        <v>70</v>
      </c>
      <c r="B239" s="7">
        <v>30</v>
      </c>
    </row>
    <row r="240" spans="1:2">
      <c r="A240" s="7">
        <v>65.699999999999989</v>
      </c>
      <c r="B240" s="7">
        <v>29</v>
      </c>
    </row>
    <row r="241" spans="1:2">
      <c r="A241" s="7">
        <v>77.599999999999994</v>
      </c>
      <c r="B241" s="7">
        <v>32</v>
      </c>
    </row>
    <row r="242" spans="1:2">
      <c r="A242" s="7">
        <v>75</v>
      </c>
      <c r="B242" s="7">
        <v>30</v>
      </c>
    </row>
    <row r="243" spans="1:2">
      <c r="A243" s="7">
        <v>72</v>
      </c>
      <c r="B243" s="7">
        <v>30</v>
      </c>
    </row>
    <row r="244" spans="1:2">
      <c r="A244" s="7">
        <v>67.699999999999989</v>
      </c>
      <c r="B244" s="7">
        <v>29</v>
      </c>
    </row>
    <row r="245" spans="1:2">
      <c r="A245" s="7">
        <v>71.699999999999989</v>
      </c>
      <c r="B245" s="7">
        <v>29</v>
      </c>
    </row>
    <row r="246" spans="1:2">
      <c r="A246" s="7">
        <v>67.399999999999991</v>
      </c>
      <c r="B246" s="7">
        <v>28</v>
      </c>
    </row>
    <row r="247" spans="1:2">
      <c r="A247" s="7">
        <v>61.099999999999994</v>
      </c>
      <c r="B247" s="7">
        <v>27</v>
      </c>
    </row>
    <row r="248" spans="1:2">
      <c r="A248" s="7">
        <v>59.8</v>
      </c>
      <c r="B248" s="7">
        <v>26</v>
      </c>
    </row>
    <row r="249" spans="1:2">
      <c r="A249" s="7">
        <v>61.8</v>
      </c>
      <c r="B249" s="7">
        <v>26</v>
      </c>
    </row>
    <row r="250" spans="1:2">
      <c r="A250" s="7">
        <v>71.699999999999989</v>
      </c>
      <c r="B250" s="7">
        <v>29</v>
      </c>
    </row>
    <row r="251" spans="1:2">
      <c r="A251" s="7">
        <v>68.399999999999991</v>
      </c>
      <c r="B251" s="7">
        <v>28</v>
      </c>
    </row>
    <row r="252" spans="1:2">
      <c r="A252" s="7">
        <v>65.099999999999994</v>
      </c>
      <c r="B252" s="7">
        <v>27</v>
      </c>
    </row>
    <row r="253" spans="1:2">
      <c r="A253" s="7">
        <v>64.8</v>
      </c>
      <c r="B253" s="7">
        <v>26</v>
      </c>
    </row>
    <row r="254" spans="1:2">
      <c r="A254" s="7">
        <v>61.8</v>
      </c>
      <c r="B254" s="7">
        <v>26</v>
      </c>
    </row>
    <row r="255" spans="1:2">
      <c r="A255" s="7">
        <v>68.399999999999991</v>
      </c>
      <c r="B255" s="7">
        <v>28</v>
      </c>
    </row>
    <row r="256" spans="1:2">
      <c r="A256" s="7">
        <v>61.099999999999994</v>
      </c>
      <c r="B256" s="7">
        <v>27</v>
      </c>
    </row>
    <row r="257" spans="1:2">
      <c r="A257" s="7">
        <v>64.8</v>
      </c>
      <c r="B257" s="7">
        <v>26</v>
      </c>
    </row>
    <row r="258" spans="1:2">
      <c r="A258" s="7">
        <v>63.8</v>
      </c>
      <c r="B258" s="7">
        <v>26</v>
      </c>
    </row>
    <row r="259" spans="1:2">
      <c r="A259" s="7">
        <v>63.399999999999991</v>
      </c>
      <c r="B259" s="7">
        <v>28</v>
      </c>
    </row>
    <row r="260" spans="1:2">
      <c r="A260" s="7">
        <v>68.099999999999994</v>
      </c>
      <c r="B260" s="7">
        <v>27</v>
      </c>
    </row>
    <row r="261" spans="1:2">
      <c r="A261" s="7">
        <v>59.8</v>
      </c>
      <c r="B261" s="7">
        <v>26</v>
      </c>
    </row>
    <row r="262" spans="1:2">
      <c r="A262" s="7">
        <v>64.8</v>
      </c>
      <c r="B262" s="7">
        <v>26</v>
      </c>
    </row>
    <row r="263" spans="1:2">
      <c r="A263" s="7">
        <v>67.399999999999991</v>
      </c>
      <c r="B263" s="7">
        <v>28</v>
      </c>
    </row>
    <row r="264" spans="1:2">
      <c r="A264" s="7">
        <v>67.099999999999994</v>
      </c>
      <c r="B264" s="7">
        <v>27</v>
      </c>
    </row>
    <row r="265" spans="1:2">
      <c r="A265" s="7">
        <v>59.8</v>
      </c>
      <c r="B265" s="7">
        <v>26</v>
      </c>
    </row>
    <row r="266" spans="1:2">
      <c r="A266" s="7">
        <v>64.8</v>
      </c>
      <c r="B266" s="7">
        <v>26</v>
      </c>
    </row>
    <row r="267" spans="1:2">
      <c r="A267" s="7">
        <v>63.399999999999991</v>
      </c>
      <c r="B267" s="7">
        <v>28</v>
      </c>
    </row>
    <row r="268" spans="1:2">
      <c r="A268" s="7">
        <v>63.399999999999991</v>
      </c>
      <c r="B268" s="7">
        <v>28</v>
      </c>
    </row>
    <row r="269" spans="1:2">
      <c r="A269" s="7">
        <v>61.099999999999994</v>
      </c>
      <c r="B269" s="7">
        <v>27</v>
      </c>
    </row>
    <row r="270" spans="1:2">
      <c r="A270" s="7">
        <v>61.8</v>
      </c>
      <c r="B270" s="7">
        <v>26</v>
      </c>
    </row>
    <row r="271" spans="1:2">
      <c r="A271" s="7">
        <v>70.699999999999989</v>
      </c>
      <c r="B271" s="7">
        <v>29</v>
      </c>
    </row>
    <row r="272" spans="1:2">
      <c r="A272" s="7">
        <v>67.399999999999991</v>
      </c>
      <c r="B272" s="7">
        <v>28</v>
      </c>
    </row>
    <row r="273" spans="1:2">
      <c r="A273" s="7">
        <v>66.099999999999994</v>
      </c>
      <c r="B273" s="7">
        <v>27</v>
      </c>
    </row>
    <row r="274" spans="1:2">
      <c r="A274" s="7">
        <v>64.8</v>
      </c>
      <c r="B274" s="7">
        <v>26</v>
      </c>
    </row>
    <row r="275" spans="1:2">
      <c r="A275" s="7">
        <v>56.499999999999993</v>
      </c>
      <c r="B275" s="7">
        <v>25</v>
      </c>
    </row>
    <row r="276" spans="1:2">
      <c r="A276" s="7">
        <v>58.499999999999993</v>
      </c>
      <c r="B276" s="7">
        <v>25</v>
      </c>
    </row>
    <row r="277" spans="1:2">
      <c r="A277" s="7">
        <v>59.199999999999996</v>
      </c>
      <c r="B277" s="7">
        <v>24</v>
      </c>
    </row>
    <row r="278" spans="1:2">
      <c r="A278" s="7">
        <v>61.199999999999996</v>
      </c>
      <c r="B278" s="7">
        <v>24</v>
      </c>
    </row>
    <row r="279" spans="1:2">
      <c r="A279" s="7">
        <v>60.499999999999993</v>
      </c>
      <c r="B279" s="7">
        <v>25</v>
      </c>
    </row>
    <row r="280" spans="1:2">
      <c r="A280" s="7">
        <v>62.499999999999993</v>
      </c>
      <c r="B280" s="7">
        <v>25</v>
      </c>
    </row>
    <row r="281" spans="1:2">
      <c r="A281" s="7">
        <v>63.499999999999993</v>
      </c>
      <c r="B281" s="7">
        <v>25</v>
      </c>
    </row>
    <row r="282" spans="1:2">
      <c r="A282" s="7">
        <v>60.199999999999996</v>
      </c>
      <c r="B282" s="7">
        <v>24</v>
      </c>
    </row>
    <row r="283" spans="1:2">
      <c r="A283" s="7">
        <v>63.499999999999993</v>
      </c>
      <c r="B283" s="7">
        <v>25</v>
      </c>
    </row>
    <row r="284" spans="1:2">
      <c r="A284" s="7">
        <v>58.499999999999993</v>
      </c>
      <c r="B284" s="7">
        <v>25</v>
      </c>
    </row>
    <row r="285" spans="1:2">
      <c r="A285" s="7">
        <v>61.499999999999993</v>
      </c>
      <c r="B285" s="7">
        <v>25</v>
      </c>
    </row>
    <row r="286" spans="1:2">
      <c r="A286" s="7">
        <v>58.199999999999996</v>
      </c>
      <c r="B286" s="7">
        <v>24</v>
      </c>
    </row>
    <row r="287" spans="1:2">
      <c r="A287" s="7">
        <v>61.499999999999993</v>
      </c>
      <c r="B287" s="7">
        <v>25</v>
      </c>
    </row>
    <row r="288" spans="1:2">
      <c r="A288" s="7">
        <v>59.499999999999993</v>
      </c>
      <c r="B288" s="7">
        <v>25</v>
      </c>
    </row>
    <row r="289" spans="1:2">
      <c r="A289" s="7">
        <v>61.499999999999993</v>
      </c>
      <c r="B289" s="7">
        <v>25</v>
      </c>
    </row>
    <row r="290" spans="1:2">
      <c r="A290" s="7">
        <v>58.199999999999996</v>
      </c>
      <c r="B290" s="7">
        <v>24</v>
      </c>
    </row>
    <row r="291" spans="1:2">
      <c r="A291" s="7">
        <v>58.499999999999993</v>
      </c>
      <c r="B291" s="7">
        <v>25</v>
      </c>
    </row>
    <row r="292" spans="1:2">
      <c r="A292" s="7">
        <v>62.499999999999993</v>
      </c>
      <c r="B292" s="7">
        <v>25</v>
      </c>
    </row>
    <row r="293" spans="1:2">
      <c r="A293" s="7">
        <v>60.499999999999993</v>
      </c>
      <c r="B293" s="7">
        <v>25</v>
      </c>
    </row>
    <row r="294" spans="1:2">
      <c r="A294" s="7">
        <v>60.199999999999996</v>
      </c>
      <c r="B294" s="7">
        <v>24</v>
      </c>
    </row>
    <row r="295" spans="1:2">
      <c r="A295" s="7">
        <v>56.199999999999996</v>
      </c>
      <c r="B295" s="7">
        <v>24</v>
      </c>
    </row>
    <row r="296" spans="1:2">
      <c r="A296" s="7">
        <v>57.499999999999993</v>
      </c>
      <c r="B296" s="7">
        <v>25</v>
      </c>
    </row>
    <row r="297" spans="1:2">
      <c r="A297" s="7">
        <v>58.499999999999993</v>
      </c>
      <c r="B297" s="7">
        <v>25</v>
      </c>
    </row>
    <row r="298" spans="1:2">
      <c r="A298" s="7">
        <v>61.499999999999993</v>
      </c>
      <c r="B298" s="7">
        <v>25</v>
      </c>
    </row>
    <row r="299" spans="1:2">
      <c r="A299" s="7">
        <v>61.199999999999996</v>
      </c>
      <c r="B299" s="7">
        <v>24</v>
      </c>
    </row>
    <row r="300" spans="1:2">
      <c r="A300" s="7">
        <v>54.199999999999996</v>
      </c>
      <c r="B300" s="7">
        <v>24</v>
      </c>
    </row>
    <row r="301" spans="1:2">
      <c r="A301" s="7">
        <v>62.8</v>
      </c>
      <c r="B301" s="7">
        <v>26</v>
      </c>
    </row>
    <row r="302" spans="1:2">
      <c r="A302" s="7">
        <v>57.499999999999993</v>
      </c>
      <c r="B302" s="7">
        <v>25</v>
      </c>
    </row>
    <row r="303" spans="1:2">
      <c r="A303" s="7">
        <v>61.499999999999993</v>
      </c>
      <c r="B303" s="7">
        <v>25</v>
      </c>
    </row>
    <row r="304" spans="1:2">
      <c r="A304" s="7">
        <v>58.199999999999996</v>
      </c>
      <c r="B304" s="7">
        <v>24</v>
      </c>
    </row>
    <row r="305" spans="1:2">
      <c r="A305" s="7">
        <v>54.199999999999996</v>
      </c>
      <c r="B305" s="7">
        <v>24</v>
      </c>
    </row>
    <row r="306" spans="1:2">
      <c r="A306" s="7">
        <v>51.9</v>
      </c>
      <c r="B306" s="7">
        <v>23</v>
      </c>
    </row>
    <row r="307" spans="1:2">
      <c r="A307" s="7">
        <v>53.599999999999994</v>
      </c>
      <c r="B307" s="7">
        <v>22</v>
      </c>
    </row>
    <row r="308" spans="1:2">
      <c r="A308" s="7">
        <v>51.3</v>
      </c>
      <c r="B308" s="7">
        <v>21</v>
      </c>
    </row>
    <row r="309" spans="1:2">
      <c r="A309" s="7">
        <v>48.699999999999996</v>
      </c>
      <c r="B309" s="7">
        <v>19</v>
      </c>
    </row>
    <row r="310" spans="1:2">
      <c r="A310" s="7">
        <v>55.9</v>
      </c>
      <c r="B310" s="7">
        <v>23</v>
      </c>
    </row>
    <row r="311" spans="1:2">
      <c r="A311" s="7">
        <v>51.599999999999994</v>
      </c>
      <c r="B311" s="7">
        <v>22</v>
      </c>
    </row>
    <row r="312" spans="1:2">
      <c r="A312" s="7">
        <v>52.3</v>
      </c>
      <c r="B312" s="7">
        <v>21</v>
      </c>
    </row>
    <row r="313" spans="1:2">
      <c r="A313" s="7">
        <v>44.699999999999996</v>
      </c>
      <c r="B313" s="7">
        <v>19</v>
      </c>
    </row>
    <row r="314" spans="1:2">
      <c r="A314" s="7">
        <v>53.9</v>
      </c>
      <c r="B314" s="7">
        <v>23</v>
      </c>
    </row>
    <row r="315" spans="1:2">
      <c r="A315" s="7">
        <v>54.599999999999994</v>
      </c>
      <c r="B315" s="7">
        <v>22</v>
      </c>
    </row>
    <row r="316" spans="1:2">
      <c r="A316" s="7">
        <v>47.3</v>
      </c>
      <c r="B316" s="7">
        <v>21</v>
      </c>
    </row>
    <row r="317" spans="1:2">
      <c r="A317" s="7">
        <v>49.699999999999996</v>
      </c>
      <c r="B317" s="7">
        <v>19</v>
      </c>
    </row>
    <row r="318" spans="1:2">
      <c r="A318" s="7">
        <v>44.699999999999996</v>
      </c>
      <c r="B318" s="7">
        <v>19</v>
      </c>
    </row>
    <row r="319" spans="1:2">
      <c r="A319" s="7">
        <v>55.9</v>
      </c>
      <c r="B319" s="7">
        <v>23</v>
      </c>
    </row>
    <row r="320" spans="1:2">
      <c r="A320" s="7">
        <v>55.9</v>
      </c>
      <c r="B320" s="7">
        <v>23</v>
      </c>
    </row>
    <row r="321" spans="1:2">
      <c r="A321" s="7">
        <v>47.3</v>
      </c>
      <c r="B321" s="7">
        <v>21</v>
      </c>
    </row>
    <row r="322" spans="1:2">
      <c r="A322" s="7">
        <v>46</v>
      </c>
      <c r="B322" s="7">
        <v>20</v>
      </c>
    </row>
    <row r="323" spans="1:2">
      <c r="A323" s="7">
        <v>48.699999999999996</v>
      </c>
      <c r="B323" s="7">
        <v>19</v>
      </c>
    </row>
    <row r="324" spans="1:2">
      <c r="A324" s="7">
        <v>55.9</v>
      </c>
      <c r="B324" s="7">
        <v>23</v>
      </c>
    </row>
    <row r="325" spans="1:2">
      <c r="A325" s="7">
        <v>55.599999999999994</v>
      </c>
      <c r="B325" s="7">
        <v>22</v>
      </c>
    </row>
    <row r="326" spans="1:2">
      <c r="A326" s="7">
        <v>47</v>
      </c>
      <c r="B326" s="7">
        <v>20</v>
      </c>
    </row>
    <row r="327" spans="1:2">
      <c r="A327" s="7">
        <v>48.699999999999996</v>
      </c>
      <c r="B327" s="7">
        <v>19</v>
      </c>
    </row>
    <row r="328" spans="1:2">
      <c r="A328" s="7">
        <v>51.9</v>
      </c>
      <c r="B328" s="7">
        <v>23</v>
      </c>
    </row>
    <row r="329" spans="1:2">
      <c r="A329" s="7">
        <v>53.599999999999994</v>
      </c>
      <c r="B329" s="7">
        <v>22</v>
      </c>
    </row>
    <row r="330" spans="1:2">
      <c r="A330" s="7">
        <v>49</v>
      </c>
      <c r="B330" s="7">
        <v>20</v>
      </c>
    </row>
    <row r="331" spans="1:2">
      <c r="A331" s="7">
        <v>49.699999999999996</v>
      </c>
      <c r="B331" s="7">
        <v>19</v>
      </c>
    </row>
    <row r="332" spans="1:2">
      <c r="A332" s="7">
        <v>53.9</v>
      </c>
      <c r="B332" s="7">
        <v>23</v>
      </c>
    </row>
    <row r="333" spans="1:2">
      <c r="A333" s="7">
        <v>54.599999999999994</v>
      </c>
      <c r="B333" s="7">
        <v>22</v>
      </c>
    </row>
    <row r="334" spans="1:2">
      <c r="A334" s="7">
        <v>50</v>
      </c>
      <c r="B334" s="7">
        <v>20</v>
      </c>
    </row>
    <row r="335" spans="1:2">
      <c r="A335" s="7">
        <v>44.699999999999996</v>
      </c>
      <c r="B335" s="7">
        <v>19</v>
      </c>
    </row>
    <row r="336" spans="1:2">
      <c r="A336" s="7">
        <v>48.699999999999996</v>
      </c>
      <c r="B336" s="7">
        <v>19</v>
      </c>
    </row>
    <row r="337" spans="1:2">
      <c r="A337" s="7">
        <v>44.099999999999994</v>
      </c>
      <c r="B337" s="7">
        <v>17</v>
      </c>
    </row>
    <row r="338" spans="1:2">
      <c r="A338" s="7">
        <v>33.5</v>
      </c>
      <c r="B338" s="7">
        <v>15</v>
      </c>
    </row>
    <row r="339" spans="1:2">
      <c r="A339" s="7">
        <v>34.9</v>
      </c>
      <c r="B339" s="7">
        <v>13</v>
      </c>
    </row>
    <row r="340" spans="1:2">
      <c r="A340" s="7">
        <v>22</v>
      </c>
      <c r="B340" s="7">
        <v>10</v>
      </c>
    </row>
    <row r="341" spans="1:2">
      <c r="A341" s="7">
        <v>44.699999999999996</v>
      </c>
      <c r="B341" s="7">
        <v>19</v>
      </c>
    </row>
    <row r="342" spans="1:2">
      <c r="A342" s="7">
        <v>42.099999999999994</v>
      </c>
      <c r="B342" s="7">
        <v>17</v>
      </c>
    </row>
    <row r="343" spans="1:2">
      <c r="A343" s="7">
        <v>40.5</v>
      </c>
      <c r="B343" s="7">
        <v>15</v>
      </c>
    </row>
    <row r="344" spans="1:2">
      <c r="A344" s="7">
        <v>31.199999999999996</v>
      </c>
      <c r="B344" s="7">
        <v>14</v>
      </c>
    </row>
    <row r="345" spans="1:2">
      <c r="A345" s="7">
        <v>31.299999999999997</v>
      </c>
      <c r="B345" s="7">
        <v>11</v>
      </c>
    </row>
    <row r="346" spans="1:2">
      <c r="A346" s="7">
        <v>45.099999999999994</v>
      </c>
      <c r="B346" s="7">
        <v>17</v>
      </c>
    </row>
    <row r="347" spans="1:2">
      <c r="A347" s="7">
        <v>33.5</v>
      </c>
      <c r="B347" s="7">
        <v>15</v>
      </c>
    </row>
    <row r="348" spans="1:2">
      <c r="A348" s="7">
        <v>32.199999999999996</v>
      </c>
      <c r="B348" s="7">
        <v>14</v>
      </c>
    </row>
    <row r="349" spans="1:2">
      <c r="A349" s="7">
        <v>31.9</v>
      </c>
      <c r="B349" s="7">
        <v>13</v>
      </c>
    </row>
    <row r="350" spans="1:2">
      <c r="A350" s="7">
        <v>42.099999999999994</v>
      </c>
      <c r="B350" s="7">
        <v>17</v>
      </c>
    </row>
    <row r="351" spans="1:2">
      <c r="A351" s="7">
        <v>35.5</v>
      </c>
      <c r="B351" s="7">
        <v>15</v>
      </c>
    </row>
    <row r="352" spans="1:2">
      <c r="A352" s="7">
        <v>32.199999999999996</v>
      </c>
      <c r="B352" s="7">
        <v>14</v>
      </c>
    </row>
    <row r="353" spans="1:2">
      <c r="A353" s="7">
        <v>30.9</v>
      </c>
      <c r="B353" s="7">
        <v>13</v>
      </c>
    </row>
    <row r="354" spans="1:2">
      <c r="A354" s="7">
        <v>41.4</v>
      </c>
      <c r="B354" s="7">
        <v>18</v>
      </c>
    </row>
    <row r="355" spans="1:2">
      <c r="A355" s="7">
        <v>36.799999999999997</v>
      </c>
      <c r="B355" s="7">
        <v>16</v>
      </c>
    </row>
    <row r="356" spans="1:2">
      <c r="A356" s="7">
        <v>40.5</v>
      </c>
      <c r="B356" s="7">
        <v>15</v>
      </c>
    </row>
    <row r="357" spans="1:2">
      <c r="A357" s="7">
        <v>30.9</v>
      </c>
      <c r="B357" s="7">
        <v>13</v>
      </c>
    </row>
    <row r="358" spans="1:2">
      <c r="A358" s="7">
        <v>42.4</v>
      </c>
      <c r="B358" s="7">
        <v>18</v>
      </c>
    </row>
    <row r="359" spans="1:2">
      <c r="A359" s="7">
        <v>35.799999999999997</v>
      </c>
      <c r="B359" s="7">
        <v>16</v>
      </c>
    </row>
    <row r="360" spans="1:2">
      <c r="A360" s="7">
        <v>35.5</v>
      </c>
      <c r="B360" s="7">
        <v>15</v>
      </c>
    </row>
    <row r="361" spans="1:2">
      <c r="A361" s="7">
        <v>28.9</v>
      </c>
      <c r="B361" s="7">
        <v>13</v>
      </c>
    </row>
    <row r="362" spans="1:2">
      <c r="A362" s="7">
        <v>42.699999999999996</v>
      </c>
      <c r="B362" s="7">
        <v>19</v>
      </c>
    </row>
    <row r="363" spans="1:2">
      <c r="A363" s="7">
        <v>37.799999999999997</v>
      </c>
      <c r="B363" s="7">
        <v>16</v>
      </c>
    </row>
    <row r="364" spans="1:2">
      <c r="A364" s="7">
        <v>39.5</v>
      </c>
      <c r="B364" s="7">
        <v>15</v>
      </c>
    </row>
    <row r="365" spans="1:2">
      <c r="A365" s="7">
        <v>30.9</v>
      </c>
      <c r="B365" s="7">
        <v>13</v>
      </c>
    </row>
    <row r="366" spans="1:2">
      <c r="A366" s="7">
        <v>15.099999999999998</v>
      </c>
      <c r="B366" s="7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E7B8-EEBB-442D-9F87-94B87D719478}">
  <dimension ref="A1:E366"/>
  <sheetViews>
    <sheetView workbookViewId="0" xr3:uid="{3557EDE9-A388-5F72-B6A2-BB946EBBB43D}">
      <selection activeCell="I7" sqref="I7"/>
    </sheetView>
  </sheetViews>
  <sheetFormatPr defaultRowHeight="15"/>
  <cols>
    <col min="1" max="1" width="12.28515625" customWidth="1"/>
    <col min="2" max="2" width="12.5703125" customWidth="1"/>
    <col min="3" max="3" width="11.42578125" customWidth="1"/>
    <col min="4" max="4" width="14.85546875" customWidth="1"/>
    <col min="5" max="5" width="13.28515625" customWidth="1"/>
  </cols>
  <sheetData>
    <row r="1" spans="1:5">
      <c r="A1" t="s">
        <v>8</v>
      </c>
      <c r="B1" t="s">
        <v>7</v>
      </c>
      <c r="C1" t="s">
        <v>4</v>
      </c>
      <c r="D1" t="s">
        <v>9</v>
      </c>
      <c r="E1" t="s">
        <v>10</v>
      </c>
    </row>
    <row r="2" spans="1:5">
      <c r="A2" s="8">
        <v>42736</v>
      </c>
      <c r="B2" s="7">
        <v>27</v>
      </c>
      <c r="C2" s="7">
        <v>2</v>
      </c>
      <c r="D2">
        <f>LOG(B2)</f>
        <v>1.4313637641589874</v>
      </c>
      <c r="E2">
        <f>LOG(C2)</f>
        <v>0.3010299956639812</v>
      </c>
    </row>
    <row r="3" spans="1:5">
      <c r="A3" s="8">
        <v>42737</v>
      </c>
      <c r="B3" s="7">
        <v>28.9</v>
      </c>
      <c r="C3" s="7">
        <v>1.33</v>
      </c>
      <c r="D3">
        <f t="shared" ref="D3:D66" si="0">LOG(B3)</f>
        <v>1.4608978427565478</v>
      </c>
      <c r="E3">
        <f t="shared" ref="E3:E66" si="1">LOG(C3)</f>
        <v>0.12385164096708581</v>
      </c>
    </row>
    <row r="4" spans="1:5">
      <c r="A4" s="8">
        <v>42738</v>
      </c>
      <c r="B4" s="7">
        <v>34.5</v>
      </c>
      <c r="C4" s="7">
        <v>1.33</v>
      </c>
      <c r="D4">
        <f t="shared" si="0"/>
        <v>1.5378190950732742</v>
      </c>
      <c r="E4">
        <f t="shared" si="1"/>
        <v>0.12385164096708581</v>
      </c>
    </row>
    <row r="5" spans="1:5">
      <c r="A5" s="8">
        <v>42739</v>
      </c>
      <c r="B5" s="7">
        <v>44.099999999999994</v>
      </c>
      <c r="C5" s="7">
        <v>1.05</v>
      </c>
      <c r="D5">
        <f t="shared" si="0"/>
        <v>1.6444385894678384</v>
      </c>
      <c r="E5">
        <f t="shared" si="1"/>
        <v>2.1189299069938092E-2</v>
      </c>
    </row>
    <row r="6" spans="1:5">
      <c r="A6" s="8">
        <v>42740</v>
      </c>
      <c r="B6" s="7">
        <v>42.4</v>
      </c>
      <c r="C6" s="7">
        <v>1</v>
      </c>
      <c r="D6">
        <f t="shared" si="0"/>
        <v>1.6273658565927327</v>
      </c>
      <c r="E6">
        <f t="shared" si="1"/>
        <v>0</v>
      </c>
    </row>
    <row r="7" spans="1:5">
      <c r="A7" s="8">
        <v>42741</v>
      </c>
      <c r="B7" s="7">
        <v>25.299999999999997</v>
      </c>
      <c r="C7" s="7">
        <v>1.54</v>
      </c>
      <c r="D7">
        <f t="shared" si="0"/>
        <v>1.403120521175818</v>
      </c>
      <c r="E7">
        <f t="shared" si="1"/>
        <v>0.18752072083646307</v>
      </c>
    </row>
    <row r="8" spans="1:5">
      <c r="A8" s="8">
        <v>42742</v>
      </c>
      <c r="B8" s="7">
        <v>32.9</v>
      </c>
      <c r="C8" s="7">
        <v>1.54</v>
      </c>
      <c r="D8">
        <f t="shared" si="0"/>
        <v>1.5171958979499742</v>
      </c>
      <c r="E8">
        <f t="shared" si="1"/>
        <v>0.18752072083646307</v>
      </c>
    </row>
    <row r="9" spans="1:5">
      <c r="A9" s="8">
        <v>42743</v>
      </c>
      <c r="B9" s="7">
        <v>37.5</v>
      </c>
      <c r="C9" s="7">
        <v>1.18</v>
      </c>
      <c r="D9">
        <f t="shared" si="0"/>
        <v>1.5740312677277188</v>
      </c>
      <c r="E9">
        <f t="shared" si="1"/>
        <v>7.1882007306125359E-2</v>
      </c>
    </row>
    <row r="10" spans="1:5">
      <c r="A10" s="8">
        <v>42744</v>
      </c>
      <c r="B10" s="7">
        <v>38.099999999999994</v>
      </c>
      <c r="C10" s="7">
        <v>1.18</v>
      </c>
      <c r="D10">
        <f t="shared" si="0"/>
        <v>1.5809249756756192</v>
      </c>
      <c r="E10">
        <f t="shared" si="1"/>
        <v>7.1882007306125359E-2</v>
      </c>
    </row>
    <row r="11" spans="1:5">
      <c r="A11" s="8">
        <v>42745</v>
      </c>
      <c r="B11" s="7">
        <v>43.4</v>
      </c>
      <c r="C11" s="7">
        <v>1.05</v>
      </c>
      <c r="D11">
        <f t="shared" si="0"/>
        <v>1.6374897295125106</v>
      </c>
      <c r="E11">
        <f t="shared" si="1"/>
        <v>2.1189299069938092E-2</v>
      </c>
    </row>
    <row r="12" spans="1:5">
      <c r="A12" s="8">
        <v>42746</v>
      </c>
      <c r="B12" s="7">
        <v>32.599999999999994</v>
      </c>
      <c r="C12" s="7">
        <v>1.54</v>
      </c>
      <c r="D12">
        <f t="shared" si="0"/>
        <v>1.5132176000679389</v>
      </c>
      <c r="E12">
        <f t="shared" si="1"/>
        <v>0.18752072083646307</v>
      </c>
    </row>
    <row r="13" spans="1:5">
      <c r="A13" s="8">
        <v>42747</v>
      </c>
      <c r="B13" s="7">
        <v>38.199999999999996</v>
      </c>
      <c r="C13" s="7">
        <v>1.33</v>
      </c>
      <c r="D13">
        <f t="shared" si="0"/>
        <v>1.5820633629117087</v>
      </c>
      <c r="E13">
        <f t="shared" si="1"/>
        <v>0.12385164096708581</v>
      </c>
    </row>
    <row r="14" spans="1:5">
      <c r="A14" s="8">
        <v>42748</v>
      </c>
      <c r="B14" s="7">
        <v>37.5</v>
      </c>
      <c r="C14" s="7">
        <v>1.33</v>
      </c>
      <c r="D14">
        <f t="shared" si="0"/>
        <v>1.5740312677277188</v>
      </c>
      <c r="E14">
        <f t="shared" si="1"/>
        <v>0.12385164096708581</v>
      </c>
    </row>
    <row r="15" spans="1:5">
      <c r="A15" s="8">
        <v>42749</v>
      </c>
      <c r="B15" s="7">
        <v>44.099999999999994</v>
      </c>
      <c r="C15" s="7">
        <v>1.05</v>
      </c>
      <c r="D15">
        <f t="shared" si="0"/>
        <v>1.6444385894678384</v>
      </c>
      <c r="E15">
        <f t="shared" si="1"/>
        <v>2.1189299069938092E-2</v>
      </c>
    </row>
    <row r="16" spans="1:5">
      <c r="A16" s="8">
        <v>42750</v>
      </c>
      <c r="B16" s="7">
        <v>43.4</v>
      </c>
      <c r="C16" s="7">
        <v>1.1100000000000001</v>
      </c>
      <c r="D16">
        <f t="shared" si="0"/>
        <v>1.6374897295125106</v>
      </c>
      <c r="E16">
        <f t="shared" si="1"/>
        <v>4.5322978786657475E-2</v>
      </c>
    </row>
    <row r="17" spans="1:5">
      <c r="A17" s="8">
        <v>42751</v>
      </c>
      <c r="B17" s="7">
        <v>30.599999999999998</v>
      </c>
      <c r="C17" s="7">
        <v>1.67</v>
      </c>
      <c r="D17">
        <f t="shared" si="0"/>
        <v>1.4857214264815799</v>
      </c>
      <c r="E17">
        <f t="shared" si="1"/>
        <v>0.22271647114758325</v>
      </c>
    </row>
    <row r="18" spans="1:5">
      <c r="A18" s="8">
        <v>42752</v>
      </c>
      <c r="B18" s="7">
        <v>32.199999999999996</v>
      </c>
      <c r="C18" s="7">
        <v>1.43</v>
      </c>
      <c r="D18">
        <f t="shared" si="0"/>
        <v>1.5078558716958308</v>
      </c>
      <c r="E18">
        <f t="shared" si="1"/>
        <v>0.1553360374650618</v>
      </c>
    </row>
    <row r="19" spans="1:5">
      <c r="A19" s="8">
        <v>42753</v>
      </c>
      <c r="B19" s="7">
        <v>42.8</v>
      </c>
      <c r="C19" s="7">
        <v>1.18</v>
      </c>
      <c r="D19">
        <f t="shared" si="0"/>
        <v>1.631443769013172</v>
      </c>
      <c r="E19">
        <f t="shared" si="1"/>
        <v>7.1882007306125359E-2</v>
      </c>
    </row>
    <row r="20" spans="1:5">
      <c r="A20" s="8">
        <v>42754</v>
      </c>
      <c r="B20" s="7">
        <v>43.099999999999994</v>
      </c>
      <c r="C20" s="7">
        <v>1.18</v>
      </c>
      <c r="D20">
        <f t="shared" si="0"/>
        <v>1.6344772701607315</v>
      </c>
      <c r="E20">
        <f t="shared" si="1"/>
        <v>7.1882007306125359E-2</v>
      </c>
    </row>
    <row r="21" spans="1:5">
      <c r="A21" s="8">
        <v>42755</v>
      </c>
      <c r="B21" s="7">
        <v>31.599999999999998</v>
      </c>
      <c r="C21" s="7">
        <v>1.43</v>
      </c>
      <c r="D21">
        <f t="shared" si="0"/>
        <v>1.4996870826184039</v>
      </c>
      <c r="E21">
        <f t="shared" si="1"/>
        <v>0.1553360374650618</v>
      </c>
    </row>
    <row r="22" spans="1:5">
      <c r="A22" s="8">
        <v>42756</v>
      </c>
      <c r="B22" s="7">
        <v>36.199999999999996</v>
      </c>
      <c r="C22" s="7">
        <v>1.25</v>
      </c>
      <c r="D22">
        <f t="shared" si="0"/>
        <v>1.5587085705331656</v>
      </c>
      <c r="E22">
        <f t="shared" si="1"/>
        <v>9.691001300805642E-2</v>
      </c>
    </row>
    <row r="23" spans="1:5">
      <c r="A23" s="8">
        <v>42757</v>
      </c>
      <c r="B23" s="7">
        <v>40.799999999999997</v>
      </c>
      <c r="C23" s="7">
        <v>1.1100000000000001</v>
      </c>
      <c r="D23">
        <f t="shared" si="0"/>
        <v>1.61066016308988</v>
      </c>
      <c r="E23">
        <f t="shared" si="1"/>
        <v>4.5322978786657475E-2</v>
      </c>
    </row>
    <row r="24" spans="1:5">
      <c r="A24" s="8">
        <v>42758</v>
      </c>
      <c r="B24" s="7">
        <v>38.099999999999994</v>
      </c>
      <c r="C24" s="7">
        <v>1.05</v>
      </c>
      <c r="D24">
        <f t="shared" si="0"/>
        <v>1.5809249756756192</v>
      </c>
      <c r="E24">
        <f t="shared" si="1"/>
        <v>2.1189299069938092E-2</v>
      </c>
    </row>
    <row r="25" spans="1:5">
      <c r="A25" s="8">
        <v>42759</v>
      </c>
      <c r="B25" s="7">
        <v>28.599999999999998</v>
      </c>
      <c r="C25" s="7">
        <v>1.54</v>
      </c>
      <c r="D25">
        <f t="shared" si="0"/>
        <v>1.4563660331290429</v>
      </c>
      <c r="E25">
        <f t="shared" si="1"/>
        <v>0.18752072083646307</v>
      </c>
    </row>
    <row r="26" spans="1:5">
      <c r="A26" s="8">
        <v>42760</v>
      </c>
      <c r="B26" s="7">
        <v>32.199999999999996</v>
      </c>
      <c r="C26" s="7">
        <v>1.25</v>
      </c>
      <c r="D26">
        <f t="shared" si="0"/>
        <v>1.5078558716958308</v>
      </c>
      <c r="E26">
        <f t="shared" si="1"/>
        <v>9.691001300805642E-2</v>
      </c>
    </row>
    <row r="27" spans="1:5">
      <c r="A27" s="8">
        <v>42761</v>
      </c>
      <c r="B27" s="7">
        <v>35.799999999999997</v>
      </c>
      <c r="C27" s="7">
        <v>1.25</v>
      </c>
      <c r="D27">
        <f t="shared" si="0"/>
        <v>1.5538830266438743</v>
      </c>
      <c r="E27">
        <f t="shared" si="1"/>
        <v>9.691001300805642E-2</v>
      </c>
    </row>
    <row r="28" spans="1:5">
      <c r="A28" s="8">
        <v>42762</v>
      </c>
      <c r="B28" s="7">
        <v>42.099999999999994</v>
      </c>
      <c r="C28" s="7">
        <v>1.05</v>
      </c>
      <c r="D28">
        <f t="shared" si="0"/>
        <v>1.6242820958356683</v>
      </c>
      <c r="E28">
        <f t="shared" si="1"/>
        <v>2.1189299069938092E-2</v>
      </c>
    </row>
    <row r="29" spans="1:5">
      <c r="A29" s="8">
        <v>42763</v>
      </c>
      <c r="B29" s="7">
        <v>34.9</v>
      </c>
      <c r="C29" s="7">
        <v>1.33</v>
      </c>
      <c r="D29">
        <f t="shared" si="0"/>
        <v>1.5428254269591799</v>
      </c>
      <c r="E29">
        <f t="shared" si="1"/>
        <v>0.12385164096708581</v>
      </c>
    </row>
    <row r="30" spans="1:5">
      <c r="A30" s="8">
        <v>42764</v>
      </c>
      <c r="B30" s="7">
        <v>35.199999999999996</v>
      </c>
      <c r="C30" s="7">
        <v>1.33</v>
      </c>
      <c r="D30">
        <f t="shared" si="0"/>
        <v>1.546542663478131</v>
      </c>
      <c r="E30">
        <f t="shared" si="1"/>
        <v>0.12385164096708581</v>
      </c>
    </row>
    <row r="31" spans="1:5">
      <c r="A31" s="8">
        <v>42765</v>
      </c>
      <c r="B31" s="7">
        <v>41.099999999999994</v>
      </c>
      <c r="C31" s="7">
        <v>1.05</v>
      </c>
      <c r="D31">
        <f t="shared" si="0"/>
        <v>1.6138418218760691</v>
      </c>
      <c r="E31">
        <f t="shared" si="1"/>
        <v>2.1189299069938092E-2</v>
      </c>
    </row>
    <row r="32" spans="1:5">
      <c r="A32" s="8">
        <v>42766</v>
      </c>
      <c r="B32" s="7">
        <v>40.4</v>
      </c>
      <c r="C32" s="7">
        <v>1.05</v>
      </c>
      <c r="D32">
        <f t="shared" si="0"/>
        <v>1.6063813651106049</v>
      </c>
      <c r="E32">
        <f t="shared" si="1"/>
        <v>2.1189299069938092E-2</v>
      </c>
    </row>
    <row r="33" spans="1:5">
      <c r="A33" s="8">
        <v>42767</v>
      </c>
      <c r="B33" s="7">
        <v>42.4</v>
      </c>
      <c r="C33" s="7">
        <v>1</v>
      </c>
      <c r="D33">
        <f t="shared" si="0"/>
        <v>1.6273658565927327</v>
      </c>
      <c r="E33">
        <f t="shared" si="1"/>
        <v>0</v>
      </c>
    </row>
    <row r="34" spans="1:5">
      <c r="A34" s="8">
        <v>42768</v>
      </c>
      <c r="B34" s="7">
        <v>52</v>
      </c>
      <c r="C34" s="7">
        <v>1</v>
      </c>
      <c r="D34">
        <f t="shared" si="0"/>
        <v>1.7160033436347992</v>
      </c>
      <c r="E34">
        <f t="shared" si="1"/>
        <v>0</v>
      </c>
    </row>
    <row r="35" spans="1:5">
      <c r="A35" s="8">
        <v>42769</v>
      </c>
      <c r="B35" s="7">
        <v>50.3</v>
      </c>
      <c r="C35" s="7">
        <v>0.87</v>
      </c>
      <c r="D35">
        <f t="shared" si="0"/>
        <v>1.7015679850559273</v>
      </c>
      <c r="E35">
        <f t="shared" si="1"/>
        <v>-6.0480747381381476E-2</v>
      </c>
    </row>
    <row r="36" spans="1:5">
      <c r="A36" s="8">
        <v>42770</v>
      </c>
      <c r="B36" s="7">
        <v>56.599999999999994</v>
      </c>
      <c r="C36" s="7">
        <v>0.83</v>
      </c>
      <c r="D36">
        <f t="shared" si="0"/>
        <v>1.7528164311882715</v>
      </c>
      <c r="E36">
        <f t="shared" si="1"/>
        <v>-8.092190762392612E-2</v>
      </c>
    </row>
    <row r="37" spans="1:5">
      <c r="A37" s="8">
        <v>42771</v>
      </c>
      <c r="B37" s="7">
        <v>45.4</v>
      </c>
      <c r="C37" s="7">
        <v>1.1100000000000001</v>
      </c>
      <c r="D37">
        <f t="shared" si="0"/>
        <v>1.657055852857104</v>
      </c>
      <c r="E37">
        <f t="shared" si="1"/>
        <v>4.5322978786657475E-2</v>
      </c>
    </row>
    <row r="38" spans="1:5">
      <c r="A38" s="8">
        <v>42772</v>
      </c>
      <c r="B38" s="7">
        <v>45</v>
      </c>
      <c r="C38" s="7">
        <v>0.95</v>
      </c>
      <c r="D38">
        <f t="shared" si="0"/>
        <v>1.6532125137753437</v>
      </c>
      <c r="E38">
        <f t="shared" si="1"/>
        <v>-2.2276394711152253E-2</v>
      </c>
    </row>
    <row r="39" spans="1:5">
      <c r="A39" s="8">
        <v>42773</v>
      </c>
      <c r="B39" s="7">
        <v>52.3</v>
      </c>
      <c r="C39" s="7">
        <v>0.87</v>
      </c>
      <c r="D39">
        <f t="shared" si="0"/>
        <v>1.7185016888672742</v>
      </c>
      <c r="E39">
        <f t="shared" si="1"/>
        <v>-6.0480747381381476E-2</v>
      </c>
    </row>
    <row r="40" spans="1:5">
      <c r="A40" s="8">
        <v>42774</v>
      </c>
      <c r="B40" s="7">
        <v>52.599999999999994</v>
      </c>
      <c r="C40" s="7">
        <v>0.87</v>
      </c>
      <c r="D40">
        <f t="shared" si="0"/>
        <v>1.7209857441537391</v>
      </c>
      <c r="E40">
        <f t="shared" si="1"/>
        <v>-6.0480747381381476E-2</v>
      </c>
    </row>
    <row r="41" spans="1:5">
      <c r="A41" s="8">
        <v>42775</v>
      </c>
      <c r="B41" s="7">
        <v>42.699999999999996</v>
      </c>
      <c r="C41" s="7">
        <v>1</v>
      </c>
      <c r="D41">
        <f t="shared" si="0"/>
        <v>1.6304278750250238</v>
      </c>
      <c r="E41">
        <f t="shared" si="1"/>
        <v>0</v>
      </c>
    </row>
    <row r="42" spans="1:5">
      <c r="A42" s="8">
        <v>42776</v>
      </c>
      <c r="B42" s="7">
        <v>50</v>
      </c>
      <c r="C42" s="7">
        <v>0.91</v>
      </c>
      <c r="D42">
        <f t="shared" si="0"/>
        <v>1.6989700043360187</v>
      </c>
      <c r="E42">
        <f t="shared" si="1"/>
        <v>-4.0958607678906384E-2</v>
      </c>
    </row>
    <row r="43" spans="1:5">
      <c r="A43" s="8">
        <v>42777</v>
      </c>
      <c r="B43" s="7">
        <v>51.3</v>
      </c>
      <c r="C43" s="7">
        <v>0.91</v>
      </c>
      <c r="D43">
        <f t="shared" si="0"/>
        <v>1.7101173651118162</v>
      </c>
      <c r="E43">
        <f t="shared" si="1"/>
        <v>-4.0958607678906384E-2</v>
      </c>
    </row>
    <row r="44" spans="1:5">
      <c r="A44" s="8">
        <v>42778</v>
      </c>
      <c r="B44" s="7">
        <v>55.599999999999994</v>
      </c>
      <c r="C44" s="7">
        <v>0.83</v>
      </c>
      <c r="D44">
        <f t="shared" si="0"/>
        <v>1.7450747915820575</v>
      </c>
      <c r="E44">
        <f t="shared" si="1"/>
        <v>-8.092190762392612E-2</v>
      </c>
    </row>
    <row r="45" spans="1:5">
      <c r="A45" s="8">
        <v>42779</v>
      </c>
      <c r="B45" s="7">
        <v>46.4</v>
      </c>
      <c r="C45" s="7">
        <v>1.1100000000000001</v>
      </c>
      <c r="D45">
        <f t="shared" si="0"/>
        <v>1.6665179805548809</v>
      </c>
      <c r="E45">
        <f t="shared" si="1"/>
        <v>4.5322978786657475E-2</v>
      </c>
    </row>
    <row r="46" spans="1:5">
      <c r="A46" s="8">
        <v>42780</v>
      </c>
      <c r="B46" s="7">
        <v>47.699999999999996</v>
      </c>
      <c r="C46" s="7">
        <v>0.95</v>
      </c>
      <c r="D46">
        <f t="shared" si="0"/>
        <v>1.6785183790401139</v>
      </c>
      <c r="E46">
        <f t="shared" si="1"/>
        <v>-2.2276394711152253E-2</v>
      </c>
    </row>
    <row r="47" spans="1:5">
      <c r="A47" s="8">
        <v>42781</v>
      </c>
      <c r="B47" s="7">
        <v>52</v>
      </c>
      <c r="C47" s="7">
        <v>0.91</v>
      </c>
      <c r="D47">
        <f t="shared" si="0"/>
        <v>1.7160033436347992</v>
      </c>
      <c r="E47">
        <f t="shared" si="1"/>
        <v>-4.0958607678906384E-2</v>
      </c>
    </row>
    <row r="48" spans="1:5">
      <c r="A48" s="8">
        <v>42782</v>
      </c>
      <c r="B48" s="7">
        <v>47.3</v>
      </c>
      <c r="C48" s="7">
        <v>0.87</v>
      </c>
      <c r="D48">
        <f t="shared" si="0"/>
        <v>1.6748611407378116</v>
      </c>
      <c r="E48">
        <f t="shared" si="1"/>
        <v>-6.0480747381381476E-2</v>
      </c>
    </row>
    <row r="49" spans="1:5">
      <c r="A49" s="8">
        <v>42783</v>
      </c>
      <c r="B49" s="7">
        <v>40.4</v>
      </c>
      <c r="C49" s="7">
        <v>1</v>
      </c>
      <c r="D49">
        <f t="shared" si="0"/>
        <v>1.6063813651106049</v>
      </c>
      <c r="E49">
        <f t="shared" si="1"/>
        <v>0</v>
      </c>
    </row>
    <row r="50" spans="1:5">
      <c r="A50" s="8">
        <v>42784</v>
      </c>
      <c r="B50" s="7">
        <v>43.699999999999996</v>
      </c>
      <c r="C50" s="7">
        <v>0.95</v>
      </c>
      <c r="D50">
        <f t="shared" si="0"/>
        <v>1.6404814369704217</v>
      </c>
      <c r="E50">
        <f t="shared" si="1"/>
        <v>-2.2276394711152253E-2</v>
      </c>
    </row>
    <row r="51" spans="1:5">
      <c r="A51" s="8">
        <v>42785</v>
      </c>
      <c r="B51" s="7">
        <v>50</v>
      </c>
      <c r="C51" s="7">
        <v>0.95</v>
      </c>
      <c r="D51">
        <f t="shared" si="0"/>
        <v>1.6989700043360187</v>
      </c>
      <c r="E51">
        <f t="shared" si="1"/>
        <v>-2.2276394711152253E-2</v>
      </c>
    </row>
    <row r="52" spans="1:5">
      <c r="A52" s="8">
        <v>42786</v>
      </c>
      <c r="B52" s="7">
        <v>50.3</v>
      </c>
      <c r="C52" s="7">
        <v>0.95</v>
      </c>
      <c r="D52">
        <f t="shared" si="0"/>
        <v>1.7015679850559273</v>
      </c>
      <c r="E52">
        <f t="shared" si="1"/>
        <v>-2.2276394711152253E-2</v>
      </c>
    </row>
    <row r="53" spans="1:5">
      <c r="A53" s="8">
        <v>42787</v>
      </c>
      <c r="B53" s="7">
        <v>42.4</v>
      </c>
      <c r="C53" s="7">
        <v>1</v>
      </c>
      <c r="D53">
        <f t="shared" si="0"/>
        <v>1.6273658565927327</v>
      </c>
      <c r="E53">
        <f t="shared" si="1"/>
        <v>0</v>
      </c>
    </row>
    <row r="54" spans="1:5">
      <c r="A54" s="8">
        <v>42788</v>
      </c>
      <c r="B54" s="7">
        <v>47.699999999999996</v>
      </c>
      <c r="C54" s="7">
        <v>0.95</v>
      </c>
      <c r="D54">
        <f t="shared" si="0"/>
        <v>1.6785183790401139</v>
      </c>
      <c r="E54">
        <f t="shared" si="1"/>
        <v>-2.2276394711152253E-2</v>
      </c>
    </row>
    <row r="55" spans="1:5">
      <c r="A55" s="8">
        <v>42789</v>
      </c>
      <c r="B55" s="7">
        <v>45</v>
      </c>
      <c r="C55" s="7">
        <v>1</v>
      </c>
      <c r="D55">
        <f t="shared" si="0"/>
        <v>1.6532125137753437</v>
      </c>
      <c r="E55">
        <f t="shared" si="1"/>
        <v>0</v>
      </c>
    </row>
    <row r="56" spans="1:5">
      <c r="A56" s="8">
        <v>42790</v>
      </c>
      <c r="B56" s="7">
        <v>47.3</v>
      </c>
      <c r="C56" s="7">
        <v>0.87</v>
      </c>
      <c r="D56">
        <f t="shared" si="0"/>
        <v>1.6748611407378116</v>
      </c>
      <c r="E56">
        <f t="shared" si="1"/>
        <v>-6.0480747381381476E-2</v>
      </c>
    </row>
    <row r="57" spans="1:5">
      <c r="A57" s="8">
        <v>42791</v>
      </c>
      <c r="B57" s="7">
        <v>42.4</v>
      </c>
      <c r="C57" s="7">
        <v>1</v>
      </c>
      <c r="D57">
        <f t="shared" si="0"/>
        <v>1.6273658565927327</v>
      </c>
      <c r="E57">
        <f t="shared" si="1"/>
        <v>0</v>
      </c>
    </row>
    <row r="58" spans="1:5">
      <c r="A58" s="8">
        <v>42792</v>
      </c>
      <c r="B58" s="7">
        <v>48.699999999999996</v>
      </c>
      <c r="C58" s="7">
        <v>1.05</v>
      </c>
      <c r="D58">
        <f t="shared" si="0"/>
        <v>1.6875289612146342</v>
      </c>
      <c r="E58">
        <f t="shared" si="1"/>
        <v>2.1189299069938092E-2</v>
      </c>
    </row>
    <row r="59" spans="1:5">
      <c r="A59" s="8">
        <v>42793</v>
      </c>
      <c r="B59" s="7">
        <v>45</v>
      </c>
      <c r="C59" s="7">
        <v>1</v>
      </c>
      <c r="D59">
        <f t="shared" si="0"/>
        <v>1.6532125137753437</v>
      </c>
      <c r="E59">
        <f t="shared" si="1"/>
        <v>0</v>
      </c>
    </row>
    <row r="60" spans="1:5">
      <c r="A60" s="8">
        <v>42794</v>
      </c>
      <c r="B60" s="7">
        <v>49.599999999999994</v>
      </c>
      <c r="C60" s="7">
        <v>0.91</v>
      </c>
      <c r="D60">
        <f t="shared" si="0"/>
        <v>1.6954816764901974</v>
      </c>
      <c r="E60">
        <f t="shared" si="1"/>
        <v>-4.0958607678906384E-2</v>
      </c>
    </row>
    <row r="61" spans="1:5">
      <c r="A61" s="8">
        <v>42795</v>
      </c>
      <c r="B61" s="7">
        <v>57.9</v>
      </c>
      <c r="C61" s="7">
        <v>0.87</v>
      </c>
      <c r="D61">
        <f t="shared" si="0"/>
        <v>1.7626785637274363</v>
      </c>
      <c r="E61">
        <f t="shared" si="1"/>
        <v>-6.0480747381381476E-2</v>
      </c>
    </row>
    <row r="62" spans="1:5">
      <c r="A62" s="8">
        <v>42796</v>
      </c>
      <c r="B62" s="7">
        <v>57.199999999999996</v>
      </c>
      <c r="C62" s="7">
        <v>0.8</v>
      </c>
      <c r="D62">
        <f t="shared" si="0"/>
        <v>1.7573960287930241</v>
      </c>
      <c r="E62">
        <f t="shared" si="1"/>
        <v>-9.6910013008056392E-2</v>
      </c>
    </row>
    <row r="63" spans="1:5">
      <c r="A63" s="8">
        <v>42797</v>
      </c>
      <c r="B63" s="7">
        <v>60.199999999999996</v>
      </c>
      <c r="C63" s="7">
        <v>0.77</v>
      </c>
      <c r="D63">
        <f t="shared" si="0"/>
        <v>1.7795964912578246</v>
      </c>
      <c r="E63">
        <f t="shared" si="1"/>
        <v>-0.11350927482751812</v>
      </c>
    </row>
    <row r="64" spans="1:5">
      <c r="A64" s="8">
        <v>42798</v>
      </c>
      <c r="B64" s="7">
        <v>59.499999999999993</v>
      </c>
      <c r="C64" s="7">
        <v>0.77</v>
      </c>
      <c r="D64">
        <f t="shared" si="0"/>
        <v>1.7745169657285496</v>
      </c>
      <c r="E64">
        <f t="shared" si="1"/>
        <v>-0.11350927482751812</v>
      </c>
    </row>
    <row r="65" spans="1:5">
      <c r="A65" s="8">
        <v>42799</v>
      </c>
      <c r="B65" s="7">
        <v>55.9</v>
      </c>
      <c r="C65" s="7">
        <v>0.87</v>
      </c>
      <c r="D65">
        <f t="shared" si="0"/>
        <v>1.7474118078864234</v>
      </c>
      <c r="E65">
        <f t="shared" si="1"/>
        <v>-6.0480747381381476E-2</v>
      </c>
    </row>
    <row r="66" spans="1:5">
      <c r="A66" s="8">
        <v>42800</v>
      </c>
      <c r="B66" s="7">
        <v>61.199999999999996</v>
      </c>
      <c r="C66" s="7">
        <v>0.77</v>
      </c>
      <c r="D66">
        <f t="shared" si="0"/>
        <v>1.7867514221455612</v>
      </c>
      <c r="E66">
        <f t="shared" si="1"/>
        <v>-0.11350927482751812</v>
      </c>
    </row>
    <row r="67" spans="1:5">
      <c r="A67" s="8">
        <v>42801</v>
      </c>
      <c r="B67" s="7">
        <v>60.199999999999996</v>
      </c>
      <c r="C67" s="7">
        <v>0.77</v>
      </c>
      <c r="D67">
        <f t="shared" ref="D67:D130" si="2">LOG(B67)</f>
        <v>1.7795964912578246</v>
      </c>
      <c r="E67">
        <f t="shared" ref="E67:E130" si="3">LOG(C67)</f>
        <v>-0.11350927482751812</v>
      </c>
    </row>
    <row r="68" spans="1:5">
      <c r="A68" s="8">
        <v>42802</v>
      </c>
      <c r="B68" s="7">
        <v>58.499999999999993</v>
      </c>
      <c r="C68" s="7">
        <v>0.77</v>
      </c>
      <c r="D68">
        <f t="shared" si="2"/>
        <v>1.7671558660821804</v>
      </c>
      <c r="E68">
        <f t="shared" si="3"/>
        <v>-0.11350927482751812</v>
      </c>
    </row>
    <row r="69" spans="1:5">
      <c r="A69" s="8">
        <v>42803</v>
      </c>
      <c r="B69" s="7">
        <v>52.9</v>
      </c>
      <c r="C69" s="7">
        <v>0.8</v>
      </c>
      <c r="D69">
        <f t="shared" si="2"/>
        <v>1.7234556720351857</v>
      </c>
      <c r="E69">
        <f t="shared" si="3"/>
        <v>-9.6910013008056392E-2</v>
      </c>
    </row>
    <row r="70" spans="1:5">
      <c r="A70" s="8">
        <v>42804</v>
      </c>
      <c r="B70" s="7">
        <v>59.199999999999996</v>
      </c>
      <c r="C70" s="7">
        <v>0.83</v>
      </c>
      <c r="D70">
        <f t="shared" si="2"/>
        <v>1.7723217067229198</v>
      </c>
      <c r="E70">
        <f t="shared" si="3"/>
        <v>-8.092190762392612E-2</v>
      </c>
    </row>
    <row r="71" spans="1:5">
      <c r="A71" s="8">
        <v>42805</v>
      </c>
      <c r="B71" s="7">
        <v>58.199999999999996</v>
      </c>
      <c r="C71" s="7">
        <v>0.83</v>
      </c>
      <c r="D71">
        <f t="shared" si="2"/>
        <v>1.7649229846498884</v>
      </c>
      <c r="E71">
        <f t="shared" si="3"/>
        <v>-8.092190762392612E-2</v>
      </c>
    </row>
    <row r="72" spans="1:5">
      <c r="A72" s="8">
        <v>42806</v>
      </c>
      <c r="B72" s="7">
        <v>61.499999999999993</v>
      </c>
      <c r="C72" s="7">
        <v>0.74</v>
      </c>
      <c r="D72">
        <f t="shared" si="2"/>
        <v>1.7888751157754166</v>
      </c>
      <c r="E72">
        <f t="shared" si="3"/>
        <v>-0.13076828026902382</v>
      </c>
    </row>
    <row r="73" spans="1:5">
      <c r="A73" s="8">
        <v>42807</v>
      </c>
      <c r="B73" s="7">
        <v>55.9</v>
      </c>
      <c r="C73" s="7">
        <v>0.87</v>
      </c>
      <c r="D73">
        <f t="shared" si="2"/>
        <v>1.7474118078864234</v>
      </c>
      <c r="E73">
        <f t="shared" si="3"/>
        <v>-6.0480747381381476E-2</v>
      </c>
    </row>
    <row r="74" spans="1:5">
      <c r="A74" s="8">
        <v>42808</v>
      </c>
      <c r="B74" s="7">
        <v>58.9</v>
      </c>
      <c r="C74" s="7">
        <v>0.87</v>
      </c>
      <c r="D74">
        <f t="shared" si="2"/>
        <v>1.7701152947871017</v>
      </c>
      <c r="E74">
        <f t="shared" si="3"/>
        <v>-6.0480747381381476E-2</v>
      </c>
    </row>
    <row r="75" spans="1:5">
      <c r="A75" s="8">
        <v>42809</v>
      </c>
      <c r="B75" s="7">
        <v>56.199999999999996</v>
      </c>
      <c r="C75" s="7">
        <v>0.83</v>
      </c>
      <c r="D75">
        <f t="shared" si="2"/>
        <v>1.7497363155690611</v>
      </c>
      <c r="E75">
        <f t="shared" si="3"/>
        <v>-8.092190762392612E-2</v>
      </c>
    </row>
    <row r="76" spans="1:5">
      <c r="A76" s="8">
        <v>42810</v>
      </c>
      <c r="B76" s="7">
        <v>60.199999999999996</v>
      </c>
      <c r="C76" s="7">
        <v>0.83</v>
      </c>
      <c r="D76">
        <f t="shared" si="2"/>
        <v>1.7795964912578246</v>
      </c>
      <c r="E76">
        <f t="shared" si="3"/>
        <v>-8.092190762392612E-2</v>
      </c>
    </row>
    <row r="77" spans="1:5">
      <c r="A77" s="8">
        <v>42811</v>
      </c>
      <c r="B77" s="7">
        <v>56.499999999999993</v>
      </c>
      <c r="C77" s="7">
        <v>0.77</v>
      </c>
      <c r="D77">
        <f t="shared" si="2"/>
        <v>1.7520484478194385</v>
      </c>
      <c r="E77">
        <f t="shared" si="3"/>
        <v>-0.11350927482751812</v>
      </c>
    </row>
    <row r="78" spans="1:5">
      <c r="A78" s="8">
        <v>42812</v>
      </c>
      <c r="B78" s="7">
        <v>53.9</v>
      </c>
      <c r="C78" s="7">
        <v>0.83</v>
      </c>
      <c r="D78">
        <f t="shared" si="2"/>
        <v>1.7315887651867388</v>
      </c>
      <c r="E78">
        <f t="shared" si="3"/>
        <v>-8.092190762392612E-2</v>
      </c>
    </row>
    <row r="79" spans="1:5">
      <c r="A79" s="8">
        <v>42813</v>
      </c>
      <c r="B79" s="7">
        <v>56.9</v>
      </c>
      <c r="C79" s="7">
        <v>0.83</v>
      </c>
      <c r="D79">
        <f t="shared" si="2"/>
        <v>1.7551122663950711</v>
      </c>
      <c r="E79">
        <f t="shared" si="3"/>
        <v>-8.092190762392612E-2</v>
      </c>
    </row>
    <row r="80" spans="1:5">
      <c r="A80" s="8">
        <v>42814</v>
      </c>
      <c r="B80" s="7">
        <v>58.199999999999996</v>
      </c>
      <c r="C80" s="7">
        <v>0.77</v>
      </c>
      <c r="D80">
        <f t="shared" si="2"/>
        <v>1.7649229846498884</v>
      </c>
      <c r="E80">
        <f t="shared" si="3"/>
        <v>-0.11350927482751812</v>
      </c>
    </row>
    <row r="81" spans="1:5">
      <c r="A81" s="8">
        <v>42815</v>
      </c>
      <c r="B81" s="7">
        <v>57.199999999999996</v>
      </c>
      <c r="C81" s="7">
        <v>0.83</v>
      </c>
      <c r="D81">
        <f t="shared" si="2"/>
        <v>1.7573960287930241</v>
      </c>
      <c r="E81">
        <f t="shared" si="3"/>
        <v>-8.092190762392612E-2</v>
      </c>
    </row>
    <row r="82" spans="1:5">
      <c r="A82" s="8">
        <v>42816</v>
      </c>
      <c r="B82" s="7">
        <v>56.499999999999993</v>
      </c>
      <c r="C82" s="7">
        <v>0.74</v>
      </c>
      <c r="D82">
        <f t="shared" si="2"/>
        <v>1.7520484478194385</v>
      </c>
      <c r="E82">
        <f t="shared" si="3"/>
        <v>-0.13076828026902382</v>
      </c>
    </row>
    <row r="83" spans="1:5">
      <c r="A83" s="8">
        <v>42817</v>
      </c>
      <c r="B83" s="7">
        <v>55.9</v>
      </c>
      <c r="C83" s="7">
        <v>0.87</v>
      </c>
      <c r="D83">
        <f t="shared" si="2"/>
        <v>1.7474118078864234</v>
      </c>
      <c r="E83">
        <f t="shared" si="3"/>
        <v>-6.0480747381381476E-2</v>
      </c>
    </row>
    <row r="84" spans="1:5">
      <c r="A84" s="8">
        <v>42818</v>
      </c>
      <c r="B84" s="7">
        <v>56.9</v>
      </c>
      <c r="C84" s="7">
        <v>0.83</v>
      </c>
      <c r="D84">
        <f t="shared" si="2"/>
        <v>1.7551122663950711</v>
      </c>
      <c r="E84">
        <f t="shared" si="3"/>
        <v>-8.092190762392612E-2</v>
      </c>
    </row>
    <row r="85" spans="1:5">
      <c r="A85" s="8">
        <v>42819</v>
      </c>
      <c r="B85" s="7">
        <v>58.199999999999996</v>
      </c>
      <c r="C85" s="7">
        <v>0.8</v>
      </c>
      <c r="D85">
        <f t="shared" si="2"/>
        <v>1.7649229846498884</v>
      </c>
      <c r="E85">
        <f t="shared" si="3"/>
        <v>-9.6910013008056392E-2</v>
      </c>
    </row>
    <row r="86" spans="1:5">
      <c r="A86" s="8">
        <v>42820</v>
      </c>
      <c r="B86" s="7">
        <v>59.499999999999993</v>
      </c>
      <c r="C86" s="7">
        <v>0.77</v>
      </c>
      <c r="D86">
        <f t="shared" si="2"/>
        <v>1.7745169657285496</v>
      </c>
      <c r="E86">
        <f t="shared" si="3"/>
        <v>-0.11350927482751812</v>
      </c>
    </row>
    <row r="87" spans="1:5">
      <c r="A87" s="8">
        <v>42821</v>
      </c>
      <c r="B87" s="7">
        <v>60.499999999999993</v>
      </c>
      <c r="C87" s="7">
        <v>0.74</v>
      </c>
      <c r="D87">
        <f t="shared" si="2"/>
        <v>1.7817553746524688</v>
      </c>
      <c r="E87">
        <f t="shared" si="3"/>
        <v>-0.13076828026902382</v>
      </c>
    </row>
    <row r="88" spans="1:5">
      <c r="A88" s="8">
        <v>42822</v>
      </c>
      <c r="B88" s="7">
        <v>55.9</v>
      </c>
      <c r="C88" s="7">
        <v>0.83</v>
      </c>
      <c r="D88">
        <f t="shared" si="2"/>
        <v>1.7474118078864234</v>
      </c>
      <c r="E88">
        <f t="shared" si="3"/>
        <v>-8.092190762392612E-2</v>
      </c>
    </row>
    <row r="89" spans="1:5">
      <c r="A89" s="8">
        <v>42823</v>
      </c>
      <c r="B89" s="7">
        <v>57.199999999999996</v>
      </c>
      <c r="C89" s="7">
        <v>0.83</v>
      </c>
      <c r="D89">
        <f t="shared" si="2"/>
        <v>1.7573960287930241</v>
      </c>
      <c r="E89">
        <f t="shared" si="3"/>
        <v>-8.092190762392612E-2</v>
      </c>
    </row>
    <row r="90" spans="1:5">
      <c r="A90" s="8">
        <v>42824</v>
      </c>
      <c r="B90" s="7">
        <v>55.199999999999996</v>
      </c>
      <c r="C90" s="7">
        <v>0.8</v>
      </c>
      <c r="D90">
        <f t="shared" si="2"/>
        <v>1.7419390777291988</v>
      </c>
      <c r="E90">
        <f t="shared" si="3"/>
        <v>-9.6910013008056392E-2</v>
      </c>
    </row>
    <row r="91" spans="1:5">
      <c r="A91" s="8">
        <v>42825</v>
      </c>
      <c r="B91" s="7">
        <v>58.499999999999993</v>
      </c>
      <c r="C91" s="7">
        <v>0.77</v>
      </c>
      <c r="D91">
        <f t="shared" si="2"/>
        <v>1.7671558660821804</v>
      </c>
      <c r="E91">
        <f t="shared" si="3"/>
        <v>-0.11350927482751812</v>
      </c>
    </row>
    <row r="92" spans="1:5">
      <c r="A92" s="8">
        <v>42826</v>
      </c>
      <c r="B92" s="7">
        <v>57.499999999999993</v>
      </c>
      <c r="C92" s="7">
        <v>0.8</v>
      </c>
      <c r="D92">
        <f t="shared" si="2"/>
        <v>1.7596678446896303</v>
      </c>
      <c r="E92">
        <f t="shared" si="3"/>
        <v>-9.6910013008056392E-2</v>
      </c>
    </row>
    <row r="93" spans="1:5">
      <c r="A93" s="8">
        <v>42827</v>
      </c>
      <c r="B93" s="7">
        <v>65.8</v>
      </c>
      <c r="C93" s="7">
        <v>0.74</v>
      </c>
      <c r="D93">
        <f t="shared" si="2"/>
        <v>1.8182258936139555</v>
      </c>
      <c r="E93">
        <f t="shared" si="3"/>
        <v>-0.13076828026902382</v>
      </c>
    </row>
    <row r="94" spans="1:5">
      <c r="A94" s="8">
        <v>42828</v>
      </c>
      <c r="B94" s="7">
        <v>60.8</v>
      </c>
      <c r="C94" s="7">
        <v>0.74</v>
      </c>
      <c r="D94">
        <f t="shared" si="2"/>
        <v>1.7839035792727349</v>
      </c>
      <c r="E94">
        <f t="shared" si="3"/>
        <v>-0.13076828026902382</v>
      </c>
    </row>
    <row r="95" spans="1:5">
      <c r="A95" s="8">
        <v>42829</v>
      </c>
      <c r="B95" s="7">
        <v>62.099999999999994</v>
      </c>
      <c r="C95" s="7">
        <v>0.71</v>
      </c>
      <c r="D95">
        <f t="shared" si="2"/>
        <v>1.7930916001765802</v>
      </c>
      <c r="E95">
        <f t="shared" si="3"/>
        <v>-0.14874165128092473</v>
      </c>
    </row>
    <row r="96" spans="1:5">
      <c r="A96" s="8">
        <v>42830</v>
      </c>
      <c r="B96" s="7">
        <v>64.399999999999991</v>
      </c>
      <c r="C96" s="7">
        <v>0.71</v>
      </c>
      <c r="D96">
        <f t="shared" si="2"/>
        <v>1.808885867359812</v>
      </c>
      <c r="E96">
        <f t="shared" si="3"/>
        <v>-0.14874165128092473</v>
      </c>
    </row>
    <row r="97" spans="1:5">
      <c r="A97" s="8">
        <v>42831</v>
      </c>
      <c r="B97" s="7">
        <v>57.499999999999993</v>
      </c>
      <c r="C97" s="7">
        <v>0.8</v>
      </c>
      <c r="D97">
        <f t="shared" si="2"/>
        <v>1.7596678446896303</v>
      </c>
      <c r="E97">
        <f t="shared" si="3"/>
        <v>-9.6910013008056392E-2</v>
      </c>
    </row>
    <row r="98" spans="1:5">
      <c r="A98" s="8">
        <v>42832</v>
      </c>
      <c r="B98" s="7">
        <v>59.8</v>
      </c>
      <c r="C98" s="7">
        <v>0.74</v>
      </c>
      <c r="D98">
        <f t="shared" si="2"/>
        <v>1.7767011839884108</v>
      </c>
      <c r="E98">
        <f t="shared" si="3"/>
        <v>-0.13076828026902382</v>
      </c>
    </row>
    <row r="99" spans="1:5">
      <c r="A99" s="8">
        <v>42833</v>
      </c>
      <c r="B99" s="7">
        <v>63.8</v>
      </c>
      <c r="C99" s="7">
        <v>0.74</v>
      </c>
      <c r="D99">
        <f t="shared" si="2"/>
        <v>1.8048206787211623</v>
      </c>
      <c r="E99">
        <f t="shared" si="3"/>
        <v>-0.13076828026902382</v>
      </c>
    </row>
    <row r="100" spans="1:5">
      <c r="A100" s="8">
        <v>42834</v>
      </c>
      <c r="B100" s="7">
        <v>63.099999999999994</v>
      </c>
      <c r="C100" s="7">
        <v>0.69</v>
      </c>
      <c r="D100">
        <f t="shared" si="2"/>
        <v>1.8000293592441343</v>
      </c>
      <c r="E100">
        <f t="shared" si="3"/>
        <v>-0.16115090926274472</v>
      </c>
    </row>
    <row r="101" spans="1:5">
      <c r="A101" s="8">
        <v>42835</v>
      </c>
      <c r="B101" s="7">
        <v>58.499999999999993</v>
      </c>
      <c r="C101" s="7">
        <v>0.74</v>
      </c>
      <c r="D101">
        <f t="shared" si="2"/>
        <v>1.7671558660821804</v>
      </c>
      <c r="E101">
        <f t="shared" si="3"/>
        <v>-0.13076828026902382</v>
      </c>
    </row>
    <row r="102" spans="1:5">
      <c r="A102" s="8">
        <v>42836</v>
      </c>
      <c r="B102" s="7">
        <v>60.8</v>
      </c>
      <c r="C102" s="7">
        <v>0.74</v>
      </c>
      <c r="D102">
        <f t="shared" si="2"/>
        <v>1.7839035792727349</v>
      </c>
      <c r="E102">
        <f t="shared" si="3"/>
        <v>-0.13076828026902382</v>
      </c>
    </row>
    <row r="103" spans="1:5">
      <c r="A103" s="8">
        <v>42837</v>
      </c>
      <c r="B103" s="7">
        <v>66.099999999999994</v>
      </c>
      <c r="C103" s="7">
        <v>0.74</v>
      </c>
      <c r="D103">
        <f t="shared" si="2"/>
        <v>1.8202014594856402</v>
      </c>
      <c r="E103">
        <f t="shared" si="3"/>
        <v>-0.13076828026902382</v>
      </c>
    </row>
    <row r="104" spans="1:5">
      <c r="A104" s="8">
        <v>42838</v>
      </c>
      <c r="B104" s="7">
        <v>61.099999999999994</v>
      </c>
      <c r="C104" s="7">
        <v>0.69</v>
      </c>
      <c r="D104">
        <f t="shared" si="2"/>
        <v>1.7860412102425542</v>
      </c>
      <c r="E104">
        <f t="shared" si="3"/>
        <v>-0.16115090926274472</v>
      </c>
    </row>
    <row r="105" spans="1:5">
      <c r="A105" s="8">
        <v>42839</v>
      </c>
      <c r="B105" s="7">
        <v>61.499999999999993</v>
      </c>
      <c r="C105" s="7">
        <v>0.77</v>
      </c>
      <c r="D105">
        <f t="shared" si="2"/>
        <v>1.7888751157754166</v>
      </c>
      <c r="E105">
        <f t="shared" si="3"/>
        <v>-0.11350927482751812</v>
      </c>
    </row>
    <row r="106" spans="1:5">
      <c r="A106" s="8">
        <v>42840</v>
      </c>
      <c r="B106" s="7">
        <v>65.8</v>
      </c>
      <c r="C106" s="7">
        <v>0.74</v>
      </c>
      <c r="D106">
        <f t="shared" si="2"/>
        <v>1.8182258936139555</v>
      </c>
      <c r="E106">
        <f t="shared" si="3"/>
        <v>-0.13076828026902382</v>
      </c>
    </row>
    <row r="107" spans="1:5">
      <c r="A107" s="8">
        <v>42841</v>
      </c>
      <c r="B107" s="7">
        <v>65.099999999999994</v>
      </c>
      <c r="C107" s="7">
        <v>0.69</v>
      </c>
      <c r="D107">
        <f t="shared" si="2"/>
        <v>1.8135809885681919</v>
      </c>
      <c r="E107">
        <f t="shared" si="3"/>
        <v>-0.16115090926274472</v>
      </c>
    </row>
    <row r="108" spans="1:5">
      <c r="A108" s="8">
        <v>42842</v>
      </c>
      <c r="B108" s="7">
        <v>64.099999999999994</v>
      </c>
      <c r="C108" s="7">
        <v>0.71</v>
      </c>
      <c r="D108">
        <f t="shared" si="2"/>
        <v>1.8068580295188175</v>
      </c>
      <c r="E108">
        <f t="shared" si="3"/>
        <v>-0.14874165128092473</v>
      </c>
    </row>
    <row r="109" spans="1:5">
      <c r="A109" s="8">
        <v>42843</v>
      </c>
      <c r="B109" s="7">
        <v>62.499999999999993</v>
      </c>
      <c r="C109" s="7">
        <v>0.74</v>
      </c>
      <c r="D109">
        <f t="shared" si="2"/>
        <v>1.7958800173440752</v>
      </c>
      <c r="E109">
        <f t="shared" si="3"/>
        <v>-0.13076828026902382</v>
      </c>
    </row>
    <row r="110" spans="1:5">
      <c r="A110" s="8">
        <v>42844</v>
      </c>
      <c r="B110" s="7">
        <v>59.8</v>
      </c>
      <c r="C110" s="7">
        <v>0.77</v>
      </c>
      <c r="D110">
        <f t="shared" si="2"/>
        <v>1.7767011839884108</v>
      </c>
      <c r="E110">
        <f t="shared" si="3"/>
        <v>-0.11350927482751812</v>
      </c>
    </row>
    <row r="111" spans="1:5">
      <c r="A111" s="8">
        <v>42845</v>
      </c>
      <c r="B111" s="7">
        <v>68.099999999999994</v>
      </c>
      <c r="C111" s="7">
        <v>0.69</v>
      </c>
      <c r="D111">
        <f t="shared" si="2"/>
        <v>1.8331471119127851</v>
      </c>
      <c r="E111">
        <f t="shared" si="3"/>
        <v>-0.16115090926274472</v>
      </c>
    </row>
    <row r="112" spans="1:5">
      <c r="A112" s="8">
        <v>42846</v>
      </c>
      <c r="B112" s="7">
        <v>67.099999999999994</v>
      </c>
      <c r="C112" s="7">
        <v>0.74</v>
      </c>
      <c r="D112">
        <f t="shared" si="2"/>
        <v>1.8267225201689921</v>
      </c>
      <c r="E112">
        <f t="shared" si="3"/>
        <v>-0.13076828026902382</v>
      </c>
    </row>
    <row r="113" spans="1:5">
      <c r="A113" s="8">
        <v>42847</v>
      </c>
      <c r="B113" s="7">
        <v>57.499999999999993</v>
      </c>
      <c r="C113" s="7">
        <v>0.77</v>
      </c>
      <c r="D113">
        <f t="shared" si="2"/>
        <v>1.7596678446896303</v>
      </c>
      <c r="E113">
        <f t="shared" si="3"/>
        <v>-0.11350927482751812</v>
      </c>
    </row>
    <row r="114" spans="1:5">
      <c r="A114" s="8">
        <v>42848</v>
      </c>
      <c r="B114" s="7">
        <v>60.8</v>
      </c>
      <c r="C114" s="7">
        <v>0.77</v>
      </c>
      <c r="D114">
        <f t="shared" si="2"/>
        <v>1.7839035792727349</v>
      </c>
      <c r="E114">
        <f t="shared" si="3"/>
        <v>-0.11350927482751812</v>
      </c>
    </row>
    <row r="115" spans="1:5">
      <c r="A115" s="8">
        <v>42849</v>
      </c>
      <c r="B115" s="7">
        <v>65.099999999999994</v>
      </c>
      <c r="C115" s="7">
        <v>0.69</v>
      </c>
      <c r="D115">
        <f t="shared" si="2"/>
        <v>1.8135809885681919</v>
      </c>
      <c r="E115">
        <f t="shared" si="3"/>
        <v>-0.16115090926274472</v>
      </c>
    </row>
    <row r="116" spans="1:5">
      <c r="A116" s="8">
        <v>42850</v>
      </c>
      <c r="B116" s="7">
        <v>65.099999999999994</v>
      </c>
      <c r="C116" s="7">
        <v>0.71</v>
      </c>
      <c r="D116">
        <f t="shared" si="2"/>
        <v>1.8135809885681919</v>
      </c>
      <c r="E116">
        <f t="shared" si="3"/>
        <v>-0.14874165128092473</v>
      </c>
    </row>
    <row r="117" spans="1:5">
      <c r="A117" s="8">
        <v>42851</v>
      </c>
      <c r="B117" s="7">
        <v>62.499999999999993</v>
      </c>
      <c r="C117" s="7">
        <v>0.8</v>
      </c>
      <c r="D117">
        <f t="shared" si="2"/>
        <v>1.7958800173440752</v>
      </c>
      <c r="E117">
        <f t="shared" si="3"/>
        <v>-9.6910013008056392E-2</v>
      </c>
    </row>
    <row r="118" spans="1:5">
      <c r="A118" s="8">
        <v>42852</v>
      </c>
      <c r="B118" s="7">
        <v>63.499999999999993</v>
      </c>
      <c r="C118" s="7">
        <v>0.77</v>
      </c>
      <c r="D118">
        <f t="shared" si="2"/>
        <v>1.8027737252919755</v>
      </c>
      <c r="E118">
        <f t="shared" si="3"/>
        <v>-0.11350927482751812</v>
      </c>
    </row>
    <row r="119" spans="1:5">
      <c r="A119" s="8">
        <v>42853</v>
      </c>
      <c r="B119" s="7">
        <v>58.8</v>
      </c>
      <c r="C119" s="7">
        <v>0.74</v>
      </c>
      <c r="D119">
        <f t="shared" si="2"/>
        <v>1.7693773260761385</v>
      </c>
      <c r="E119">
        <f t="shared" si="3"/>
        <v>-0.13076828026902382</v>
      </c>
    </row>
    <row r="120" spans="1:5">
      <c r="A120" s="8">
        <v>42854</v>
      </c>
      <c r="B120" s="7">
        <v>65.099999999999994</v>
      </c>
      <c r="C120" s="7">
        <v>0.71</v>
      </c>
      <c r="D120">
        <f t="shared" si="2"/>
        <v>1.8135809885681919</v>
      </c>
      <c r="E120">
        <f t="shared" si="3"/>
        <v>-0.14874165128092473</v>
      </c>
    </row>
    <row r="121" spans="1:5">
      <c r="A121" s="8">
        <v>42855</v>
      </c>
      <c r="B121" s="7">
        <v>67.099999999999994</v>
      </c>
      <c r="C121" s="7">
        <v>0.74</v>
      </c>
      <c r="D121">
        <f t="shared" si="2"/>
        <v>1.8267225201689921</v>
      </c>
      <c r="E121">
        <f t="shared" si="3"/>
        <v>-0.13076828026902382</v>
      </c>
    </row>
    <row r="122" spans="1:5">
      <c r="A122" s="8">
        <v>42856</v>
      </c>
      <c r="B122" s="7">
        <v>66.699999999999989</v>
      </c>
      <c r="C122" s="7">
        <v>0.65</v>
      </c>
      <c r="D122">
        <f t="shared" si="2"/>
        <v>1.8241258339165489</v>
      </c>
      <c r="E122">
        <f t="shared" si="3"/>
        <v>-0.18708664335714442</v>
      </c>
    </row>
    <row r="123" spans="1:5">
      <c r="A123" s="8">
        <v>42857</v>
      </c>
      <c r="B123" s="7">
        <v>65.699999999999989</v>
      </c>
      <c r="C123" s="7">
        <v>0.69</v>
      </c>
      <c r="D123">
        <f t="shared" si="2"/>
        <v>1.8175653695597807</v>
      </c>
      <c r="E123">
        <f t="shared" si="3"/>
        <v>-0.16115090926274472</v>
      </c>
    </row>
    <row r="124" spans="1:5">
      <c r="A124" s="8">
        <v>42858</v>
      </c>
      <c r="B124" s="7">
        <v>71</v>
      </c>
      <c r="C124" s="7">
        <v>0.63</v>
      </c>
      <c r="D124">
        <f t="shared" si="2"/>
        <v>1.8512583487190752</v>
      </c>
      <c r="E124">
        <f t="shared" si="3"/>
        <v>-0.20065945054641829</v>
      </c>
    </row>
    <row r="125" spans="1:5">
      <c r="A125" s="8">
        <v>42859</v>
      </c>
      <c r="B125" s="7">
        <v>71.3</v>
      </c>
      <c r="C125" s="7">
        <v>0.63</v>
      </c>
      <c r="D125">
        <f t="shared" si="2"/>
        <v>1.8530895298518655</v>
      </c>
      <c r="E125">
        <f t="shared" si="3"/>
        <v>-0.20065945054641829</v>
      </c>
    </row>
    <row r="126" spans="1:5">
      <c r="A126" s="8">
        <v>42860</v>
      </c>
      <c r="B126" s="7">
        <v>69.399999999999991</v>
      </c>
      <c r="C126" s="7">
        <v>0.71</v>
      </c>
      <c r="D126">
        <f t="shared" si="2"/>
        <v>1.8413594704548548</v>
      </c>
      <c r="E126">
        <f t="shared" si="3"/>
        <v>-0.14874165128092473</v>
      </c>
    </row>
    <row r="127" spans="1:5">
      <c r="A127" s="8">
        <v>42861</v>
      </c>
      <c r="B127" s="7">
        <v>66.699999999999989</v>
      </c>
      <c r="C127" s="7">
        <v>0.67</v>
      </c>
      <c r="D127">
        <f t="shared" si="2"/>
        <v>1.8241258339165489</v>
      </c>
      <c r="E127">
        <f t="shared" si="3"/>
        <v>-0.17392519729917355</v>
      </c>
    </row>
    <row r="128" spans="1:5">
      <c r="A128" s="8">
        <v>42862</v>
      </c>
      <c r="B128" s="7">
        <v>69.699999999999989</v>
      </c>
      <c r="C128" s="7">
        <v>0.65</v>
      </c>
      <c r="D128">
        <f t="shared" si="2"/>
        <v>1.8432327780980093</v>
      </c>
      <c r="E128">
        <f t="shared" si="3"/>
        <v>-0.18708664335714442</v>
      </c>
    </row>
    <row r="129" spans="1:5">
      <c r="A129" s="8">
        <v>42863</v>
      </c>
      <c r="B129" s="7">
        <v>75</v>
      </c>
      <c r="C129" s="7">
        <v>0.67</v>
      </c>
      <c r="D129">
        <f t="shared" si="2"/>
        <v>1.8750612633917001</v>
      </c>
      <c r="E129">
        <f t="shared" si="3"/>
        <v>-0.17392519729917355</v>
      </c>
    </row>
    <row r="130" spans="1:5">
      <c r="A130" s="8">
        <v>42864</v>
      </c>
      <c r="B130" s="7">
        <v>71.3</v>
      </c>
      <c r="C130" s="7">
        <v>0.63</v>
      </c>
      <c r="D130">
        <f t="shared" si="2"/>
        <v>1.8530895298518655</v>
      </c>
      <c r="E130">
        <f t="shared" si="3"/>
        <v>-0.20065945054641829</v>
      </c>
    </row>
    <row r="131" spans="1:5">
      <c r="A131" s="8">
        <v>42865</v>
      </c>
      <c r="B131" s="7">
        <v>69.399999999999991</v>
      </c>
      <c r="C131" s="7">
        <v>0.69</v>
      </c>
      <c r="D131">
        <f t="shared" ref="D131:D194" si="4">LOG(B131)</f>
        <v>1.8413594704548548</v>
      </c>
      <c r="E131">
        <f t="shared" ref="E131:E194" si="5">LOG(C131)</f>
        <v>-0.16115090926274472</v>
      </c>
    </row>
    <row r="132" spans="1:5">
      <c r="A132" s="8">
        <v>42866</v>
      </c>
      <c r="B132" s="7">
        <v>72.699999999999989</v>
      </c>
      <c r="C132" s="7">
        <v>0.67</v>
      </c>
      <c r="D132">
        <f t="shared" si="4"/>
        <v>1.8615344108590377</v>
      </c>
      <c r="E132">
        <f t="shared" si="5"/>
        <v>-0.17392519729917355</v>
      </c>
    </row>
    <row r="133" spans="1:5">
      <c r="A133" s="8">
        <v>42867</v>
      </c>
      <c r="B133" s="7">
        <v>66.699999999999989</v>
      </c>
      <c r="C133" s="7">
        <v>0.67</v>
      </c>
      <c r="D133">
        <f t="shared" si="4"/>
        <v>1.8241258339165489</v>
      </c>
      <c r="E133">
        <f t="shared" si="5"/>
        <v>-0.17392519729917355</v>
      </c>
    </row>
    <row r="134" spans="1:5">
      <c r="A134" s="8">
        <v>42868</v>
      </c>
      <c r="B134" s="7">
        <v>70</v>
      </c>
      <c r="C134" s="7">
        <v>0.65</v>
      </c>
      <c r="D134">
        <f t="shared" si="4"/>
        <v>1.8450980400142569</v>
      </c>
      <c r="E134">
        <f t="shared" si="5"/>
        <v>-0.18708664335714442</v>
      </c>
    </row>
    <row r="135" spans="1:5">
      <c r="A135" s="8">
        <v>42869</v>
      </c>
      <c r="B135" s="7">
        <v>77.3</v>
      </c>
      <c r="C135" s="7">
        <v>0.63</v>
      </c>
      <c r="D135">
        <f t="shared" si="4"/>
        <v>1.888179493918325</v>
      </c>
      <c r="E135">
        <f t="shared" si="5"/>
        <v>-0.20065945054641829</v>
      </c>
    </row>
    <row r="136" spans="1:5">
      <c r="A136" s="8">
        <v>42870</v>
      </c>
      <c r="B136" s="7">
        <v>63.399999999999991</v>
      </c>
      <c r="C136" s="7">
        <v>0.69</v>
      </c>
      <c r="D136">
        <f t="shared" si="4"/>
        <v>1.8020892578817327</v>
      </c>
      <c r="E136">
        <f t="shared" si="5"/>
        <v>-0.16115090926274472</v>
      </c>
    </row>
    <row r="137" spans="1:5">
      <c r="A137" s="8">
        <v>42871</v>
      </c>
      <c r="B137" s="7">
        <v>65.699999999999989</v>
      </c>
      <c r="C137" s="7">
        <v>0.67</v>
      </c>
      <c r="D137">
        <f t="shared" si="4"/>
        <v>1.8175653695597807</v>
      </c>
      <c r="E137">
        <f t="shared" si="5"/>
        <v>-0.17392519729917355</v>
      </c>
    </row>
    <row r="138" spans="1:5">
      <c r="A138" s="8">
        <v>42872</v>
      </c>
      <c r="B138" s="7">
        <v>70.699999999999989</v>
      </c>
      <c r="C138" s="7">
        <v>0.67</v>
      </c>
      <c r="D138">
        <f t="shared" si="4"/>
        <v>1.8494194137968993</v>
      </c>
      <c r="E138">
        <f t="shared" si="5"/>
        <v>-0.17392519729917355</v>
      </c>
    </row>
    <row r="139" spans="1:5">
      <c r="A139" s="8">
        <v>42873</v>
      </c>
      <c r="B139" s="7">
        <v>72</v>
      </c>
      <c r="C139" s="7">
        <v>0.67</v>
      </c>
      <c r="D139">
        <f t="shared" si="4"/>
        <v>1.8573324964312685</v>
      </c>
      <c r="E139">
        <f t="shared" si="5"/>
        <v>-0.17392519729917355</v>
      </c>
    </row>
    <row r="140" spans="1:5">
      <c r="A140" s="8">
        <v>42874</v>
      </c>
      <c r="B140" s="7">
        <v>75.3</v>
      </c>
      <c r="C140" s="7">
        <v>0.61</v>
      </c>
      <c r="D140">
        <f t="shared" si="4"/>
        <v>1.8767949762007006</v>
      </c>
      <c r="E140">
        <f t="shared" si="5"/>
        <v>-0.21467016498923297</v>
      </c>
    </row>
    <row r="141" spans="1:5">
      <c r="A141" s="8">
        <v>42875</v>
      </c>
      <c r="B141" s="7">
        <v>64.399999999999991</v>
      </c>
      <c r="C141" s="7">
        <v>0.67</v>
      </c>
      <c r="D141">
        <f t="shared" si="4"/>
        <v>1.808885867359812</v>
      </c>
      <c r="E141">
        <f t="shared" si="5"/>
        <v>-0.17392519729917355</v>
      </c>
    </row>
    <row r="142" spans="1:5">
      <c r="A142" s="8">
        <v>42876</v>
      </c>
      <c r="B142" s="7">
        <v>71.699999999999989</v>
      </c>
      <c r="C142" s="7">
        <v>0.69</v>
      </c>
      <c r="D142">
        <f t="shared" si="4"/>
        <v>1.8555191556678001</v>
      </c>
      <c r="E142">
        <f t="shared" si="5"/>
        <v>-0.16115090926274472</v>
      </c>
    </row>
    <row r="143" spans="1:5">
      <c r="A143" s="8">
        <v>42877</v>
      </c>
      <c r="B143" s="7">
        <v>71</v>
      </c>
      <c r="C143" s="7">
        <v>0.67</v>
      </c>
      <c r="D143">
        <f t="shared" si="4"/>
        <v>1.8512583487190752</v>
      </c>
      <c r="E143">
        <f t="shared" si="5"/>
        <v>-0.17392519729917355</v>
      </c>
    </row>
    <row r="144" spans="1:5">
      <c r="A144" s="8">
        <v>42878</v>
      </c>
      <c r="B144" s="7">
        <v>76.3</v>
      </c>
      <c r="C144" s="7">
        <v>0.63</v>
      </c>
      <c r="D144">
        <f t="shared" si="4"/>
        <v>1.8825245379548805</v>
      </c>
      <c r="E144">
        <f t="shared" si="5"/>
        <v>-0.20065945054641829</v>
      </c>
    </row>
    <row r="145" spans="1:5">
      <c r="A145" s="8">
        <v>42879</v>
      </c>
      <c r="B145" s="7">
        <v>69.399999999999991</v>
      </c>
      <c r="C145" s="7">
        <v>0.69</v>
      </c>
      <c r="D145">
        <f t="shared" si="4"/>
        <v>1.8413594704548548</v>
      </c>
      <c r="E145">
        <f t="shared" si="5"/>
        <v>-0.16115090926274472</v>
      </c>
    </row>
    <row r="146" spans="1:5">
      <c r="A146" s="8">
        <v>42880</v>
      </c>
      <c r="B146" s="7">
        <v>71.699999999999989</v>
      </c>
      <c r="C146" s="7">
        <v>0.69</v>
      </c>
      <c r="D146">
        <f t="shared" si="4"/>
        <v>1.8555191556678001</v>
      </c>
      <c r="E146">
        <f t="shared" si="5"/>
        <v>-0.16115090926274472</v>
      </c>
    </row>
    <row r="147" spans="1:5">
      <c r="A147" s="8">
        <v>42881</v>
      </c>
      <c r="B147" s="7">
        <v>72</v>
      </c>
      <c r="C147" s="7">
        <v>0.67</v>
      </c>
      <c r="D147">
        <f t="shared" si="4"/>
        <v>1.8573324964312685</v>
      </c>
      <c r="E147">
        <f t="shared" si="5"/>
        <v>-0.17392519729917355</v>
      </c>
    </row>
    <row r="148" spans="1:5">
      <c r="A148" s="8">
        <v>42882</v>
      </c>
      <c r="B148" s="7">
        <v>77.3</v>
      </c>
      <c r="C148" s="7">
        <v>0.63</v>
      </c>
      <c r="D148">
        <f t="shared" si="4"/>
        <v>1.888179493918325</v>
      </c>
      <c r="E148">
        <f t="shared" si="5"/>
        <v>-0.20065945054641829</v>
      </c>
    </row>
    <row r="149" spans="1:5">
      <c r="A149" s="8">
        <v>42883</v>
      </c>
      <c r="B149" s="7">
        <v>71.699999999999989</v>
      </c>
      <c r="C149" s="7">
        <v>0.65</v>
      </c>
      <c r="D149">
        <f t="shared" si="4"/>
        <v>1.8555191556678001</v>
      </c>
      <c r="E149">
        <f t="shared" si="5"/>
        <v>-0.18708664335714442</v>
      </c>
    </row>
    <row r="150" spans="1:5">
      <c r="A150" s="8">
        <v>42884</v>
      </c>
      <c r="B150" s="7">
        <v>66.699999999999989</v>
      </c>
      <c r="C150" s="7">
        <v>0.65</v>
      </c>
      <c r="D150">
        <f t="shared" si="4"/>
        <v>1.8241258339165489</v>
      </c>
      <c r="E150">
        <f t="shared" si="5"/>
        <v>-0.18708664335714442</v>
      </c>
    </row>
    <row r="151" spans="1:5">
      <c r="A151" s="8">
        <v>42885</v>
      </c>
      <c r="B151" s="7">
        <v>75</v>
      </c>
      <c r="C151" s="7">
        <v>0.67</v>
      </c>
      <c r="D151">
        <f t="shared" si="4"/>
        <v>1.8750612633917001</v>
      </c>
      <c r="E151">
        <f t="shared" si="5"/>
        <v>-0.17392519729917355</v>
      </c>
    </row>
    <row r="152" spans="1:5">
      <c r="A152" s="8">
        <v>42886</v>
      </c>
      <c r="B152" s="7">
        <v>77.3</v>
      </c>
      <c r="C152" s="7">
        <v>0.65</v>
      </c>
      <c r="D152">
        <f t="shared" si="4"/>
        <v>1.888179493918325</v>
      </c>
      <c r="E152">
        <f t="shared" si="5"/>
        <v>-0.18708664335714442</v>
      </c>
    </row>
    <row r="153" spans="1:5">
      <c r="A153" s="8">
        <v>42887</v>
      </c>
      <c r="B153" s="7">
        <v>71.3</v>
      </c>
      <c r="C153" s="7">
        <v>0.65</v>
      </c>
      <c r="D153">
        <f t="shared" si="4"/>
        <v>1.8530895298518655</v>
      </c>
      <c r="E153">
        <f t="shared" si="5"/>
        <v>-0.18708664335714442</v>
      </c>
    </row>
    <row r="154" spans="1:5">
      <c r="A154" s="8">
        <v>42888</v>
      </c>
      <c r="B154" s="7">
        <v>79.899999999999991</v>
      </c>
      <c r="C154" s="7">
        <v>0.59</v>
      </c>
      <c r="D154">
        <f t="shared" si="4"/>
        <v>1.9025467793139914</v>
      </c>
      <c r="E154">
        <f t="shared" si="5"/>
        <v>-0.22914798835785583</v>
      </c>
    </row>
    <row r="155" spans="1:5">
      <c r="A155" s="8">
        <v>42889</v>
      </c>
      <c r="B155" s="7">
        <v>81.5</v>
      </c>
      <c r="C155" s="7">
        <v>0.56000000000000005</v>
      </c>
      <c r="D155">
        <f t="shared" si="4"/>
        <v>1.9111576087399766</v>
      </c>
      <c r="E155">
        <f t="shared" si="5"/>
        <v>-0.25181197299379954</v>
      </c>
    </row>
    <row r="156" spans="1:5">
      <c r="A156" s="8">
        <v>42890</v>
      </c>
      <c r="B156" s="7">
        <v>90.399999999999991</v>
      </c>
      <c r="C156" s="7">
        <v>0.51</v>
      </c>
      <c r="D156">
        <f t="shared" si="4"/>
        <v>1.9561684304753633</v>
      </c>
      <c r="E156">
        <f t="shared" si="5"/>
        <v>-0.29242982390206362</v>
      </c>
    </row>
    <row r="157" spans="1:5">
      <c r="A157" s="8">
        <v>42891</v>
      </c>
      <c r="B157" s="7">
        <v>78.599999999999994</v>
      </c>
      <c r="C157" s="7">
        <v>0.59</v>
      </c>
      <c r="D157">
        <f t="shared" si="4"/>
        <v>1.8954225460394079</v>
      </c>
      <c r="E157">
        <f t="shared" si="5"/>
        <v>-0.22914798835785583</v>
      </c>
    </row>
    <row r="158" spans="1:5">
      <c r="A158" s="8">
        <v>42892</v>
      </c>
      <c r="B158" s="7">
        <v>84.199999999999989</v>
      </c>
      <c r="C158" s="7">
        <v>0.56000000000000005</v>
      </c>
      <c r="D158">
        <f t="shared" si="4"/>
        <v>1.9253120914996495</v>
      </c>
      <c r="E158">
        <f t="shared" si="5"/>
        <v>-0.25181197299379954</v>
      </c>
    </row>
    <row r="159" spans="1:5">
      <c r="A159" s="8">
        <v>42893</v>
      </c>
      <c r="B159" s="7">
        <v>86.8</v>
      </c>
      <c r="C159" s="7">
        <v>0.56000000000000005</v>
      </c>
      <c r="D159">
        <f t="shared" si="4"/>
        <v>1.9385197251764918</v>
      </c>
      <c r="E159">
        <f t="shared" si="5"/>
        <v>-0.25181197299379954</v>
      </c>
    </row>
    <row r="160" spans="1:5">
      <c r="A160" s="8">
        <v>42894</v>
      </c>
      <c r="B160" s="7">
        <v>90.699999999999989</v>
      </c>
      <c r="C160" s="7">
        <v>0.5</v>
      </c>
      <c r="D160">
        <f t="shared" si="4"/>
        <v>1.9576072870600951</v>
      </c>
      <c r="E160">
        <f t="shared" si="5"/>
        <v>-0.3010299956639812</v>
      </c>
    </row>
    <row r="161" spans="1:5">
      <c r="A161" s="8">
        <v>42895</v>
      </c>
      <c r="B161" s="7">
        <v>77.599999999999994</v>
      </c>
      <c r="C161" s="7">
        <v>0.61</v>
      </c>
      <c r="D161">
        <f t="shared" si="4"/>
        <v>1.8898617212581883</v>
      </c>
      <c r="E161">
        <f t="shared" si="5"/>
        <v>-0.21467016498923297</v>
      </c>
    </row>
    <row r="162" spans="1:5">
      <c r="A162" s="8">
        <v>42896</v>
      </c>
      <c r="B162" s="7">
        <v>79.5</v>
      </c>
      <c r="C162" s="7">
        <v>0.54</v>
      </c>
      <c r="D162">
        <f t="shared" si="4"/>
        <v>1.9003671286564703</v>
      </c>
      <c r="E162">
        <f t="shared" si="5"/>
        <v>-0.26760624017703144</v>
      </c>
    </row>
    <row r="163" spans="1:5">
      <c r="A163" s="8">
        <v>42897</v>
      </c>
      <c r="B163" s="7">
        <v>84.8</v>
      </c>
      <c r="C163" s="7">
        <v>0.53</v>
      </c>
      <c r="D163">
        <f t="shared" si="4"/>
        <v>1.9283958522567137</v>
      </c>
      <c r="E163">
        <f t="shared" si="5"/>
        <v>-0.27572413039921095</v>
      </c>
    </row>
    <row r="164" spans="1:5">
      <c r="A164" s="8">
        <v>42898</v>
      </c>
      <c r="B164" s="7">
        <v>93</v>
      </c>
      <c r="C164" s="7">
        <v>0.5</v>
      </c>
      <c r="D164">
        <f t="shared" si="4"/>
        <v>1.968482948553935</v>
      </c>
      <c r="E164">
        <f t="shared" si="5"/>
        <v>-0.3010299956639812</v>
      </c>
    </row>
    <row r="165" spans="1:5">
      <c r="A165" s="8">
        <v>42899</v>
      </c>
      <c r="B165" s="7">
        <v>75.599999999999994</v>
      </c>
      <c r="C165" s="7">
        <v>0.59</v>
      </c>
      <c r="D165">
        <f t="shared" si="4"/>
        <v>1.8785217955012066</v>
      </c>
      <c r="E165">
        <f t="shared" si="5"/>
        <v>-0.22914798835785583</v>
      </c>
    </row>
    <row r="166" spans="1:5">
      <c r="A166" s="8">
        <v>42900</v>
      </c>
      <c r="B166" s="7">
        <v>80.5</v>
      </c>
      <c r="C166" s="7">
        <v>0.56999999999999995</v>
      </c>
      <c r="D166">
        <f t="shared" si="4"/>
        <v>1.9057958803678685</v>
      </c>
      <c r="E166">
        <f t="shared" si="5"/>
        <v>-0.24412514432750865</v>
      </c>
    </row>
    <row r="167" spans="1:5">
      <c r="A167" s="8">
        <v>42901</v>
      </c>
      <c r="B167" s="7">
        <v>84.8</v>
      </c>
      <c r="C167" s="7">
        <v>0.56000000000000005</v>
      </c>
      <c r="D167">
        <f t="shared" si="4"/>
        <v>1.9283958522567137</v>
      </c>
      <c r="E167">
        <f t="shared" si="5"/>
        <v>-0.25181197299379954</v>
      </c>
    </row>
    <row r="168" spans="1:5">
      <c r="A168" s="8">
        <v>42902</v>
      </c>
      <c r="B168" s="7">
        <v>99.3</v>
      </c>
      <c r="C168" s="7">
        <v>0.47</v>
      </c>
      <c r="D168">
        <f t="shared" si="4"/>
        <v>1.9969492484953812</v>
      </c>
      <c r="E168">
        <f t="shared" si="5"/>
        <v>-0.32790214206428259</v>
      </c>
    </row>
    <row r="169" spans="1:5">
      <c r="A169" s="8">
        <v>42903</v>
      </c>
      <c r="B169" s="7">
        <v>76.3</v>
      </c>
      <c r="C169" s="7">
        <v>0.65</v>
      </c>
      <c r="D169">
        <f t="shared" si="4"/>
        <v>1.8825245379548805</v>
      </c>
      <c r="E169">
        <f t="shared" si="5"/>
        <v>-0.18708664335714442</v>
      </c>
    </row>
    <row r="170" spans="1:5">
      <c r="A170" s="8">
        <v>42904</v>
      </c>
      <c r="B170" s="7">
        <v>72.599999999999994</v>
      </c>
      <c r="C170" s="7">
        <v>0.59</v>
      </c>
      <c r="D170">
        <f t="shared" si="4"/>
        <v>1.8609366207000937</v>
      </c>
      <c r="E170">
        <f t="shared" si="5"/>
        <v>-0.22914798835785583</v>
      </c>
    </row>
    <row r="171" spans="1:5">
      <c r="A171" s="8">
        <v>42905</v>
      </c>
      <c r="B171" s="7">
        <v>86.5</v>
      </c>
      <c r="C171" s="7">
        <v>0.56000000000000005</v>
      </c>
      <c r="D171">
        <f t="shared" si="4"/>
        <v>1.9370161074648142</v>
      </c>
      <c r="E171">
        <f t="shared" si="5"/>
        <v>-0.25181197299379954</v>
      </c>
    </row>
    <row r="172" spans="1:5">
      <c r="A172" s="8">
        <v>42906</v>
      </c>
      <c r="B172" s="7">
        <v>85.1</v>
      </c>
      <c r="C172" s="7">
        <v>0.54</v>
      </c>
      <c r="D172">
        <f t="shared" si="4"/>
        <v>1.9299295600845878</v>
      </c>
      <c r="E172">
        <f t="shared" si="5"/>
        <v>-0.26760624017703144</v>
      </c>
    </row>
    <row r="173" spans="1:5">
      <c r="A173" s="8">
        <v>42907</v>
      </c>
      <c r="B173" s="7">
        <v>94.3</v>
      </c>
      <c r="C173" s="7">
        <v>0.47</v>
      </c>
      <c r="D173">
        <f t="shared" si="4"/>
        <v>1.9745116927373283</v>
      </c>
      <c r="E173">
        <f t="shared" si="5"/>
        <v>-0.32790214206428259</v>
      </c>
    </row>
    <row r="174" spans="1:5">
      <c r="A174" s="8">
        <v>42908</v>
      </c>
      <c r="B174" s="7">
        <v>72.3</v>
      </c>
      <c r="C174" s="7">
        <v>0.65</v>
      </c>
      <c r="D174">
        <f t="shared" si="4"/>
        <v>1.8591382972945307</v>
      </c>
      <c r="E174">
        <f t="shared" si="5"/>
        <v>-0.18708664335714442</v>
      </c>
    </row>
    <row r="175" spans="1:5">
      <c r="A175" s="8">
        <v>42909</v>
      </c>
      <c r="B175" s="7">
        <v>79.899999999999991</v>
      </c>
      <c r="C175" s="7">
        <v>0.61</v>
      </c>
      <c r="D175">
        <f t="shared" si="4"/>
        <v>1.9025467793139914</v>
      </c>
      <c r="E175">
        <f t="shared" si="5"/>
        <v>-0.21467016498923297</v>
      </c>
    </row>
    <row r="176" spans="1:5">
      <c r="A176" s="8">
        <v>42910</v>
      </c>
      <c r="B176" s="7">
        <v>80.5</v>
      </c>
      <c r="C176" s="7">
        <v>0.56999999999999995</v>
      </c>
      <c r="D176">
        <f t="shared" si="4"/>
        <v>1.9057958803678685</v>
      </c>
      <c r="E176">
        <f t="shared" si="5"/>
        <v>-0.24412514432750865</v>
      </c>
    </row>
    <row r="177" spans="1:5">
      <c r="A177" s="8">
        <v>42911</v>
      </c>
      <c r="B177" s="7">
        <v>85.1</v>
      </c>
      <c r="C177" s="7">
        <v>0.51</v>
      </c>
      <c r="D177">
        <f t="shared" si="4"/>
        <v>1.9299295600845878</v>
      </c>
      <c r="E177">
        <f t="shared" si="5"/>
        <v>-0.29242982390206362</v>
      </c>
    </row>
    <row r="178" spans="1:5">
      <c r="A178" s="8">
        <v>42912</v>
      </c>
      <c r="B178" s="7">
        <v>102.6</v>
      </c>
      <c r="C178" s="7">
        <v>0.47</v>
      </c>
      <c r="D178">
        <f t="shared" si="4"/>
        <v>2.0111473607757975</v>
      </c>
      <c r="E178">
        <f t="shared" si="5"/>
        <v>-0.32790214206428259</v>
      </c>
    </row>
    <row r="179" spans="1:5">
      <c r="A179" s="8">
        <v>42913</v>
      </c>
      <c r="B179" s="7">
        <v>75.3</v>
      </c>
      <c r="C179" s="7">
        <v>0.63</v>
      </c>
      <c r="D179">
        <f t="shared" si="4"/>
        <v>1.8767949762007006</v>
      </c>
      <c r="E179">
        <f t="shared" si="5"/>
        <v>-0.20065945054641829</v>
      </c>
    </row>
    <row r="180" spans="1:5">
      <c r="A180" s="8">
        <v>42914</v>
      </c>
      <c r="B180" s="7">
        <v>75.899999999999991</v>
      </c>
      <c r="C180" s="7">
        <v>0.59</v>
      </c>
      <c r="D180">
        <f t="shared" si="4"/>
        <v>1.8802417758954804</v>
      </c>
      <c r="E180">
        <f t="shared" si="5"/>
        <v>-0.22914798835785583</v>
      </c>
    </row>
    <row r="181" spans="1:5">
      <c r="A181" s="8">
        <v>42915</v>
      </c>
      <c r="B181" s="7">
        <v>86.5</v>
      </c>
      <c r="C181" s="7">
        <v>0.54</v>
      </c>
      <c r="D181">
        <f t="shared" si="4"/>
        <v>1.9370161074648142</v>
      </c>
      <c r="E181">
        <f t="shared" si="5"/>
        <v>-0.26760624017703144</v>
      </c>
    </row>
    <row r="182" spans="1:5">
      <c r="A182" s="8">
        <v>42916</v>
      </c>
      <c r="B182" s="7">
        <v>89.399999999999991</v>
      </c>
      <c r="C182" s="7">
        <v>0.53</v>
      </c>
      <c r="D182">
        <f t="shared" si="4"/>
        <v>1.9513375187959177</v>
      </c>
      <c r="E182">
        <f t="shared" si="5"/>
        <v>-0.27572413039921095</v>
      </c>
    </row>
    <row r="183" spans="1:5">
      <c r="A183" s="8">
        <v>42917</v>
      </c>
      <c r="B183" s="7">
        <v>102.89999999999999</v>
      </c>
      <c r="C183" s="7">
        <v>0.47</v>
      </c>
      <c r="D183">
        <f t="shared" si="4"/>
        <v>2.0124153747624329</v>
      </c>
      <c r="E183">
        <f t="shared" si="5"/>
        <v>-0.32790214206428259</v>
      </c>
    </row>
    <row r="184" spans="1:5">
      <c r="A184" s="8">
        <v>42918</v>
      </c>
      <c r="B184" s="7">
        <v>93.399999999999991</v>
      </c>
      <c r="C184" s="7">
        <v>0.51</v>
      </c>
      <c r="D184">
        <f t="shared" si="4"/>
        <v>1.9703468762300933</v>
      </c>
      <c r="E184">
        <f t="shared" si="5"/>
        <v>-0.29242982390206362</v>
      </c>
    </row>
    <row r="185" spans="1:5">
      <c r="A185" s="8">
        <v>42919</v>
      </c>
      <c r="B185" s="7">
        <v>81.5</v>
      </c>
      <c r="C185" s="7">
        <v>0.54</v>
      </c>
      <c r="D185">
        <f t="shared" si="4"/>
        <v>1.9111576087399766</v>
      </c>
      <c r="E185">
        <f t="shared" si="5"/>
        <v>-0.26760624017703144</v>
      </c>
    </row>
    <row r="186" spans="1:5">
      <c r="A186" s="8">
        <v>42920</v>
      </c>
      <c r="B186" s="7">
        <v>84.199999999999989</v>
      </c>
      <c r="C186" s="7">
        <v>0.59</v>
      </c>
      <c r="D186">
        <f t="shared" si="4"/>
        <v>1.9253120914996495</v>
      </c>
      <c r="E186">
        <f t="shared" si="5"/>
        <v>-0.22914798835785583</v>
      </c>
    </row>
    <row r="187" spans="1:5">
      <c r="A187" s="8">
        <v>42921</v>
      </c>
      <c r="B187" s="7">
        <v>73.599999999999994</v>
      </c>
      <c r="C187" s="7">
        <v>0.63</v>
      </c>
      <c r="D187">
        <f t="shared" si="4"/>
        <v>1.8668778143374989</v>
      </c>
      <c r="E187">
        <f t="shared" si="5"/>
        <v>-0.20065945054641829</v>
      </c>
    </row>
    <row r="188" spans="1:5">
      <c r="A188" s="8">
        <v>42922</v>
      </c>
      <c r="B188" s="7">
        <v>91.699999999999989</v>
      </c>
      <c r="C188" s="7">
        <v>0.51</v>
      </c>
      <c r="D188">
        <f t="shared" si="4"/>
        <v>1.9623693356700211</v>
      </c>
      <c r="E188">
        <f t="shared" si="5"/>
        <v>-0.29242982390206362</v>
      </c>
    </row>
    <row r="189" spans="1:5">
      <c r="A189" s="8">
        <v>42923</v>
      </c>
      <c r="B189" s="7">
        <v>82.5</v>
      </c>
      <c r="C189" s="7">
        <v>0.56999999999999995</v>
      </c>
      <c r="D189">
        <f t="shared" si="4"/>
        <v>1.916453948549925</v>
      </c>
      <c r="E189">
        <f t="shared" si="5"/>
        <v>-0.24412514432750865</v>
      </c>
    </row>
    <row r="190" spans="1:5">
      <c r="A190" s="8">
        <v>42924</v>
      </c>
      <c r="B190" s="7">
        <v>83.199999999999989</v>
      </c>
      <c r="C190" s="7">
        <v>0.56999999999999995</v>
      </c>
      <c r="D190">
        <f t="shared" si="4"/>
        <v>1.9201233262907238</v>
      </c>
      <c r="E190">
        <f t="shared" si="5"/>
        <v>-0.24412514432750865</v>
      </c>
    </row>
    <row r="191" spans="1:5">
      <c r="A191" s="8">
        <v>42925</v>
      </c>
      <c r="B191" s="7">
        <v>77.899999999999991</v>
      </c>
      <c r="C191" s="7">
        <v>0.59</v>
      </c>
      <c r="D191">
        <f t="shared" si="4"/>
        <v>1.8915374576725643</v>
      </c>
      <c r="E191">
        <f t="shared" si="5"/>
        <v>-0.22914798835785583</v>
      </c>
    </row>
    <row r="192" spans="1:5">
      <c r="A192" s="8">
        <v>42926</v>
      </c>
      <c r="B192" s="7">
        <v>98</v>
      </c>
      <c r="C192" s="7">
        <v>0.49</v>
      </c>
      <c r="D192">
        <f t="shared" si="4"/>
        <v>1.9912260756924949</v>
      </c>
      <c r="E192">
        <f t="shared" si="5"/>
        <v>-0.30980391997148632</v>
      </c>
    </row>
    <row r="193" spans="1:5">
      <c r="A193" s="8">
        <v>42927</v>
      </c>
      <c r="B193" s="7">
        <v>83.5</v>
      </c>
      <c r="C193" s="7">
        <v>0.54</v>
      </c>
      <c r="D193">
        <f t="shared" si="4"/>
        <v>1.9216864754836021</v>
      </c>
      <c r="E193">
        <f t="shared" si="5"/>
        <v>-0.26760624017703144</v>
      </c>
    </row>
    <row r="194" spans="1:5">
      <c r="A194" s="8">
        <v>42928</v>
      </c>
      <c r="B194" s="7">
        <v>80.199999999999989</v>
      </c>
      <c r="C194" s="7">
        <v>0.56000000000000005</v>
      </c>
      <c r="D194">
        <f t="shared" si="4"/>
        <v>1.9041743682841634</v>
      </c>
      <c r="E194">
        <f t="shared" si="5"/>
        <v>-0.25181197299379954</v>
      </c>
    </row>
    <row r="195" spans="1:5">
      <c r="A195" s="8">
        <v>42929</v>
      </c>
      <c r="B195" s="7">
        <v>78.899999999999991</v>
      </c>
      <c r="C195" s="7">
        <v>0.61</v>
      </c>
      <c r="D195">
        <f t="shared" ref="D195:D258" si="6">LOG(B195)</f>
        <v>1.8970770032094202</v>
      </c>
      <c r="E195">
        <f t="shared" ref="E195:E258" si="7">LOG(C195)</f>
        <v>-0.21467016498923297</v>
      </c>
    </row>
    <row r="196" spans="1:5">
      <c r="A196" s="8">
        <v>42930</v>
      </c>
      <c r="B196" s="7">
        <v>92</v>
      </c>
      <c r="C196" s="7">
        <v>0.5</v>
      </c>
      <c r="D196">
        <f t="shared" si="6"/>
        <v>1.9637878273455553</v>
      </c>
      <c r="E196">
        <f t="shared" si="7"/>
        <v>-0.3010299956639812</v>
      </c>
    </row>
    <row r="197" spans="1:5">
      <c r="A197" s="8">
        <v>42931</v>
      </c>
      <c r="B197" s="7">
        <v>82.5</v>
      </c>
      <c r="C197" s="7">
        <v>0.54</v>
      </c>
      <c r="D197">
        <f t="shared" si="6"/>
        <v>1.916453948549925</v>
      </c>
      <c r="E197">
        <f t="shared" si="7"/>
        <v>-0.26760624017703144</v>
      </c>
    </row>
    <row r="198" spans="1:5">
      <c r="A198" s="8">
        <v>42932</v>
      </c>
      <c r="B198" s="7">
        <v>79.199999999999989</v>
      </c>
      <c r="C198" s="7">
        <v>0.59</v>
      </c>
      <c r="D198">
        <f t="shared" si="6"/>
        <v>1.8987251815894934</v>
      </c>
      <c r="E198">
        <f t="shared" si="7"/>
        <v>-0.22914798835785583</v>
      </c>
    </row>
    <row r="199" spans="1:5">
      <c r="A199" s="8">
        <v>42933</v>
      </c>
      <c r="B199" s="7">
        <v>80.899999999999991</v>
      </c>
      <c r="C199" s="7">
        <v>0.56999999999999995</v>
      </c>
      <c r="D199">
        <f t="shared" si="6"/>
        <v>1.9079485216122722</v>
      </c>
      <c r="E199">
        <f t="shared" si="7"/>
        <v>-0.24412514432750865</v>
      </c>
    </row>
    <row r="200" spans="1:5">
      <c r="A200" s="8">
        <v>42934</v>
      </c>
      <c r="B200" s="7">
        <v>99.3</v>
      </c>
      <c r="C200" s="7">
        <v>0.47</v>
      </c>
      <c r="D200">
        <f t="shared" si="6"/>
        <v>1.9969492484953812</v>
      </c>
      <c r="E200">
        <f t="shared" si="7"/>
        <v>-0.32790214206428259</v>
      </c>
    </row>
    <row r="201" spans="1:5">
      <c r="A201" s="8">
        <v>42935</v>
      </c>
      <c r="B201" s="7">
        <v>83.8</v>
      </c>
      <c r="C201" s="7">
        <v>0.56000000000000005</v>
      </c>
      <c r="D201">
        <f t="shared" si="6"/>
        <v>1.9232440186302764</v>
      </c>
      <c r="E201">
        <f t="shared" si="7"/>
        <v>-0.25181197299379954</v>
      </c>
    </row>
    <row r="202" spans="1:5">
      <c r="A202" s="8">
        <v>42936</v>
      </c>
      <c r="B202" s="7">
        <v>86.5</v>
      </c>
      <c r="C202" s="7">
        <v>0.56999999999999995</v>
      </c>
      <c r="D202">
        <f t="shared" si="6"/>
        <v>1.9370161074648142</v>
      </c>
      <c r="E202">
        <f t="shared" si="7"/>
        <v>-0.24412514432750865</v>
      </c>
    </row>
    <row r="203" spans="1:5">
      <c r="A203" s="8">
        <v>42937</v>
      </c>
      <c r="B203" s="7">
        <v>76.899999999999991</v>
      </c>
      <c r="C203" s="7">
        <v>0.56999999999999995</v>
      </c>
      <c r="D203">
        <f t="shared" si="6"/>
        <v>1.885926339801431</v>
      </c>
      <c r="E203">
        <f t="shared" si="7"/>
        <v>-0.24412514432750865</v>
      </c>
    </row>
    <row r="204" spans="1:5">
      <c r="A204" s="8">
        <v>42938</v>
      </c>
      <c r="B204" s="7">
        <v>99.6</v>
      </c>
      <c r="C204" s="7">
        <v>0.47</v>
      </c>
      <c r="D204">
        <f t="shared" si="6"/>
        <v>1.9982593384236986</v>
      </c>
      <c r="E204">
        <f t="shared" si="7"/>
        <v>-0.32790214206428259</v>
      </c>
    </row>
    <row r="205" spans="1:5">
      <c r="A205" s="8">
        <v>42939</v>
      </c>
      <c r="B205" s="7">
        <v>89.1</v>
      </c>
      <c r="C205" s="7">
        <v>0.51</v>
      </c>
      <c r="D205">
        <f t="shared" si="6"/>
        <v>1.9498777040368747</v>
      </c>
      <c r="E205">
        <f t="shared" si="7"/>
        <v>-0.29242982390206362</v>
      </c>
    </row>
    <row r="206" spans="1:5">
      <c r="A206" s="8">
        <v>42940</v>
      </c>
      <c r="B206" s="7">
        <v>83.5</v>
      </c>
      <c r="C206" s="7">
        <v>0.56999999999999995</v>
      </c>
      <c r="D206">
        <f t="shared" si="6"/>
        <v>1.9216864754836021</v>
      </c>
      <c r="E206">
        <f t="shared" si="7"/>
        <v>-0.24412514432750865</v>
      </c>
    </row>
    <row r="207" spans="1:5">
      <c r="A207" s="8">
        <v>42941</v>
      </c>
      <c r="B207" s="7">
        <v>79.899999999999991</v>
      </c>
      <c r="C207" s="7">
        <v>0.56999999999999995</v>
      </c>
      <c r="D207">
        <f t="shared" si="6"/>
        <v>1.9025467793139914</v>
      </c>
      <c r="E207">
        <f t="shared" si="7"/>
        <v>-0.24412514432750865</v>
      </c>
    </row>
    <row r="208" spans="1:5">
      <c r="A208" s="8">
        <v>42942</v>
      </c>
      <c r="B208" s="7">
        <v>76.599999999999994</v>
      </c>
      <c r="C208" s="7">
        <v>0.59</v>
      </c>
      <c r="D208">
        <f t="shared" si="6"/>
        <v>1.8842287696326039</v>
      </c>
      <c r="E208">
        <f t="shared" si="7"/>
        <v>-0.22914798835785583</v>
      </c>
    </row>
    <row r="209" spans="1:5">
      <c r="A209" s="8">
        <v>42943</v>
      </c>
      <c r="B209" s="7">
        <v>97.899999999999991</v>
      </c>
      <c r="C209" s="7">
        <v>0.47</v>
      </c>
      <c r="D209">
        <f t="shared" si="6"/>
        <v>1.9907826918031377</v>
      </c>
      <c r="E209">
        <f t="shared" si="7"/>
        <v>-0.32790214206428259</v>
      </c>
    </row>
    <row r="210" spans="1:5">
      <c r="A210" s="8">
        <v>42944</v>
      </c>
      <c r="B210" s="7">
        <v>87.399999999999991</v>
      </c>
      <c r="C210" s="7">
        <v>0.51</v>
      </c>
      <c r="D210">
        <f t="shared" si="6"/>
        <v>1.941511432634403</v>
      </c>
      <c r="E210">
        <f t="shared" si="7"/>
        <v>-0.29242982390206362</v>
      </c>
    </row>
    <row r="211" spans="1:5">
      <c r="A211" s="8">
        <v>42945</v>
      </c>
      <c r="B211" s="7">
        <v>85.5</v>
      </c>
      <c r="C211" s="7">
        <v>0.56999999999999995</v>
      </c>
      <c r="D211">
        <f t="shared" si="6"/>
        <v>1.9319661147281726</v>
      </c>
      <c r="E211">
        <f t="shared" si="7"/>
        <v>-0.24412514432750865</v>
      </c>
    </row>
    <row r="212" spans="1:5">
      <c r="A212" s="8">
        <v>42946</v>
      </c>
      <c r="B212" s="7">
        <v>78.199999999999989</v>
      </c>
      <c r="C212" s="7">
        <v>0.59</v>
      </c>
      <c r="D212">
        <f t="shared" si="6"/>
        <v>1.893206753059848</v>
      </c>
      <c r="E212">
        <f t="shared" si="7"/>
        <v>-0.22914798835785583</v>
      </c>
    </row>
    <row r="213" spans="1:5">
      <c r="A213" s="8">
        <v>42947</v>
      </c>
      <c r="B213" s="7">
        <v>74.599999999999994</v>
      </c>
      <c r="C213" s="7">
        <v>0.61</v>
      </c>
      <c r="D213">
        <f t="shared" si="6"/>
        <v>1.8727388274726688</v>
      </c>
      <c r="E213">
        <f t="shared" si="7"/>
        <v>-0.21467016498923297</v>
      </c>
    </row>
    <row r="214" spans="1:5">
      <c r="A214" s="8">
        <v>42948</v>
      </c>
      <c r="B214" s="7">
        <v>75.599999999999994</v>
      </c>
      <c r="C214" s="7">
        <v>0.63</v>
      </c>
      <c r="D214">
        <f t="shared" si="6"/>
        <v>1.8785217955012066</v>
      </c>
      <c r="E214">
        <f t="shared" si="7"/>
        <v>-0.20065945054641829</v>
      </c>
    </row>
    <row r="215" spans="1:5">
      <c r="A215" s="8">
        <v>42949</v>
      </c>
      <c r="B215" s="7">
        <v>76.3</v>
      </c>
      <c r="C215" s="7">
        <v>0.63</v>
      </c>
      <c r="D215">
        <f t="shared" si="6"/>
        <v>1.8825245379548805</v>
      </c>
      <c r="E215">
        <f t="shared" si="7"/>
        <v>-0.20065945054641829</v>
      </c>
    </row>
    <row r="216" spans="1:5">
      <c r="A216" s="8">
        <v>42950</v>
      </c>
      <c r="B216" s="7">
        <v>75</v>
      </c>
      <c r="C216" s="7">
        <v>0.63</v>
      </c>
      <c r="D216">
        <f t="shared" si="6"/>
        <v>1.8750612633917001</v>
      </c>
      <c r="E216">
        <f t="shared" si="7"/>
        <v>-0.20065945054641829</v>
      </c>
    </row>
    <row r="217" spans="1:5">
      <c r="A217" s="8">
        <v>42951</v>
      </c>
      <c r="B217" s="7">
        <v>70.699999999999989</v>
      </c>
      <c r="C217" s="7">
        <v>0.69</v>
      </c>
      <c r="D217">
        <f t="shared" si="6"/>
        <v>1.8494194137968993</v>
      </c>
      <c r="E217">
        <f t="shared" si="7"/>
        <v>-0.16115090926274472</v>
      </c>
    </row>
    <row r="218" spans="1:5">
      <c r="A218" s="8">
        <v>42952</v>
      </c>
      <c r="B218" s="7">
        <v>76.599999999999994</v>
      </c>
      <c r="C218" s="7">
        <v>0.61</v>
      </c>
      <c r="D218">
        <f t="shared" si="6"/>
        <v>1.8842287696326039</v>
      </c>
      <c r="E218">
        <f t="shared" si="7"/>
        <v>-0.21467016498923297</v>
      </c>
    </row>
    <row r="219" spans="1:5">
      <c r="A219" s="8">
        <v>42953</v>
      </c>
      <c r="B219" s="7">
        <v>77.3</v>
      </c>
      <c r="C219" s="7">
        <v>0.61</v>
      </c>
      <c r="D219">
        <f t="shared" si="6"/>
        <v>1.888179493918325</v>
      </c>
      <c r="E219">
        <f t="shared" si="7"/>
        <v>-0.21467016498923297</v>
      </c>
    </row>
    <row r="220" spans="1:5">
      <c r="A220" s="8">
        <v>42954</v>
      </c>
      <c r="B220" s="7">
        <v>75</v>
      </c>
      <c r="C220" s="7">
        <v>0.67</v>
      </c>
      <c r="D220">
        <f t="shared" si="6"/>
        <v>1.8750612633917001</v>
      </c>
      <c r="E220">
        <f t="shared" si="7"/>
        <v>-0.17392519729917355</v>
      </c>
    </row>
    <row r="221" spans="1:5">
      <c r="A221" s="8">
        <v>42955</v>
      </c>
      <c r="B221" s="7">
        <v>68.699999999999989</v>
      </c>
      <c r="C221" s="7">
        <v>0.65</v>
      </c>
      <c r="D221">
        <f t="shared" si="6"/>
        <v>1.8369567370595503</v>
      </c>
      <c r="E221">
        <f t="shared" si="7"/>
        <v>-0.18708664335714442</v>
      </c>
    </row>
    <row r="222" spans="1:5">
      <c r="A222" s="8">
        <v>42956</v>
      </c>
      <c r="B222" s="7">
        <v>76.599999999999994</v>
      </c>
      <c r="C222" s="7">
        <v>0.63</v>
      </c>
      <c r="D222">
        <f t="shared" si="6"/>
        <v>1.8842287696326039</v>
      </c>
      <c r="E222">
        <f t="shared" si="7"/>
        <v>-0.20065945054641829</v>
      </c>
    </row>
    <row r="223" spans="1:5">
      <c r="A223" s="8">
        <v>42957</v>
      </c>
      <c r="B223" s="7">
        <v>70.3</v>
      </c>
      <c r="C223" s="7">
        <v>0.65</v>
      </c>
      <c r="D223">
        <f t="shared" si="6"/>
        <v>1.8469553250198238</v>
      </c>
      <c r="E223">
        <f t="shared" si="7"/>
        <v>-0.18708664335714442</v>
      </c>
    </row>
    <row r="224" spans="1:5">
      <c r="A224" s="8">
        <v>42958</v>
      </c>
      <c r="B224" s="7">
        <v>75</v>
      </c>
      <c r="C224" s="7">
        <v>0.67</v>
      </c>
      <c r="D224">
        <f t="shared" si="6"/>
        <v>1.8750612633917001</v>
      </c>
      <c r="E224">
        <f t="shared" si="7"/>
        <v>-0.17392519729917355</v>
      </c>
    </row>
    <row r="225" spans="1:5">
      <c r="A225" s="8">
        <v>42959</v>
      </c>
      <c r="B225" s="7">
        <v>67.699999999999989</v>
      </c>
      <c r="C225" s="7">
        <v>0.65</v>
      </c>
      <c r="D225">
        <f t="shared" si="6"/>
        <v>1.8305886686851442</v>
      </c>
      <c r="E225">
        <f t="shared" si="7"/>
        <v>-0.18708664335714442</v>
      </c>
    </row>
    <row r="226" spans="1:5">
      <c r="A226" s="8">
        <v>42960</v>
      </c>
      <c r="B226" s="7">
        <v>67.699999999999989</v>
      </c>
      <c r="C226" s="7">
        <v>0.65</v>
      </c>
      <c r="D226">
        <f t="shared" si="6"/>
        <v>1.8305886686851442</v>
      </c>
      <c r="E226">
        <f t="shared" si="7"/>
        <v>-0.18708664335714442</v>
      </c>
    </row>
    <row r="227" spans="1:5">
      <c r="A227" s="8">
        <v>42961</v>
      </c>
      <c r="B227" s="7">
        <v>72.599999999999994</v>
      </c>
      <c r="C227" s="7">
        <v>0.59</v>
      </c>
      <c r="D227">
        <f t="shared" si="6"/>
        <v>1.8609366207000937</v>
      </c>
      <c r="E227">
        <f t="shared" si="7"/>
        <v>-0.22914798835785583</v>
      </c>
    </row>
    <row r="228" spans="1:5">
      <c r="A228" s="8">
        <v>42962</v>
      </c>
      <c r="B228" s="7">
        <v>74.3</v>
      </c>
      <c r="C228" s="7">
        <v>0.63</v>
      </c>
      <c r="D228">
        <f t="shared" si="6"/>
        <v>1.8709888137605752</v>
      </c>
      <c r="E228">
        <f t="shared" si="7"/>
        <v>-0.20065945054641829</v>
      </c>
    </row>
    <row r="229" spans="1:5">
      <c r="A229" s="8">
        <v>42963</v>
      </c>
      <c r="B229" s="7">
        <v>71</v>
      </c>
      <c r="C229" s="7">
        <v>0.63</v>
      </c>
      <c r="D229">
        <f t="shared" si="6"/>
        <v>1.8512583487190752</v>
      </c>
      <c r="E229">
        <f t="shared" si="7"/>
        <v>-0.20065945054641829</v>
      </c>
    </row>
    <row r="230" spans="1:5">
      <c r="A230" s="8">
        <v>42964</v>
      </c>
      <c r="B230" s="7">
        <v>68</v>
      </c>
      <c r="C230" s="7">
        <v>0.67</v>
      </c>
      <c r="D230">
        <f t="shared" si="6"/>
        <v>1.8325089127062364</v>
      </c>
      <c r="E230">
        <f t="shared" si="7"/>
        <v>-0.17392519729917355</v>
      </c>
    </row>
    <row r="231" spans="1:5">
      <c r="A231" s="8">
        <v>42965</v>
      </c>
      <c r="B231" s="7">
        <v>65.699999999999989</v>
      </c>
      <c r="C231" s="7">
        <v>0.69</v>
      </c>
      <c r="D231">
        <f t="shared" si="6"/>
        <v>1.8175653695597807</v>
      </c>
      <c r="E231">
        <f t="shared" si="7"/>
        <v>-0.16115090926274472</v>
      </c>
    </row>
    <row r="232" spans="1:5">
      <c r="A232" s="8">
        <v>42966</v>
      </c>
      <c r="B232" s="7">
        <v>79.599999999999994</v>
      </c>
      <c r="C232" s="7">
        <v>0.61</v>
      </c>
      <c r="D232">
        <f t="shared" si="6"/>
        <v>1.9009130677376691</v>
      </c>
      <c r="E232">
        <f t="shared" si="7"/>
        <v>-0.21467016498923297</v>
      </c>
    </row>
    <row r="233" spans="1:5">
      <c r="A233" s="8">
        <v>42967</v>
      </c>
      <c r="B233" s="7">
        <v>74.3</v>
      </c>
      <c r="C233" s="7">
        <v>0.65</v>
      </c>
      <c r="D233">
        <f t="shared" si="6"/>
        <v>1.8709888137605752</v>
      </c>
      <c r="E233">
        <f t="shared" si="7"/>
        <v>-0.18708664335714442</v>
      </c>
    </row>
    <row r="234" spans="1:5">
      <c r="A234" s="8">
        <v>42968</v>
      </c>
      <c r="B234" s="7">
        <v>68</v>
      </c>
      <c r="C234" s="7">
        <v>0.65</v>
      </c>
      <c r="D234">
        <f t="shared" si="6"/>
        <v>1.8325089127062364</v>
      </c>
      <c r="E234">
        <f t="shared" si="7"/>
        <v>-0.18708664335714442</v>
      </c>
    </row>
    <row r="235" spans="1:5">
      <c r="A235" s="8">
        <v>42969</v>
      </c>
      <c r="B235" s="7">
        <v>69</v>
      </c>
      <c r="C235" s="7">
        <v>0.63</v>
      </c>
      <c r="D235">
        <f t="shared" si="6"/>
        <v>1.8388490907372552</v>
      </c>
      <c r="E235">
        <f t="shared" si="7"/>
        <v>-0.20065945054641829</v>
      </c>
    </row>
    <row r="236" spans="1:5">
      <c r="A236" s="8">
        <v>42970</v>
      </c>
      <c r="B236" s="7">
        <v>70.699999999999989</v>
      </c>
      <c r="C236" s="7">
        <v>0.67</v>
      </c>
      <c r="D236">
        <f t="shared" si="6"/>
        <v>1.8494194137968993</v>
      </c>
      <c r="E236">
        <f t="shared" si="7"/>
        <v>-0.17392519729917355</v>
      </c>
    </row>
    <row r="237" spans="1:5">
      <c r="A237" s="8">
        <v>42971</v>
      </c>
      <c r="B237" s="7">
        <v>74.599999999999994</v>
      </c>
      <c r="C237" s="7">
        <v>0.59</v>
      </c>
      <c r="D237">
        <f t="shared" si="6"/>
        <v>1.8727388274726688</v>
      </c>
      <c r="E237">
        <f t="shared" si="7"/>
        <v>-0.22914798835785583</v>
      </c>
    </row>
    <row r="238" spans="1:5">
      <c r="A238" s="8">
        <v>42972</v>
      </c>
      <c r="B238" s="7">
        <v>71</v>
      </c>
      <c r="C238" s="7">
        <v>0.63</v>
      </c>
      <c r="D238">
        <f t="shared" si="6"/>
        <v>1.8512583487190752</v>
      </c>
      <c r="E238">
        <f t="shared" si="7"/>
        <v>-0.20065945054641829</v>
      </c>
    </row>
    <row r="239" spans="1:5">
      <c r="A239" s="8">
        <v>42973</v>
      </c>
      <c r="B239" s="7">
        <v>70</v>
      </c>
      <c r="C239" s="7">
        <v>0.63</v>
      </c>
      <c r="D239">
        <f t="shared" si="6"/>
        <v>1.8450980400142569</v>
      </c>
      <c r="E239">
        <f t="shared" si="7"/>
        <v>-0.20065945054641829</v>
      </c>
    </row>
    <row r="240" spans="1:5">
      <c r="A240" s="8">
        <v>42974</v>
      </c>
      <c r="B240" s="7">
        <v>65.699999999999989</v>
      </c>
      <c r="C240" s="7">
        <v>0.65</v>
      </c>
      <c r="D240">
        <f t="shared" si="6"/>
        <v>1.8175653695597807</v>
      </c>
      <c r="E240">
        <f t="shared" si="7"/>
        <v>-0.18708664335714442</v>
      </c>
    </row>
    <row r="241" spans="1:5">
      <c r="A241" s="8">
        <v>42975</v>
      </c>
      <c r="B241" s="7">
        <v>77.599999999999994</v>
      </c>
      <c r="C241" s="7">
        <v>0.63</v>
      </c>
      <c r="D241">
        <f t="shared" si="6"/>
        <v>1.8898617212581883</v>
      </c>
      <c r="E241">
        <f t="shared" si="7"/>
        <v>-0.20065945054641829</v>
      </c>
    </row>
    <row r="242" spans="1:5">
      <c r="A242" s="8">
        <v>42976</v>
      </c>
      <c r="B242" s="7">
        <v>75</v>
      </c>
      <c r="C242" s="7">
        <v>0.65</v>
      </c>
      <c r="D242">
        <f t="shared" si="6"/>
        <v>1.8750612633917001</v>
      </c>
      <c r="E242">
        <f t="shared" si="7"/>
        <v>-0.18708664335714442</v>
      </c>
    </row>
    <row r="243" spans="1:5">
      <c r="A243" s="8">
        <v>42977</v>
      </c>
      <c r="B243" s="7">
        <v>72</v>
      </c>
      <c r="C243" s="7">
        <v>0.63</v>
      </c>
      <c r="D243">
        <f t="shared" si="6"/>
        <v>1.8573324964312685</v>
      </c>
      <c r="E243">
        <f t="shared" si="7"/>
        <v>-0.20065945054641829</v>
      </c>
    </row>
    <row r="244" spans="1:5">
      <c r="A244" s="8">
        <v>42978</v>
      </c>
      <c r="B244" s="7">
        <v>67.699999999999989</v>
      </c>
      <c r="C244" s="7">
        <v>0.69</v>
      </c>
      <c r="D244">
        <f t="shared" si="6"/>
        <v>1.8305886686851442</v>
      </c>
      <c r="E244">
        <f t="shared" si="7"/>
        <v>-0.16115090926274472</v>
      </c>
    </row>
    <row r="245" spans="1:5">
      <c r="A245" s="8">
        <v>42979</v>
      </c>
      <c r="B245" s="7">
        <v>71.699999999999989</v>
      </c>
      <c r="C245" s="7">
        <v>0.69</v>
      </c>
      <c r="D245">
        <f t="shared" si="6"/>
        <v>1.8555191556678001</v>
      </c>
      <c r="E245">
        <f t="shared" si="7"/>
        <v>-0.16115090926274472</v>
      </c>
    </row>
    <row r="246" spans="1:5">
      <c r="A246" s="8">
        <v>42980</v>
      </c>
      <c r="B246" s="7">
        <v>67.399999999999991</v>
      </c>
      <c r="C246" s="7">
        <v>0.69</v>
      </c>
      <c r="D246">
        <f t="shared" si="6"/>
        <v>1.8286598965353198</v>
      </c>
      <c r="E246">
        <f t="shared" si="7"/>
        <v>-0.16115090926274472</v>
      </c>
    </row>
    <row r="247" spans="1:5">
      <c r="A247" s="8">
        <v>42981</v>
      </c>
      <c r="B247" s="7">
        <v>61.099999999999994</v>
      </c>
      <c r="C247" s="7">
        <v>0.69</v>
      </c>
      <c r="D247">
        <f t="shared" si="6"/>
        <v>1.7860412102425542</v>
      </c>
      <c r="E247">
        <f t="shared" si="7"/>
        <v>-0.16115090926274472</v>
      </c>
    </row>
    <row r="248" spans="1:5">
      <c r="A248" s="8">
        <v>42982</v>
      </c>
      <c r="B248" s="7">
        <v>59.8</v>
      </c>
      <c r="C248" s="7">
        <v>0.74</v>
      </c>
      <c r="D248">
        <f t="shared" si="6"/>
        <v>1.7767011839884108</v>
      </c>
      <c r="E248">
        <f t="shared" si="7"/>
        <v>-0.13076828026902382</v>
      </c>
    </row>
    <row r="249" spans="1:5">
      <c r="A249" s="8">
        <v>42983</v>
      </c>
      <c r="B249" s="7">
        <v>61.8</v>
      </c>
      <c r="C249" s="7">
        <v>0.71</v>
      </c>
      <c r="D249">
        <f t="shared" si="6"/>
        <v>1.7909884750888159</v>
      </c>
      <c r="E249">
        <f t="shared" si="7"/>
        <v>-0.14874165128092473</v>
      </c>
    </row>
    <row r="250" spans="1:5">
      <c r="A250" s="8">
        <v>42984</v>
      </c>
      <c r="B250" s="7">
        <v>71.699999999999989</v>
      </c>
      <c r="C250" s="7">
        <v>0.69</v>
      </c>
      <c r="D250">
        <f t="shared" si="6"/>
        <v>1.8555191556678001</v>
      </c>
      <c r="E250">
        <f t="shared" si="7"/>
        <v>-0.16115090926274472</v>
      </c>
    </row>
    <row r="251" spans="1:5">
      <c r="A251" s="8">
        <v>42985</v>
      </c>
      <c r="B251" s="7">
        <v>68.399999999999991</v>
      </c>
      <c r="C251" s="7">
        <v>0.67</v>
      </c>
      <c r="D251">
        <f t="shared" si="6"/>
        <v>1.8350561017201161</v>
      </c>
      <c r="E251">
        <f t="shared" si="7"/>
        <v>-0.17392519729917355</v>
      </c>
    </row>
    <row r="252" spans="1:5">
      <c r="A252" s="8">
        <v>42986</v>
      </c>
      <c r="B252" s="7">
        <v>65.099999999999994</v>
      </c>
      <c r="C252" s="7">
        <v>0.71</v>
      </c>
      <c r="D252">
        <f t="shared" si="6"/>
        <v>1.8135809885681919</v>
      </c>
      <c r="E252">
        <f t="shared" si="7"/>
        <v>-0.14874165128092473</v>
      </c>
    </row>
    <row r="253" spans="1:5">
      <c r="A253" s="8">
        <v>42987</v>
      </c>
      <c r="B253" s="7">
        <v>64.8</v>
      </c>
      <c r="C253" s="7">
        <v>0.77</v>
      </c>
      <c r="D253">
        <f t="shared" si="6"/>
        <v>1.8115750058705933</v>
      </c>
      <c r="E253">
        <f t="shared" si="7"/>
        <v>-0.11350927482751812</v>
      </c>
    </row>
    <row r="254" spans="1:5">
      <c r="A254" s="8">
        <v>42988</v>
      </c>
      <c r="B254" s="7">
        <v>61.8</v>
      </c>
      <c r="C254" s="7">
        <v>0.74</v>
      </c>
      <c r="D254">
        <f t="shared" si="6"/>
        <v>1.7909884750888159</v>
      </c>
      <c r="E254">
        <f t="shared" si="7"/>
        <v>-0.13076828026902382</v>
      </c>
    </row>
    <row r="255" spans="1:5">
      <c r="A255" s="8">
        <v>42989</v>
      </c>
      <c r="B255" s="7">
        <v>68.399999999999991</v>
      </c>
      <c r="C255" s="7">
        <v>0.69</v>
      </c>
      <c r="D255">
        <f t="shared" si="6"/>
        <v>1.8350561017201161</v>
      </c>
      <c r="E255">
        <f t="shared" si="7"/>
        <v>-0.16115090926274472</v>
      </c>
    </row>
    <row r="256" spans="1:5">
      <c r="A256" s="8">
        <v>42990</v>
      </c>
      <c r="B256" s="7">
        <v>61.099999999999994</v>
      </c>
      <c r="C256" s="7">
        <v>0.71</v>
      </c>
      <c r="D256">
        <f t="shared" si="6"/>
        <v>1.7860412102425542</v>
      </c>
      <c r="E256">
        <f t="shared" si="7"/>
        <v>-0.14874165128092473</v>
      </c>
    </row>
    <row r="257" spans="1:5">
      <c r="A257" s="8">
        <v>42991</v>
      </c>
      <c r="B257" s="7">
        <v>64.8</v>
      </c>
      <c r="C257" s="7">
        <v>0.71</v>
      </c>
      <c r="D257">
        <f t="shared" si="6"/>
        <v>1.8115750058705933</v>
      </c>
      <c r="E257">
        <f t="shared" si="7"/>
        <v>-0.14874165128092473</v>
      </c>
    </row>
    <row r="258" spans="1:5">
      <c r="A258" s="8">
        <v>42992</v>
      </c>
      <c r="B258" s="7">
        <v>63.8</v>
      </c>
      <c r="C258" s="7">
        <v>0.71</v>
      </c>
      <c r="D258">
        <f t="shared" si="6"/>
        <v>1.8048206787211623</v>
      </c>
      <c r="E258">
        <f t="shared" si="7"/>
        <v>-0.14874165128092473</v>
      </c>
    </row>
    <row r="259" spans="1:5">
      <c r="A259" s="8">
        <v>42993</v>
      </c>
      <c r="B259" s="7">
        <v>63.399999999999991</v>
      </c>
      <c r="C259" s="7">
        <v>0.67</v>
      </c>
      <c r="D259">
        <f t="shared" ref="D259:D322" si="8">LOG(B259)</f>
        <v>1.8020892578817327</v>
      </c>
      <c r="E259">
        <f t="shared" ref="E259:E322" si="9">LOG(C259)</f>
        <v>-0.17392519729917355</v>
      </c>
    </row>
    <row r="260" spans="1:5">
      <c r="A260" s="8">
        <v>42994</v>
      </c>
      <c r="B260" s="7">
        <v>68.099999999999994</v>
      </c>
      <c r="C260" s="7">
        <v>0.69</v>
      </c>
      <c r="D260">
        <f t="shared" si="8"/>
        <v>1.8331471119127851</v>
      </c>
      <c r="E260">
        <f t="shared" si="9"/>
        <v>-0.16115090926274472</v>
      </c>
    </row>
    <row r="261" spans="1:5">
      <c r="A261" s="8">
        <v>42995</v>
      </c>
      <c r="B261" s="7">
        <v>59.8</v>
      </c>
      <c r="C261" s="7">
        <v>0.71</v>
      </c>
      <c r="D261">
        <f t="shared" si="8"/>
        <v>1.7767011839884108</v>
      </c>
      <c r="E261">
        <f t="shared" si="9"/>
        <v>-0.14874165128092473</v>
      </c>
    </row>
    <row r="262" spans="1:5">
      <c r="A262" s="8">
        <v>42996</v>
      </c>
      <c r="B262" s="7">
        <v>64.8</v>
      </c>
      <c r="C262" s="7">
        <v>0.71</v>
      </c>
      <c r="D262">
        <f t="shared" si="8"/>
        <v>1.8115750058705933</v>
      </c>
      <c r="E262">
        <f t="shared" si="9"/>
        <v>-0.14874165128092473</v>
      </c>
    </row>
    <row r="263" spans="1:5">
      <c r="A263" s="8">
        <v>42997</v>
      </c>
      <c r="B263" s="7">
        <v>67.399999999999991</v>
      </c>
      <c r="C263" s="7">
        <v>0.67</v>
      </c>
      <c r="D263">
        <f t="shared" si="8"/>
        <v>1.8286598965353198</v>
      </c>
      <c r="E263">
        <f t="shared" si="9"/>
        <v>-0.17392519729917355</v>
      </c>
    </row>
    <row r="264" spans="1:5">
      <c r="A264" s="8">
        <v>42998</v>
      </c>
      <c r="B264" s="7">
        <v>67.099999999999994</v>
      </c>
      <c r="C264" s="7">
        <v>0.69</v>
      </c>
      <c r="D264">
        <f t="shared" si="8"/>
        <v>1.8267225201689921</v>
      </c>
      <c r="E264">
        <f t="shared" si="9"/>
        <v>-0.16115090926274472</v>
      </c>
    </row>
    <row r="265" spans="1:5">
      <c r="A265" s="8">
        <v>42999</v>
      </c>
      <c r="B265" s="7">
        <v>59.8</v>
      </c>
      <c r="C265" s="7">
        <v>0.71</v>
      </c>
      <c r="D265">
        <f t="shared" si="8"/>
        <v>1.7767011839884108</v>
      </c>
      <c r="E265">
        <f t="shared" si="9"/>
        <v>-0.14874165128092473</v>
      </c>
    </row>
    <row r="266" spans="1:5">
      <c r="A266" s="8">
        <v>43000</v>
      </c>
      <c r="B266" s="7">
        <v>64.8</v>
      </c>
      <c r="C266" s="7">
        <v>0.74</v>
      </c>
      <c r="D266">
        <f t="shared" si="8"/>
        <v>1.8115750058705933</v>
      </c>
      <c r="E266">
        <f t="shared" si="9"/>
        <v>-0.13076828026902382</v>
      </c>
    </row>
    <row r="267" spans="1:5">
      <c r="A267" s="8">
        <v>43001</v>
      </c>
      <c r="B267" s="7">
        <v>63.399999999999991</v>
      </c>
      <c r="C267" s="7">
        <v>0.71</v>
      </c>
      <c r="D267">
        <f t="shared" si="8"/>
        <v>1.8020892578817327</v>
      </c>
      <c r="E267">
        <f t="shared" si="9"/>
        <v>-0.14874165128092473</v>
      </c>
    </row>
    <row r="268" spans="1:5">
      <c r="A268" s="8">
        <v>43002</v>
      </c>
      <c r="B268" s="7">
        <v>63.399999999999991</v>
      </c>
      <c r="C268" s="7">
        <v>0.71</v>
      </c>
      <c r="D268">
        <f t="shared" si="8"/>
        <v>1.8020892578817327</v>
      </c>
      <c r="E268">
        <f t="shared" si="9"/>
        <v>-0.14874165128092473</v>
      </c>
    </row>
    <row r="269" spans="1:5">
      <c r="A269" s="8">
        <v>43003</v>
      </c>
      <c r="B269" s="7">
        <v>61.099999999999994</v>
      </c>
      <c r="C269" s="7">
        <v>0.71</v>
      </c>
      <c r="D269">
        <f t="shared" si="8"/>
        <v>1.7860412102425542</v>
      </c>
      <c r="E269">
        <f t="shared" si="9"/>
        <v>-0.14874165128092473</v>
      </c>
    </row>
    <row r="270" spans="1:5">
      <c r="A270" s="8">
        <v>43004</v>
      </c>
      <c r="B270" s="7">
        <v>61.8</v>
      </c>
      <c r="C270" s="7">
        <v>0.77</v>
      </c>
      <c r="D270">
        <f t="shared" si="8"/>
        <v>1.7909884750888159</v>
      </c>
      <c r="E270">
        <f t="shared" si="9"/>
        <v>-0.11350927482751812</v>
      </c>
    </row>
    <row r="271" spans="1:5">
      <c r="A271" s="8">
        <v>43005</v>
      </c>
      <c r="B271" s="7">
        <v>70.699999999999989</v>
      </c>
      <c r="C271" s="7">
        <v>0.67</v>
      </c>
      <c r="D271">
        <f t="shared" si="8"/>
        <v>1.8494194137968993</v>
      </c>
      <c r="E271">
        <f t="shared" si="9"/>
        <v>-0.17392519729917355</v>
      </c>
    </row>
    <row r="272" spans="1:5">
      <c r="A272" s="8">
        <v>43006</v>
      </c>
      <c r="B272" s="7">
        <v>67.399999999999991</v>
      </c>
      <c r="C272" s="7">
        <v>0.69</v>
      </c>
      <c r="D272">
        <f t="shared" si="8"/>
        <v>1.8286598965353198</v>
      </c>
      <c r="E272">
        <f t="shared" si="9"/>
        <v>-0.16115090926274472</v>
      </c>
    </row>
    <row r="273" spans="1:5">
      <c r="A273" s="8">
        <v>43007</v>
      </c>
      <c r="B273" s="7">
        <v>66.099999999999994</v>
      </c>
      <c r="C273" s="7">
        <v>0.71</v>
      </c>
      <c r="D273">
        <f t="shared" si="8"/>
        <v>1.8202014594856402</v>
      </c>
      <c r="E273">
        <f t="shared" si="9"/>
        <v>-0.14874165128092473</v>
      </c>
    </row>
    <row r="274" spans="1:5">
      <c r="A274" s="8">
        <v>43008</v>
      </c>
      <c r="B274" s="7">
        <v>64.8</v>
      </c>
      <c r="C274" s="7">
        <v>0.74</v>
      </c>
      <c r="D274">
        <f t="shared" si="8"/>
        <v>1.8115750058705933</v>
      </c>
      <c r="E274">
        <f t="shared" si="9"/>
        <v>-0.13076828026902382</v>
      </c>
    </row>
    <row r="275" spans="1:5">
      <c r="A275" s="8">
        <v>43009</v>
      </c>
      <c r="B275" s="7">
        <v>56.499999999999993</v>
      </c>
      <c r="C275" s="7">
        <v>0.8</v>
      </c>
      <c r="D275">
        <f t="shared" si="8"/>
        <v>1.7520484478194385</v>
      </c>
      <c r="E275">
        <f t="shared" si="9"/>
        <v>-9.6910013008056392E-2</v>
      </c>
    </row>
    <row r="276" spans="1:5">
      <c r="A276" s="8">
        <v>43010</v>
      </c>
      <c r="B276" s="7">
        <v>58.499999999999993</v>
      </c>
      <c r="C276" s="7">
        <v>0.74</v>
      </c>
      <c r="D276">
        <f t="shared" si="8"/>
        <v>1.7671558660821804</v>
      </c>
      <c r="E276">
        <f t="shared" si="9"/>
        <v>-0.13076828026902382</v>
      </c>
    </row>
    <row r="277" spans="1:5">
      <c r="A277" s="8">
        <v>43011</v>
      </c>
      <c r="B277" s="7">
        <v>59.199999999999996</v>
      </c>
      <c r="C277" s="7">
        <v>0.8</v>
      </c>
      <c r="D277">
        <f t="shared" si="8"/>
        <v>1.7723217067229198</v>
      </c>
      <c r="E277">
        <f t="shared" si="9"/>
        <v>-9.6910013008056392E-2</v>
      </c>
    </row>
    <row r="278" spans="1:5">
      <c r="A278" s="8">
        <v>43012</v>
      </c>
      <c r="B278" s="7">
        <v>61.199999999999996</v>
      </c>
      <c r="C278" s="7">
        <v>0.77</v>
      </c>
      <c r="D278">
        <f t="shared" si="8"/>
        <v>1.7867514221455612</v>
      </c>
      <c r="E278">
        <f t="shared" si="9"/>
        <v>-0.11350927482751812</v>
      </c>
    </row>
    <row r="279" spans="1:5">
      <c r="A279" s="8">
        <v>43013</v>
      </c>
      <c r="B279" s="7">
        <v>60.499999999999993</v>
      </c>
      <c r="C279" s="7">
        <v>0.8</v>
      </c>
      <c r="D279">
        <f t="shared" si="8"/>
        <v>1.7817553746524688</v>
      </c>
      <c r="E279">
        <f t="shared" si="9"/>
        <v>-9.6910013008056392E-2</v>
      </c>
    </row>
    <row r="280" spans="1:5">
      <c r="A280" s="8">
        <v>43014</v>
      </c>
      <c r="B280" s="7">
        <v>62.499999999999993</v>
      </c>
      <c r="C280" s="7">
        <v>0.74</v>
      </c>
      <c r="D280">
        <f t="shared" si="8"/>
        <v>1.7958800173440752</v>
      </c>
      <c r="E280">
        <f t="shared" si="9"/>
        <v>-0.13076828026902382</v>
      </c>
    </row>
    <row r="281" spans="1:5">
      <c r="A281" s="8">
        <v>43015</v>
      </c>
      <c r="B281" s="7">
        <v>63.499999999999993</v>
      </c>
      <c r="C281" s="7">
        <v>0.8</v>
      </c>
      <c r="D281">
        <f t="shared" si="8"/>
        <v>1.8027737252919755</v>
      </c>
      <c r="E281">
        <f t="shared" si="9"/>
        <v>-9.6910013008056392E-2</v>
      </c>
    </row>
    <row r="282" spans="1:5">
      <c r="A282" s="8">
        <v>43016</v>
      </c>
      <c r="B282" s="7">
        <v>60.199999999999996</v>
      </c>
      <c r="C282" s="7">
        <v>0.8</v>
      </c>
      <c r="D282">
        <f t="shared" si="8"/>
        <v>1.7795964912578246</v>
      </c>
      <c r="E282">
        <f t="shared" si="9"/>
        <v>-9.6910013008056392E-2</v>
      </c>
    </row>
    <row r="283" spans="1:5">
      <c r="A283" s="8">
        <v>43017</v>
      </c>
      <c r="B283" s="7">
        <v>63.499999999999993</v>
      </c>
      <c r="C283" s="7">
        <v>0.74</v>
      </c>
      <c r="D283">
        <f t="shared" si="8"/>
        <v>1.8027737252919755</v>
      </c>
      <c r="E283">
        <f t="shared" si="9"/>
        <v>-0.13076828026902382</v>
      </c>
    </row>
    <row r="284" spans="1:5">
      <c r="A284" s="8">
        <v>43018</v>
      </c>
      <c r="B284" s="7">
        <v>58.499999999999993</v>
      </c>
      <c r="C284" s="7">
        <v>0.74</v>
      </c>
      <c r="D284">
        <f t="shared" si="8"/>
        <v>1.7671558660821804</v>
      </c>
      <c r="E284">
        <f t="shared" si="9"/>
        <v>-0.13076828026902382</v>
      </c>
    </row>
    <row r="285" spans="1:5">
      <c r="A285" s="8">
        <v>43019</v>
      </c>
      <c r="B285" s="7">
        <v>61.499999999999993</v>
      </c>
      <c r="C285" s="7">
        <v>0.77</v>
      </c>
      <c r="D285">
        <f t="shared" si="8"/>
        <v>1.7888751157754166</v>
      </c>
      <c r="E285">
        <f t="shared" si="9"/>
        <v>-0.11350927482751812</v>
      </c>
    </row>
    <row r="286" spans="1:5">
      <c r="A286" s="8">
        <v>43020</v>
      </c>
      <c r="B286" s="7">
        <v>58.199999999999996</v>
      </c>
      <c r="C286" s="7">
        <v>0.77</v>
      </c>
      <c r="D286">
        <f t="shared" si="8"/>
        <v>1.7649229846498884</v>
      </c>
      <c r="E286">
        <f t="shared" si="9"/>
        <v>-0.11350927482751812</v>
      </c>
    </row>
    <row r="287" spans="1:5">
      <c r="A287" s="8">
        <v>43021</v>
      </c>
      <c r="B287" s="7">
        <v>61.499999999999993</v>
      </c>
      <c r="C287" s="7">
        <v>0.8</v>
      </c>
      <c r="D287">
        <f t="shared" si="8"/>
        <v>1.7888751157754166</v>
      </c>
      <c r="E287">
        <f t="shared" si="9"/>
        <v>-9.6910013008056392E-2</v>
      </c>
    </row>
    <row r="288" spans="1:5">
      <c r="A288" s="8">
        <v>43022</v>
      </c>
      <c r="B288" s="7">
        <v>59.499999999999993</v>
      </c>
      <c r="C288" s="7">
        <v>0.74</v>
      </c>
      <c r="D288">
        <f t="shared" si="8"/>
        <v>1.7745169657285496</v>
      </c>
      <c r="E288">
        <f t="shared" si="9"/>
        <v>-0.13076828026902382</v>
      </c>
    </row>
    <row r="289" spans="1:5">
      <c r="A289" s="8">
        <v>43023</v>
      </c>
      <c r="B289" s="7">
        <v>61.499999999999993</v>
      </c>
      <c r="C289" s="7">
        <v>0.74</v>
      </c>
      <c r="D289">
        <f t="shared" si="8"/>
        <v>1.7888751157754166</v>
      </c>
      <c r="E289">
        <f t="shared" si="9"/>
        <v>-0.13076828026902382</v>
      </c>
    </row>
    <row r="290" spans="1:5">
      <c r="A290" s="8">
        <v>43024</v>
      </c>
      <c r="B290" s="7">
        <v>58.199999999999996</v>
      </c>
      <c r="C290" s="7">
        <v>0.8</v>
      </c>
      <c r="D290">
        <f t="shared" si="8"/>
        <v>1.7649229846498884</v>
      </c>
      <c r="E290">
        <f t="shared" si="9"/>
        <v>-9.6910013008056392E-2</v>
      </c>
    </row>
    <row r="291" spans="1:5">
      <c r="A291" s="8">
        <v>43025</v>
      </c>
      <c r="B291" s="7">
        <v>58.499999999999993</v>
      </c>
      <c r="C291" s="7">
        <v>0.77</v>
      </c>
      <c r="D291">
        <f t="shared" si="8"/>
        <v>1.7671558660821804</v>
      </c>
      <c r="E291">
        <f t="shared" si="9"/>
        <v>-0.11350927482751812</v>
      </c>
    </row>
    <row r="292" spans="1:5">
      <c r="A292" s="8">
        <v>43026</v>
      </c>
      <c r="B292" s="7">
        <v>62.499999999999993</v>
      </c>
      <c r="C292" s="7">
        <v>0.77</v>
      </c>
      <c r="D292">
        <f t="shared" si="8"/>
        <v>1.7958800173440752</v>
      </c>
      <c r="E292">
        <f t="shared" si="9"/>
        <v>-0.11350927482751812</v>
      </c>
    </row>
    <row r="293" spans="1:5">
      <c r="A293" s="8">
        <v>43027</v>
      </c>
      <c r="B293" s="7">
        <v>60.499999999999993</v>
      </c>
      <c r="C293" s="7">
        <v>0.8</v>
      </c>
      <c r="D293">
        <f t="shared" si="8"/>
        <v>1.7817553746524688</v>
      </c>
      <c r="E293">
        <f t="shared" si="9"/>
        <v>-9.6910013008056392E-2</v>
      </c>
    </row>
    <row r="294" spans="1:5">
      <c r="A294" s="8">
        <v>43028</v>
      </c>
      <c r="B294" s="7">
        <v>60.199999999999996</v>
      </c>
      <c r="C294" s="7">
        <v>0.8</v>
      </c>
      <c r="D294">
        <f t="shared" si="8"/>
        <v>1.7795964912578246</v>
      </c>
      <c r="E294">
        <f t="shared" si="9"/>
        <v>-9.6910013008056392E-2</v>
      </c>
    </row>
    <row r="295" spans="1:5">
      <c r="A295" s="8">
        <v>43029</v>
      </c>
      <c r="B295" s="7">
        <v>56.199999999999996</v>
      </c>
      <c r="C295" s="7">
        <v>0.83</v>
      </c>
      <c r="D295">
        <f t="shared" si="8"/>
        <v>1.7497363155690611</v>
      </c>
      <c r="E295">
        <f t="shared" si="9"/>
        <v>-8.092190762392612E-2</v>
      </c>
    </row>
    <row r="296" spans="1:5">
      <c r="A296" s="8">
        <v>43030</v>
      </c>
      <c r="B296" s="7">
        <v>57.499999999999993</v>
      </c>
      <c r="C296" s="7">
        <v>0.77</v>
      </c>
      <c r="D296">
        <f t="shared" si="8"/>
        <v>1.7596678446896303</v>
      </c>
      <c r="E296">
        <f t="shared" si="9"/>
        <v>-0.11350927482751812</v>
      </c>
    </row>
    <row r="297" spans="1:5">
      <c r="A297" s="8">
        <v>43031</v>
      </c>
      <c r="B297" s="7">
        <v>58.499999999999993</v>
      </c>
      <c r="C297" s="7">
        <v>0.8</v>
      </c>
      <c r="D297">
        <f t="shared" si="8"/>
        <v>1.7671558660821804</v>
      </c>
      <c r="E297">
        <f t="shared" si="9"/>
        <v>-9.6910013008056392E-2</v>
      </c>
    </row>
    <row r="298" spans="1:5">
      <c r="A298" s="8">
        <v>43032</v>
      </c>
      <c r="B298" s="7">
        <v>61.499999999999993</v>
      </c>
      <c r="C298" s="7">
        <v>0.74</v>
      </c>
      <c r="D298">
        <f t="shared" si="8"/>
        <v>1.7888751157754166</v>
      </c>
      <c r="E298">
        <f t="shared" si="9"/>
        <v>-0.13076828026902382</v>
      </c>
    </row>
    <row r="299" spans="1:5">
      <c r="A299" s="8">
        <v>43033</v>
      </c>
      <c r="B299" s="7">
        <v>61.199999999999996</v>
      </c>
      <c r="C299" s="7">
        <v>0.8</v>
      </c>
      <c r="D299">
        <f t="shared" si="8"/>
        <v>1.7867514221455612</v>
      </c>
      <c r="E299">
        <f t="shared" si="9"/>
        <v>-9.6910013008056392E-2</v>
      </c>
    </row>
    <row r="300" spans="1:5">
      <c r="A300" s="8">
        <v>43034</v>
      </c>
      <c r="B300" s="7">
        <v>54.199999999999996</v>
      </c>
      <c r="C300" s="7">
        <v>0.77</v>
      </c>
      <c r="D300">
        <f t="shared" si="8"/>
        <v>1.7339992865383869</v>
      </c>
      <c r="E300">
        <f t="shared" si="9"/>
        <v>-0.11350927482751812</v>
      </c>
    </row>
    <row r="301" spans="1:5">
      <c r="A301" s="8">
        <v>43035</v>
      </c>
      <c r="B301" s="7">
        <v>62.8</v>
      </c>
      <c r="C301" s="7">
        <v>0.71</v>
      </c>
      <c r="D301">
        <f t="shared" si="8"/>
        <v>1.7979596437371961</v>
      </c>
      <c r="E301">
        <f t="shared" si="9"/>
        <v>-0.14874165128092473</v>
      </c>
    </row>
    <row r="302" spans="1:5">
      <c r="A302" s="8">
        <v>43036</v>
      </c>
      <c r="B302" s="7">
        <v>57.499999999999993</v>
      </c>
      <c r="C302" s="7">
        <v>0.77</v>
      </c>
      <c r="D302">
        <f t="shared" si="8"/>
        <v>1.7596678446896303</v>
      </c>
      <c r="E302">
        <f t="shared" si="9"/>
        <v>-0.11350927482751812</v>
      </c>
    </row>
    <row r="303" spans="1:5">
      <c r="A303" s="8">
        <v>43037</v>
      </c>
      <c r="B303" s="7">
        <v>61.499999999999993</v>
      </c>
      <c r="C303" s="7">
        <v>0.8</v>
      </c>
      <c r="D303">
        <f t="shared" si="8"/>
        <v>1.7888751157754166</v>
      </c>
      <c r="E303">
        <f t="shared" si="9"/>
        <v>-9.6910013008056392E-2</v>
      </c>
    </row>
    <row r="304" spans="1:5">
      <c r="A304" s="8">
        <v>43038</v>
      </c>
      <c r="B304" s="7">
        <v>58.199999999999996</v>
      </c>
      <c r="C304" s="7">
        <v>0.77</v>
      </c>
      <c r="D304">
        <f t="shared" si="8"/>
        <v>1.7649229846498884</v>
      </c>
      <c r="E304">
        <f t="shared" si="9"/>
        <v>-0.11350927482751812</v>
      </c>
    </row>
    <row r="305" spans="1:5">
      <c r="A305" s="8">
        <v>43039</v>
      </c>
      <c r="B305" s="7">
        <v>54.199999999999996</v>
      </c>
      <c r="C305" s="7">
        <v>0.77</v>
      </c>
      <c r="D305">
        <f t="shared" si="8"/>
        <v>1.7339992865383869</v>
      </c>
      <c r="E305">
        <f t="shared" si="9"/>
        <v>-0.11350927482751812</v>
      </c>
    </row>
    <row r="306" spans="1:5">
      <c r="A306" s="8">
        <v>43040</v>
      </c>
      <c r="B306" s="7">
        <v>51.9</v>
      </c>
      <c r="C306" s="7">
        <v>0.83</v>
      </c>
      <c r="D306">
        <f t="shared" si="8"/>
        <v>1.7151673578484579</v>
      </c>
      <c r="E306">
        <f t="shared" si="9"/>
        <v>-8.092190762392612E-2</v>
      </c>
    </row>
    <row r="307" spans="1:5">
      <c r="A307" s="8">
        <v>43041</v>
      </c>
      <c r="B307" s="7">
        <v>53.599999999999994</v>
      </c>
      <c r="C307" s="7">
        <v>0.91</v>
      </c>
      <c r="D307">
        <f t="shared" si="8"/>
        <v>1.72916478969277</v>
      </c>
      <c r="E307">
        <f t="shared" si="9"/>
        <v>-4.0958607678906384E-2</v>
      </c>
    </row>
    <row r="308" spans="1:5">
      <c r="A308" s="8">
        <v>43042</v>
      </c>
      <c r="B308" s="7">
        <v>51.3</v>
      </c>
      <c r="C308" s="7">
        <v>0.87</v>
      </c>
      <c r="D308">
        <f t="shared" si="8"/>
        <v>1.7101173651118162</v>
      </c>
      <c r="E308">
        <f t="shared" si="9"/>
        <v>-6.0480747381381476E-2</v>
      </c>
    </row>
    <row r="309" spans="1:5">
      <c r="A309" s="8">
        <v>43043</v>
      </c>
      <c r="B309" s="7">
        <v>48.699999999999996</v>
      </c>
      <c r="C309" s="7">
        <v>0.95</v>
      </c>
      <c r="D309">
        <f t="shared" si="8"/>
        <v>1.6875289612146342</v>
      </c>
      <c r="E309">
        <f t="shared" si="9"/>
        <v>-2.2276394711152253E-2</v>
      </c>
    </row>
    <row r="310" spans="1:5">
      <c r="A310" s="8">
        <v>43044</v>
      </c>
      <c r="B310" s="7">
        <v>55.9</v>
      </c>
      <c r="C310" s="7">
        <v>0.87</v>
      </c>
      <c r="D310">
        <f t="shared" si="8"/>
        <v>1.7474118078864234</v>
      </c>
      <c r="E310">
        <f t="shared" si="9"/>
        <v>-6.0480747381381476E-2</v>
      </c>
    </row>
    <row r="311" spans="1:5">
      <c r="A311" s="8">
        <v>43045</v>
      </c>
      <c r="B311" s="7">
        <v>51.599999999999994</v>
      </c>
      <c r="C311" s="7">
        <v>0.91</v>
      </c>
      <c r="D311">
        <f t="shared" si="8"/>
        <v>1.7126497016272113</v>
      </c>
      <c r="E311">
        <f t="shared" si="9"/>
        <v>-4.0958607678906384E-2</v>
      </c>
    </row>
    <row r="312" spans="1:5">
      <c r="A312" s="8">
        <v>43046</v>
      </c>
      <c r="B312" s="7">
        <v>52.3</v>
      </c>
      <c r="C312" s="7">
        <v>0.91</v>
      </c>
      <c r="D312">
        <f t="shared" si="8"/>
        <v>1.7185016888672742</v>
      </c>
      <c r="E312">
        <f t="shared" si="9"/>
        <v>-4.0958607678906384E-2</v>
      </c>
    </row>
    <row r="313" spans="1:5">
      <c r="A313" s="8">
        <v>43047</v>
      </c>
      <c r="B313" s="7">
        <v>44.699999999999996</v>
      </c>
      <c r="C313" s="7">
        <v>0.95</v>
      </c>
      <c r="D313">
        <f t="shared" si="8"/>
        <v>1.6503075231319364</v>
      </c>
      <c r="E313">
        <f t="shared" si="9"/>
        <v>-2.2276394711152253E-2</v>
      </c>
    </row>
    <row r="314" spans="1:5">
      <c r="A314" s="8">
        <v>43048</v>
      </c>
      <c r="B314" s="7">
        <v>53.9</v>
      </c>
      <c r="C314" s="7">
        <v>0.83</v>
      </c>
      <c r="D314">
        <f t="shared" si="8"/>
        <v>1.7315887651867388</v>
      </c>
      <c r="E314">
        <f t="shared" si="9"/>
        <v>-8.092190762392612E-2</v>
      </c>
    </row>
    <row r="315" spans="1:5">
      <c r="A315" s="8">
        <v>43049</v>
      </c>
      <c r="B315" s="7">
        <v>54.599999999999994</v>
      </c>
      <c r="C315" s="7">
        <v>0.87</v>
      </c>
      <c r="D315">
        <f t="shared" si="8"/>
        <v>1.7371926427047373</v>
      </c>
      <c r="E315">
        <f t="shared" si="9"/>
        <v>-6.0480747381381476E-2</v>
      </c>
    </row>
    <row r="316" spans="1:5">
      <c r="A316" s="8">
        <v>43050</v>
      </c>
      <c r="B316" s="7">
        <v>47.3</v>
      </c>
      <c r="C316" s="7">
        <v>0.91</v>
      </c>
      <c r="D316">
        <f t="shared" si="8"/>
        <v>1.6748611407378116</v>
      </c>
      <c r="E316">
        <f t="shared" si="9"/>
        <v>-4.0958607678906384E-2</v>
      </c>
    </row>
    <row r="317" spans="1:5">
      <c r="A317" s="8">
        <v>43051</v>
      </c>
      <c r="B317" s="7">
        <v>49.699999999999996</v>
      </c>
      <c r="C317" s="7">
        <v>1.05</v>
      </c>
      <c r="D317">
        <f t="shared" si="8"/>
        <v>1.6963563887333322</v>
      </c>
      <c r="E317">
        <f t="shared" si="9"/>
        <v>2.1189299069938092E-2</v>
      </c>
    </row>
    <row r="318" spans="1:5">
      <c r="A318" s="8">
        <v>43052</v>
      </c>
      <c r="B318" s="7">
        <v>44.699999999999996</v>
      </c>
      <c r="C318" s="7">
        <v>1.05</v>
      </c>
      <c r="D318">
        <f t="shared" si="8"/>
        <v>1.6503075231319364</v>
      </c>
      <c r="E318">
        <f t="shared" si="9"/>
        <v>2.1189299069938092E-2</v>
      </c>
    </row>
    <row r="319" spans="1:5">
      <c r="A319" s="8">
        <v>43053</v>
      </c>
      <c r="B319" s="7">
        <v>55.9</v>
      </c>
      <c r="C319" s="7">
        <v>0.8</v>
      </c>
      <c r="D319">
        <f t="shared" si="8"/>
        <v>1.7474118078864234</v>
      </c>
      <c r="E319">
        <f t="shared" si="9"/>
        <v>-9.6910013008056392E-2</v>
      </c>
    </row>
    <row r="320" spans="1:5">
      <c r="A320" s="8">
        <v>43054</v>
      </c>
      <c r="B320" s="7">
        <v>55.9</v>
      </c>
      <c r="C320" s="7">
        <v>0.83</v>
      </c>
      <c r="D320">
        <f t="shared" si="8"/>
        <v>1.7474118078864234</v>
      </c>
      <c r="E320">
        <f t="shared" si="9"/>
        <v>-8.092190762392612E-2</v>
      </c>
    </row>
    <row r="321" spans="1:5">
      <c r="A321" s="8">
        <v>43055</v>
      </c>
      <c r="B321" s="7">
        <v>47.3</v>
      </c>
      <c r="C321" s="7">
        <v>0.87</v>
      </c>
      <c r="D321">
        <f t="shared" si="8"/>
        <v>1.6748611407378116</v>
      </c>
      <c r="E321">
        <f t="shared" si="9"/>
        <v>-6.0480747381381476E-2</v>
      </c>
    </row>
    <row r="322" spans="1:5">
      <c r="A322" s="8">
        <v>43056</v>
      </c>
      <c r="B322" s="7">
        <v>46</v>
      </c>
      <c r="C322" s="7">
        <v>1</v>
      </c>
      <c r="D322">
        <f t="shared" si="8"/>
        <v>1.6627578316815741</v>
      </c>
      <c r="E322">
        <f t="shared" si="9"/>
        <v>0</v>
      </c>
    </row>
    <row r="323" spans="1:5">
      <c r="A323" s="8">
        <v>43057</v>
      </c>
      <c r="B323" s="7">
        <v>48.699999999999996</v>
      </c>
      <c r="C323" s="7">
        <v>1.05</v>
      </c>
      <c r="D323">
        <f t="shared" ref="D323:D366" si="10">LOG(B323)</f>
        <v>1.6875289612146342</v>
      </c>
      <c r="E323">
        <f t="shared" ref="E323:E366" si="11">LOG(C323)</f>
        <v>2.1189299069938092E-2</v>
      </c>
    </row>
    <row r="324" spans="1:5">
      <c r="A324" s="8">
        <v>43058</v>
      </c>
      <c r="B324" s="7">
        <v>55.9</v>
      </c>
      <c r="C324" s="7">
        <v>0.87</v>
      </c>
      <c r="D324">
        <f t="shared" si="10"/>
        <v>1.7474118078864234</v>
      </c>
      <c r="E324">
        <f t="shared" si="11"/>
        <v>-6.0480747381381476E-2</v>
      </c>
    </row>
    <row r="325" spans="1:5">
      <c r="A325" s="8">
        <v>43059</v>
      </c>
      <c r="B325" s="7">
        <v>55.599999999999994</v>
      </c>
      <c r="C325" s="7">
        <v>0.87</v>
      </c>
      <c r="D325">
        <f t="shared" si="10"/>
        <v>1.7450747915820575</v>
      </c>
      <c r="E325">
        <f t="shared" si="11"/>
        <v>-6.0480747381381476E-2</v>
      </c>
    </row>
    <row r="326" spans="1:5">
      <c r="A326" s="8">
        <v>43060</v>
      </c>
      <c r="B326" s="7">
        <v>47</v>
      </c>
      <c r="C326" s="7">
        <v>0.95</v>
      </c>
      <c r="D326">
        <f t="shared" si="10"/>
        <v>1.6720978579357175</v>
      </c>
      <c r="E326">
        <f t="shared" si="11"/>
        <v>-2.2276394711152253E-2</v>
      </c>
    </row>
    <row r="327" spans="1:5">
      <c r="A327" s="8">
        <v>43061</v>
      </c>
      <c r="B327" s="7">
        <v>48.699999999999996</v>
      </c>
      <c r="C327" s="7">
        <v>1</v>
      </c>
      <c r="D327">
        <f t="shared" si="10"/>
        <v>1.6875289612146342</v>
      </c>
      <c r="E327">
        <f t="shared" si="11"/>
        <v>0</v>
      </c>
    </row>
    <row r="328" spans="1:5">
      <c r="A328" s="8">
        <v>43062</v>
      </c>
      <c r="B328" s="7">
        <v>51.9</v>
      </c>
      <c r="C328" s="7">
        <v>0.87</v>
      </c>
      <c r="D328">
        <f t="shared" si="10"/>
        <v>1.7151673578484579</v>
      </c>
      <c r="E328">
        <f t="shared" si="11"/>
        <v>-6.0480747381381476E-2</v>
      </c>
    </row>
    <row r="329" spans="1:5">
      <c r="A329" s="8">
        <v>43063</v>
      </c>
      <c r="B329" s="7">
        <v>53.599999999999994</v>
      </c>
      <c r="C329" s="7">
        <v>0.83</v>
      </c>
      <c r="D329">
        <f t="shared" si="10"/>
        <v>1.72916478969277</v>
      </c>
      <c r="E329">
        <f t="shared" si="11"/>
        <v>-8.092190762392612E-2</v>
      </c>
    </row>
    <row r="330" spans="1:5">
      <c r="A330" s="8">
        <v>43064</v>
      </c>
      <c r="B330" s="7">
        <v>49</v>
      </c>
      <c r="C330" s="7">
        <v>0.91</v>
      </c>
      <c r="D330">
        <f t="shared" si="10"/>
        <v>1.6901960800285136</v>
      </c>
      <c r="E330">
        <f t="shared" si="11"/>
        <v>-4.0958607678906384E-2</v>
      </c>
    </row>
    <row r="331" spans="1:5">
      <c r="A331" s="8">
        <v>43065</v>
      </c>
      <c r="B331" s="7">
        <v>49.699999999999996</v>
      </c>
      <c r="C331" s="7">
        <v>1.05</v>
      </c>
      <c r="D331">
        <f t="shared" si="10"/>
        <v>1.6963563887333322</v>
      </c>
      <c r="E331">
        <f t="shared" si="11"/>
        <v>2.1189299069938092E-2</v>
      </c>
    </row>
    <row r="332" spans="1:5">
      <c r="A332" s="8">
        <v>43066</v>
      </c>
      <c r="B332" s="7">
        <v>53.9</v>
      </c>
      <c r="C332" s="7">
        <v>0.87</v>
      </c>
      <c r="D332">
        <f t="shared" si="10"/>
        <v>1.7315887651867388</v>
      </c>
      <c r="E332">
        <f t="shared" si="11"/>
        <v>-6.0480747381381476E-2</v>
      </c>
    </row>
    <row r="333" spans="1:5">
      <c r="A333" s="8">
        <v>43067</v>
      </c>
      <c r="B333" s="7">
        <v>54.599999999999994</v>
      </c>
      <c r="C333" s="7">
        <v>0.91</v>
      </c>
      <c r="D333">
        <f t="shared" si="10"/>
        <v>1.7371926427047373</v>
      </c>
      <c r="E333">
        <f t="shared" si="11"/>
        <v>-4.0958607678906384E-2</v>
      </c>
    </row>
    <row r="334" spans="1:5">
      <c r="A334" s="8">
        <v>43068</v>
      </c>
      <c r="B334" s="7">
        <v>50</v>
      </c>
      <c r="C334" s="7">
        <v>0.95</v>
      </c>
      <c r="D334">
        <f t="shared" si="10"/>
        <v>1.6989700043360187</v>
      </c>
      <c r="E334">
        <f t="shared" si="11"/>
        <v>-2.2276394711152253E-2</v>
      </c>
    </row>
    <row r="335" spans="1:5">
      <c r="A335" s="8">
        <v>43069</v>
      </c>
      <c r="B335" s="7">
        <v>44.699999999999996</v>
      </c>
      <c r="C335" s="7">
        <v>1.05</v>
      </c>
      <c r="D335">
        <f t="shared" si="10"/>
        <v>1.6503075231319364</v>
      </c>
      <c r="E335">
        <f t="shared" si="11"/>
        <v>2.1189299069938092E-2</v>
      </c>
    </row>
    <row r="336" spans="1:5">
      <c r="A336" s="8">
        <v>43070</v>
      </c>
      <c r="B336" s="7">
        <v>48.699999999999996</v>
      </c>
      <c r="C336" s="7">
        <v>1</v>
      </c>
      <c r="D336">
        <f t="shared" si="10"/>
        <v>1.6875289612146342</v>
      </c>
      <c r="E336">
        <f t="shared" si="11"/>
        <v>0</v>
      </c>
    </row>
    <row r="337" spans="1:5">
      <c r="A337" s="8">
        <v>43071</v>
      </c>
      <c r="B337" s="7">
        <v>44.099999999999994</v>
      </c>
      <c r="C337" s="7">
        <v>1.1100000000000001</v>
      </c>
      <c r="D337">
        <f t="shared" si="10"/>
        <v>1.6444385894678384</v>
      </c>
      <c r="E337">
        <f t="shared" si="11"/>
        <v>4.5322978786657475E-2</v>
      </c>
    </row>
    <row r="338" spans="1:5">
      <c r="A338" s="8">
        <v>43072</v>
      </c>
      <c r="B338" s="7">
        <v>33.5</v>
      </c>
      <c r="C338" s="7">
        <v>1.18</v>
      </c>
      <c r="D338">
        <f t="shared" si="10"/>
        <v>1.5250448070368452</v>
      </c>
      <c r="E338">
        <f t="shared" si="11"/>
        <v>7.1882007306125359E-2</v>
      </c>
    </row>
    <row r="339" spans="1:5">
      <c r="A339" s="8">
        <v>43073</v>
      </c>
      <c r="B339" s="7">
        <v>34.9</v>
      </c>
      <c r="C339" s="7">
        <v>1.54</v>
      </c>
      <c r="D339">
        <f t="shared" si="10"/>
        <v>1.5428254269591799</v>
      </c>
      <c r="E339">
        <f t="shared" si="11"/>
        <v>0.18752072083646307</v>
      </c>
    </row>
    <row r="340" spans="1:5">
      <c r="A340" s="8">
        <v>43074</v>
      </c>
      <c r="B340" s="7">
        <v>22</v>
      </c>
      <c r="C340" s="7">
        <v>1.82</v>
      </c>
      <c r="D340">
        <f t="shared" si="10"/>
        <v>1.3424226808222062</v>
      </c>
      <c r="E340">
        <f t="shared" si="11"/>
        <v>0.26007138798507479</v>
      </c>
    </row>
    <row r="341" spans="1:5">
      <c r="A341" s="8">
        <v>43075</v>
      </c>
      <c r="B341" s="7">
        <v>44.699999999999996</v>
      </c>
      <c r="C341" s="7">
        <v>0.95</v>
      </c>
      <c r="D341">
        <f t="shared" si="10"/>
        <v>1.6503075231319364</v>
      </c>
      <c r="E341">
        <f t="shared" si="11"/>
        <v>-2.2276394711152253E-2</v>
      </c>
    </row>
    <row r="342" spans="1:5">
      <c r="A342" s="8">
        <v>43076</v>
      </c>
      <c r="B342" s="7">
        <v>42.099999999999994</v>
      </c>
      <c r="C342" s="7">
        <v>1.05</v>
      </c>
      <c r="D342">
        <f t="shared" si="10"/>
        <v>1.6242820958356683</v>
      </c>
      <c r="E342">
        <f t="shared" si="11"/>
        <v>2.1189299069938092E-2</v>
      </c>
    </row>
    <row r="343" spans="1:5">
      <c r="A343" s="8">
        <v>43077</v>
      </c>
      <c r="B343" s="7">
        <v>40.5</v>
      </c>
      <c r="C343" s="7">
        <v>1.25</v>
      </c>
      <c r="D343">
        <f t="shared" si="10"/>
        <v>1.6074550232146685</v>
      </c>
      <c r="E343">
        <f t="shared" si="11"/>
        <v>9.691001300805642E-2</v>
      </c>
    </row>
    <row r="344" spans="1:5">
      <c r="A344" s="8">
        <v>43078</v>
      </c>
      <c r="B344" s="7">
        <v>31.199999999999996</v>
      </c>
      <c r="C344" s="7">
        <v>1.43</v>
      </c>
      <c r="D344">
        <f t="shared" si="10"/>
        <v>1.4941545940184426</v>
      </c>
      <c r="E344">
        <f t="shared" si="11"/>
        <v>0.1553360374650618</v>
      </c>
    </row>
    <row r="345" spans="1:5">
      <c r="A345" s="8">
        <v>43079</v>
      </c>
      <c r="B345" s="7">
        <v>31.299999999999997</v>
      </c>
      <c r="C345" s="7">
        <v>1.82</v>
      </c>
      <c r="D345">
        <f t="shared" si="10"/>
        <v>1.4955443375464486</v>
      </c>
      <c r="E345">
        <f t="shared" si="11"/>
        <v>0.26007138798507479</v>
      </c>
    </row>
    <row r="346" spans="1:5">
      <c r="A346" s="8">
        <v>43080</v>
      </c>
      <c r="B346" s="7">
        <v>45.099999999999994</v>
      </c>
      <c r="C346" s="7">
        <v>1.1100000000000001</v>
      </c>
      <c r="D346">
        <f t="shared" si="10"/>
        <v>1.6541765418779604</v>
      </c>
      <c r="E346">
        <f t="shared" si="11"/>
        <v>4.5322978786657475E-2</v>
      </c>
    </row>
    <row r="347" spans="1:5">
      <c r="A347" s="8">
        <v>43081</v>
      </c>
      <c r="B347" s="7">
        <v>33.5</v>
      </c>
      <c r="C347" s="7">
        <v>1.33</v>
      </c>
      <c r="D347">
        <f t="shared" si="10"/>
        <v>1.5250448070368452</v>
      </c>
      <c r="E347">
        <f t="shared" si="11"/>
        <v>0.12385164096708581</v>
      </c>
    </row>
    <row r="348" spans="1:5">
      <c r="A348" s="8">
        <v>43082</v>
      </c>
      <c r="B348" s="7">
        <v>32.199999999999996</v>
      </c>
      <c r="C348" s="7">
        <v>1.43</v>
      </c>
      <c r="D348">
        <f t="shared" si="10"/>
        <v>1.5078558716958308</v>
      </c>
      <c r="E348">
        <f t="shared" si="11"/>
        <v>0.1553360374650618</v>
      </c>
    </row>
    <row r="349" spans="1:5">
      <c r="A349" s="8">
        <v>43083</v>
      </c>
      <c r="B349" s="7">
        <v>31.9</v>
      </c>
      <c r="C349" s="7">
        <v>1.54</v>
      </c>
      <c r="D349">
        <f t="shared" si="10"/>
        <v>1.503790683057181</v>
      </c>
      <c r="E349">
        <f t="shared" si="11"/>
        <v>0.18752072083646307</v>
      </c>
    </row>
    <row r="350" spans="1:5">
      <c r="A350" s="8">
        <v>43084</v>
      </c>
      <c r="B350" s="7">
        <v>42.099999999999994</v>
      </c>
      <c r="C350" s="7">
        <v>1.05</v>
      </c>
      <c r="D350">
        <f t="shared" si="10"/>
        <v>1.6242820958356683</v>
      </c>
      <c r="E350">
        <f t="shared" si="11"/>
        <v>2.1189299069938092E-2</v>
      </c>
    </row>
    <row r="351" spans="1:5">
      <c r="A351" s="8">
        <v>43085</v>
      </c>
      <c r="B351" s="7">
        <v>35.5</v>
      </c>
      <c r="C351" s="7">
        <v>1.25</v>
      </c>
      <c r="D351">
        <f t="shared" si="10"/>
        <v>1.550228353055094</v>
      </c>
      <c r="E351">
        <f t="shared" si="11"/>
        <v>9.691001300805642E-2</v>
      </c>
    </row>
    <row r="352" spans="1:5">
      <c r="A352" s="8">
        <v>43086</v>
      </c>
      <c r="B352" s="7">
        <v>32.199999999999996</v>
      </c>
      <c r="C352" s="7">
        <v>1.33</v>
      </c>
      <c r="D352">
        <f t="shared" si="10"/>
        <v>1.5078558716958308</v>
      </c>
      <c r="E352">
        <f t="shared" si="11"/>
        <v>0.12385164096708581</v>
      </c>
    </row>
    <row r="353" spans="1:5">
      <c r="A353" s="8">
        <v>43087</v>
      </c>
      <c r="B353" s="7">
        <v>30.9</v>
      </c>
      <c r="C353" s="7">
        <v>1.43</v>
      </c>
      <c r="D353">
        <f t="shared" si="10"/>
        <v>1.4899584794248346</v>
      </c>
      <c r="E353">
        <f t="shared" si="11"/>
        <v>0.1553360374650618</v>
      </c>
    </row>
    <row r="354" spans="1:5">
      <c r="A354" s="8">
        <v>43088</v>
      </c>
      <c r="B354" s="7">
        <v>41.4</v>
      </c>
      <c r="C354" s="7">
        <v>1</v>
      </c>
      <c r="D354">
        <f t="shared" si="10"/>
        <v>1.6170003411208989</v>
      </c>
      <c r="E354">
        <f t="shared" si="11"/>
        <v>0</v>
      </c>
    </row>
    <row r="355" spans="1:5">
      <c r="A355" s="8">
        <v>43089</v>
      </c>
      <c r="B355" s="7">
        <v>36.799999999999997</v>
      </c>
      <c r="C355" s="7">
        <v>1.25</v>
      </c>
      <c r="D355">
        <f t="shared" si="10"/>
        <v>1.5658478186735176</v>
      </c>
      <c r="E355">
        <f t="shared" si="11"/>
        <v>9.691001300805642E-2</v>
      </c>
    </row>
    <row r="356" spans="1:5">
      <c r="A356" s="8">
        <v>43090</v>
      </c>
      <c r="B356" s="7">
        <v>40.5</v>
      </c>
      <c r="C356" s="7">
        <v>1.33</v>
      </c>
      <c r="D356">
        <f t="shared" si="10"/>
        <v>1.6074550232146685</v>
      </c>
      <c r="E356">
        <f t="shared" si="11"/>
        <v>0.12385164096708581</v>
      </c>
    </row>
    <row r="357" spans="1:5">
      <c r="A357" s="8">
        <v>43091</v>
      </c>
      <c r="B357" s="7">
        <v>30.9</v>
      </c>
      <c r="C357" s="7">
        <v>1.54</v>
      </c>
      <c r="D357">
        <f t="shared" si="10"/>
        <v>1.4899584794248346</v>
      </c>
      <c r="E357">
        <f t="shared" si="11"/>
        <v>0.18752072083646307</v>
      </c>
    </row>
    <row r="358" spans="1:5">
      <c r="A358" s="8">
        <v>43092</v>
      </c>
      <c r="B358" s="7">
        <v>42.4</v>
      </c>
      <c r="C358" s="7">
        <v>1.1100000000000001</v>
      </c>
      <c r="D358">
        <f t="shared" si="10"/>
        <v>1.6273658565927327</v>
      </c>
      <c r="E358">
        <f t="shared" si="11"/>
        <v>4.5322978786657475E-2</v>
      </c>
    </row>
    <row r="359" spans="1:5">
      <c r="A359" s="8">
        <v>43093</v>
      </c>
      <c r="B359" s="7">
        <v>35.799999999999997</v>
      </c>
      <c r="C359" s="7">
        <v>1.25</v>
      </c>
      <c r="D359">
        <f t="shared" si="10"/>
        <v>1.5538830266438743</v>
      </c>
      <c r="E359">
        <f t="shared" si="11"/>
        <v>9.691001300805642E-2</v>
      </c>
    </row>
    <row r="360" spans="1:5">
      <c r="A360" s="8">
        <v>43094</v>
      </c>
      <c r="B360" s="7">
        <v>35.5</v>
      </c>
      <c r="C360" s="7">
        <v>1.25</v>
      </c>
      <c r="D360">
        <f t="shared" si="10"/>
        <v>1.550228353055094</v>
      </c>
      <c r="E360">
        <f t="shared" si="11"/>
        <v>9.691001300805642E-2</v>
      </c>
    </row>
    <row r="361" spans="1:5">
      <c r="A361" s="8">
        <v>43095</v>
      </c>
      <c r="B361" s="7">
        <v>28.9</v>
      </c>
      <c r="C361" s="7">
        <v>1.43</v>
      </c>
      <c r="D361">
        <f t="shared" si="10"/>
        <v>1.4608978427565478</v>
      </c>
      <c r="E361">
        <f t="shared" si="11"/>
        <v>0.1553360374650618</v>
      </c>
    </row>
    <row r="362" spans="1:5">
      <c r="A362" s="8">
        <v>43096</v>
      </c>
      <c r="B362" s="7">
        <v>42.699999999999996</v>
      </c>
      <c r="C362" s="7">
        <v>1</v>
      </c>
      <c r="D362">
        <f t="shared" si="10"/>
        <v>1.6304278750250238</v>
      </c>
      <c r="E362">
        <f t="shared" si="11"/>
        <v>0</v>
      </c>
    </row>
    <row r="363" spans="1:5">
      <c r="A363" s="8">
        <v>43097</v>
      </c>
      <c r="B363" s="7">
        <v>37.799999999999997</v>
      </c>
      <c r="C363" s="7">
        <v>1.25</v>
      </c>
      <c r="D363">
        <f t="shared" si="10"/>
        <v>1.5774917998372253</v>
      </c>
      <c r="E363">
        <f t="shared" si="11"/>
        <v>9.691001300805642E-2</v>
      </c>
    </row>
    <row r="364" spans="1:5">
      <c r="A364" s="8">
        <v>43098</v>
      </c>
      <c r="B364" s="7">
        <v>39.5</v>
      </c>
      <c r="C364" s="7">
        <v>1.25</v>
      </c>
      <c r="D364">
        <f t="shared" si="10"/>
        <v>1.5965970956264601</v>
      </c>
      <c r="E364">
        <f t="shared" si="11"/>
        <v>9.691001300805642E-2</v>
      </c>
    </row>
    <row r="365" spans="1:5">
      <c r="A365" s="8">
        <v>43099</v>
      </c>
      <c r="B365" s="7">
        <v>30.9</v>
      </c>
      <c r="C365" s="7">
        <v>1.43</v>
      </c>
      <c r="D365">
        <f t="shared" si="10"/>
        <v>1.4899584794248346</v>
      </c>
      <c r="E365">
        <f t="shared" si="11"/>
        <v>0.1553360374650618</v>
      </c>
    </row>
    <row r="366" spans="1:5">
      <c r="A366" s="8">
        <v>43100</v>
      </c>
      <c r="B366" s="7">
        <v>15.099999999999998</v>
      </c>
      <c r="C366" s="7">
        <v>2.5</v>
      </c>
      <c r="D366">
        <f t="shared" si="10"/>
        <v>1.1789769472931695</v>
      </c>
      <c r="E366">
        <f t="shared" si="11"/>
        <v>0.3979400086720376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F0D1E-5D49-4E7B-A599-8E9E2B5183EB}">
  <dimension ref="A1:B8"/>
  <sheetViews>
    <sheetView workbookViewId="0" xr3:uid="{C02949B2-9CE2-5600-92E4-F5D25F48E288}">
      <selection activeCell="E6" sqref="E6"/>
    </sheetView>
  </sheetViews>
  <sheetFormatPr defaultRowHeight="15"/>
  <sheetData>
    <row r="1" spans="1:2">
      <c r="A1" t="s">
        <v>11</v>
      </c>
      <c r="B1" t="s">
        <v>12</v>
      </c>
    </row>
    <row r="2" spans="1:2">
      <c r="A2" s="6" t="s">
        <v>13</v>
      </c>
      <c r="B2" s="7">
        <v>2069</v>
      </c>
    </row>
    <row r="3" spans="1:2">
      <c r="A3" s="6" t="s">
        <v>14</v>
      </c>
      <c r="B3" s="7">
        <v>2135</v>
      </c>
    </row>
    <row r="4" spans="1:2">
      <c r="A4" s="6" t="s">
        <v>15</v>
      </c>
      <c r="B4" s="7">
        <v>2152</v>
      </c>
    </row>
    <row r="5" spans="1:2">
      <c r="A5" s="6" t="s">
        <v>16</v>
      </c>
      <c r="B5" s="7">
        <v>2117</v>
      </c>
    </row>
    <row r="6" spans="1:2">
      <c r="A6" s="6" t="s">
        <v>17</v>
      </c>
      <c r="B6" s="7">
        <v>2097</v>
      </c>
    </row>
    <row r="7" spans="1:2">
      <c r="A7" s="6" t="s">
        <v>18</v>
      </c>
      <c r="B7" s="7">
        <v>1997</v>
      </c>
    </row>
    <row r="8" spans="1:2">
      <c r="A8" s="6" t="s">
        <v>19</v>
      </c>
      <c r="B8" s="7">
        <v>2137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2D0B-8E88-45F7-90E8-8B65C64C4724}">
  <dimension ref="A1:E366"/>
  <sheetViews>
    <sheetView workbookViewId="0" xr3:uid="{E8746D3B-9062-5261-ADA0-74096153BA74}">
      <selection activeCell="N21" sqref="N21"/>
    </sheetView>
  </sheetViews>
  <sheetFormatPr defaultRowHeight="15"/>
  <cols>
    <col min="1" max="1" width="12.7109375" customWidth="1"/>
    <col min="4" max="4" width="12.42578125" customWidth="1"/>
  </cols>
  <sheetData>
    <row r="1" spans="1:5">
      <c r="A1" t="s">
        <v>8</v>
      </c>
      <c r="B1" t="s">
        <v>4</v>
      </c>
      <c r="C1" t="s">
        <v>5</v>
      </c>
      <c r="D1" t="s">
        <v>10</v>
      </c>
      <c r="E1" t="s">
        <v>20</v>
      </c>
    </row>
    <row r="2" spans="1:5">
      <c r="A2" s="8">
        <v>42736</v>
      </c>
      <c r="B2" s="7">
        <v>2</v>
      </c>
      <c r="C2" s="7">
        <v>10</v>
      </c>
      <c r="D2">
        <f>LOG(B2)</f>
        <v>0.3010299956639812</v>
      </c>
      <c r="E2">
        <f>LOG(C2)</f>
        <v>1</v>
      </c>
    </row>
    <row r="3" spans="1:5">
      <c r="A3" s="8">
        <v>42737</v>
      </c>
      <c r="B3" s="7">
        <v>1.33</v>
      </c>
      <c r="C3" s="7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>
      <c r="A4" s="8">
        <v>42738</v>
      </c>
      <c r="B4" s="7">
        <v>1.33</v>
      </c>
      <c r="C4" s="7">
        <v>15</v>
      </c>
      <c r="D4">
        <f t="shared" si="0"/>
        <v>0.12385164096708581</v>
      </c>
      <c r="E4">
        <f t="shared" si="1"/>
        <v>1.1760912590556813</v>
      </c>
    </row>
    <row r="5" spans="1:5">
      <c r="A5" s="8">
        <v>42739</v>
      </c>
      <c r="B5" s="7">
        <v>1.05</v>
      </c>
      <c r="C5" s="7">
        <v>17</v>
      </c>
      <c r="D5">
        <f t="shared" si="0"/>
        <v>2.1189299069938092E-2</v>
      </c>
      <c r="E5">
        <f t="shared" si="1"/>
        <v>1.2304489213782739</v>
      </c>
    </row>
    <row r="6" spans="1:5">
      <c r="A6" s="8">
        <v>42740</v>
      </c>
      <c r="B6" s="7">
        <v>1</v>
      </c>
      <c r="C6" s="7">
        <v>18</v>
      </c>
      <c r="D6">
        <f t="shared" si="0"/>
        <v>0</v>
      </c>
      <c r="E6">
        <f t="shared" si="1"/>
        <v>1.255272505103306</v>
      </c>
    </row>
    <row r="7" spans="1:5">
      <c r="A7" s="8">
        <v>42741</v>
      </c>
      <c r="B7" s="7">
        <v>1.54</v>
      </c>
      <c r="C7" s="7">
        <v>11</v>
      </c>
      <c r="D7">
        <f t="shared" si="0"/>
        <v>0.18752072083646307</v>
      </c>
      <c r="E7">
        <f t="shared" si="1"/>
        <v>1.0413926851582251</v>
      </c>
    </row>
    <row r="8" spans="1:5">
      <c r="A8" s="8">
        <v>42742</v>
      </c>
      <c r="B8" s="7">
        <v>1.54</v>
      </c>
      <c r="C8" s="7">
        <v>13</v>
      </c>
      <c r="D8">
        <f t="shared" si="0"/>
        <v>0.18752072083646307</v>
      </c>
      <c r="E8">
        <f t="shared" si="1"/>
        <v>1.1139433523068367</v>
      </c>
    </row>
    <row r="9" spans="1:5">
      <c r="A9" s="8">
        <v>42743</v>
      </c>
      <c r="B9" s="7">
        <v>1.18</v>
      </c>
      <c r="C9" s="7">
        <v>15</v>
      </c>
      <c r="D9">
        <f t="shared" si="0"/>
        <v>7.1882007306125359E-2</v>
      </c>
      <c r="E9">
        <f t="shared" si="1"/>
        <v>1.1760912590556813</v>
      </c>
    </row>
    <row r="10" spans="1:5">
      <c r="A10" s="8">
        <v>42744</v>
      </c>
      <c r="B10" s="7">
        <v>1.18</v>
      </c>
      <c r="C10" s="7">
        <v>17</v>
      </c>
      <c r="D10">
        <f t="shared" si="0"/>
        <v>7.1882007306125359E-2</v>
      </c>
      <c r="E10">
        <f t="shared" si="1"/>
        <v>1.2304489213782739</v>
      </c>
    </row>
    <row r="11" spans="1:5">
      <c r="A11" s="8">
        <v>42745</v>
      </c>
      <c r="B11" s="7">
        <v>1.05</v>
      </c>
      <c r="C11" s="7">
        <v>18</v>
      </c>
      <c r="D11">
        <f t="shared" si="0"/>
        <v>2.1189299069938092E-2</v>
      </c>
      <c r="E11">
        <f t="shared" si="1"/>
        <v>1.255272505103306</v>
      </c>
    </row>
    <row r="12" spans="1:5">
      <c r="A12" s="8">
        <v>42746</v>
      </c>
      <c r="B12" s="7">
        <v>1.54</v>
      </c>
      <c r="C12" s="7">
        <v>12</v>
      </c>
      <c r="D12">
        <f t="shared" si="0"/>
        <v>0.18752072083646307</v>
      </c>
      <c r="E12">
        <f t="shared" si="1"/>
        <v>1.0791812460476249</v>
      </c>
    </row>
    <row r="13" spans="1:5">
      <c r="A13" s="8">
        <v>42747</v>
      </c>
      <c r="B13" s="7">
        <v>1.33</v>
      </c>
      <c r="C13" s="7">
        <v>14</v>
      </c>
      <c r="D13">
        <f t="shared" si="0"/>
        <v>0.12385164096708581</v>
      </c>
      <c r="E13">
        <f t="shared" si="1"/>
        <v>1.146128035678238</v>
      </c>
    </row>
    <row r="14" spans="1:5">
      <c r="A14" s="8">
        <v>42748</v>
      </c>
      <c r="B14" s="7">
        <v>1.33</v>
      </c>
      <c r="C14" s="7">
        <v>15</v>
      </c>
      <c r="D14">
        <f t="shared" si="0"/>
        <v>0.12385164096708581</v>
      </c>
      <c r="E14">
        <f t="shared" si="1"/>
        <v>1.1760912590556813</v>
      </c>
    </row>
    <row r="15" spans="1:5">
      <c r="A15" s="8">
        <v>42749</v>
      </c>
      <c r="B15" s="7">
        <v>1.05</v>
      </c>
      <c r="C15" s="7">
        <v>17</v>
      </c>
      <c r="D15">
        <f t="shared" si="0"/>
        <v>2.1189299069938092E-2</v>
      </c>
      <c r="E15">
        <f t="shared" si="1"/>
        <v>1.2304489213782739</v>
      </c>
    </row>
    <row r="16" spans="1:5">
      <c r="A16" s="8">
        <v>42750</v>
      </c>
      <c r="B16" s="7">
        <v>1.1100000000000001</v>
      </c>
      <c r="C16" s="7">
        <v>18</v>
      </c>
      <c r="D16">
        <f t="shared" si="0"/>
        <v>4.5322978786657475E-2</v>
      </c>
      <c r="E16">
        <f t="shared" si="1"/>
        <v>1.255272505103306</v>
      </c>
    </row>
    <row r="17" spans="1:5">
      <c r="A17" s="8">
        <v>42751</v>
      </c>
      <c r="B17" s="7">
        <v>1.67</v>
      </c>
      <c r="C17" s="7">
        <v>12</v>
      </c>
      <c r="D17">
        <f t="shared" si="0"/>
        <v>0.22271647114758325</v>
      </c>
      <c r="E17">
        <f t="shared" si="1"/>
        <v>1.0791812460476249</v>
      </c>
    </row>
    <row r="18" spans="1:5">
      <c r="A18" s="8">
        <v>42752</v>
      </c>
      <c r="B18" s="7">
        <v>1.43</v>
      </c>
      <c r="C18" s="7">
        <v>14</v>
      </c>
      <c r="D18">
        <f t="shared" si="0"/>
        <v>0.1553360374650618</v>
      </c>
      <c r="E18">
        <f t="shared" si="1"/>
        <v>1.146128035678238</v>
      </c>
    </row>
    <row r="19" spans="1:5">
      <c r="A19" s="8">
        <v>42753</v>
      </c>
      <c r="B19" s="7">
        <v>1.18</v>
      </c>
      <c r="C19" s="7">
        <v>16</v>
      </c>
      <c r="D19">
        <f t="shared" si="0"/>
        <v>7.1882007306125359E-2</v>
      </c>
      <c r="E19">
        <f t="shared" si="1"/>
        <v>1.2041199826559248</v>
      </c>
    </row>
    <row r="20" spans="1:5">
      <c r="A20" s="8">
        <v>42754</v>
      </c>
      <c r="B20" s="7">
        <v>1.18</v>
      </c>
      <c r="C20" s="7">
        <v>17</v>
      </c>
      <c r="D20">
        <f t="shared" si="0"/>
        <v>7.1882007306125359E-2</v>
      </c>
      <c r="E20">
        <f t="shared" si="1"/>
        <v>1.2304489213782739</v>
      </c>
    </row>
    <row r="21" spans="1:5">
      <c r="A21" s="8">
        <v>42755</v>
      </c>
      <c r="B21" s="7">
        <v>1.43</v>
      </c>
      <c r="C21" s="7">
        <v>12</v>
      </c>
      <c r="D21">
        <f t="shared" si="0"/>
        <v>0.1553360374650618</v>
      </c>
      <c r="E21">
        <f t="shared" si="1"/>
        <v>1.0791812460476249</v>
      </c>
    </row>
    <row r="22" spans="1:5">
      <c r="A22" s="8">
        <v>42756</v>
      </c>
      <c r="B22" s="7">
        <v>1.25</v>
      </c>
      <c r="C22" s="7">
        <v>14</v>
      </c>
      <c r="D22">
        <f t="shared" si="0"/>
        <v>9.691001300805642E-2</v>
      </c>
      <c r="E22">
        <f t="shared" si="1"/>
        <v>1.146128035678238</v>
      </c>
    </row>
    <row r="23" spans="1:5">
      <c r="A23" s="8">
        <v>42757</v>
      </c>
      <c r="B23" s="7">
        <v>1.1100000000000001</v>
      </c>
      <c r="C23" s="7">
        <v>16</v>
      </c>
      <c r="D23">
        <f t="shared" si="0"/>
        <v>4.5322978786657475E-2</v>
      </c>
      <c r="E23">
        <f t="shared" si="1"/>
        <v>1.2041199826559248</v>
      </c>
    </row>
    <row r="24" spans="1:5">
      <c r="A24" s="8">
        <v>42758</v>
      </c>
      <c r="B24" s="7">
        <v>1.05</v>
      </c>
      <c r="C24" s="7">
        <v>17</v>
      </c>
      <c r="D24">
        <f t="shared" si="0"/>
        <v>2.1189299069938092E-2</v>
      </c>
      <c r="E24">
        <f t="shared" si="1"/>
        <v>1.2304489213782739</v>
      </c>
    </row>
    <row r="25" spans="1:5">
      <c r="A25" s="8">
        <v>42759</v>
      </c>
      <c r="B25" s="7">
        <v>1.54</v>
      </c>
      <c r="C25" s="7">
        <v>12</v>
      </c>
      <c r="D25">
        <f t="shared" si="0"/>
        <v>0.18752072083646307</v>
      </c>
      <c r="E25">
        <f t="shared" si="1"/>
        <v>1.0791812460476249</v>
      </c>
    </row>
    <row r="26" spans="1:5">
      <c r="A26" s="8">
        <v>42760</v>
      </c>
      <c r="B26" s="7">
        <v>1.25</v>
      </c>
      <c r="C26" s="7">
        <v>14</v>
      </c>
      <c r="D26">
        <f t="shared" si="0"/>
        <v>9.691001300805642E-2</v>
      </c>
      <c r="E26">
        <f t="shared" si="1"/>
        <v>1.146128035678238</v>
      </c>
    </row>
    <row r="27" spans="1:5">
      <c r="A27" s="8">
        <v>42761</v>
      </c>
      <c r="B27" s="7">
        <v>1.25</v>
      </c>
      <c r="C27" s="7">
        <v>16</v>
      </c>
      <c r="D27">
        <f t="shared" si="0"/>
        <v>9.691001300805642E-2</v>
      </c>
      <c r="E27">
        <f t="shared" si="1"/>
        <v>1.2041199826559248</v>
      </c>
    </row>
    <row r="28" spans="1:5">
      <c r="A28" s="8">
        <v>42762</v>
      </c>
      <c r="B28" s="7">
        <v>1.05</v>
      </c>
      <c r="C28" s="7">
        <v>17</v>
      </c>
      <c r="D28">
        <f t="shared" si="0"/>
        <v>2.1189299069938092E-2</v>
      </c>
      <c r="E28">
        <f t="shared" si="1"/>
        <v>1.2304489213782739</v>
      </c>
    </row>
    <row r="29" spans="1:5">
      <c r="A29" s="8">
        <v>42763</v>
      </c>
      <c r="B29" s="7">
        <v>1.33</v>
      </c>
      <c r="C29" s="7">
        <v>13</v>
      </c>
      <c r="D29">
        <f t="shared" si="0"/>
        <v>0.12385164096708581</v>
      </c>
      <c r="E29">
        <f t="shared" si="1"/>
        <v>1.1139433523068367</v>
      </c>
    </row>
    <row r="30" spans="1:5">
      <c r="A30" s="8">
        <v>42764</v>
      </c>
      <c r="B30" s="7">
        <v>1.33</v>
      </c>
      <c r="C30" s="7">
        <v>14</v>
      </c>
      <c r="D30">
        <f t="shared" si="0"/>
        <v>0.12385164096708581</v>
      </c>
      <c r="E30">
        <f t="shared" si="1"/>
        <v>1.146128035678238</v>
      </c>
    </row>
    <row r="31" spans="1:5">
      <c r="A31" s="8">
        <v>42765</v>
      </c>
      <c r="B31" s="7">
        <v>1.05</v>
      </c>
      <c r="C31" s="7">
        <v>17</v>
      </c>
      <c r="D31">
        <f t="shared" si="0"/>
        <v>2.1189299069938092E-2</v>
      </c>
      <c r="E31">
        <f t="shared" si="1"/>
        <v>1.2304489213782739</v>
      </c>
    </row>
    <row r="32" spans="1:5">
      <c r="A32" s="8">
        <v>42766</v>
      </c>
      <c r="B32" s="7">
        <v>1.05</v>
      </c>
      <c r="C32" s="7">
        <v>18</v>
      </c>
      <c r="D32">
        <f t="shared" si="0"/>
        <v>2.1189299069938092E-2</v>
      </c>
      <c r="E32">
        <f t="shared" si="1"/>
        <v>1.255272505103306</v>
      </c>
    </row>
    <row r="33" spans="1:5">
      <c r="A33" s="8">
        <v>42767</v>
      </c>
      <c r="B33" s="7">
        <v>1</v>
      </c>
      <c r="C33" s="7">
        <v>18</v>
      </c>
      <c r="D33">
        <f t="shared" si="0"/>
        <v>0</v>
      </c>
      <c r="E33">
        <f t="shared" si="1"/>
        <v>1.255272505103306</v>
      </c>
    </row>
    <row r="34" spans="1:5">
      <c r="A34" s="8">
        <v>42768</v>
      </c>
      <c r="B34" s="7">
        <v>1</v>
      </c>
      <c r="C34" s="7">
        <v>20</v>
      </c>
      <c r="D34">
        <f t="shared" si="0"/>
        <v>0</v>
      </c>
      <c r="E34">
        <f t="shared" si="1"/>
        <v>1.3010299956639813</v>
      </c>
    </row>
    <row r="35" spans="1:5">
      <c r="A35" s="8">
        <v>42769</v>
      </c>
      <c r="B35" s="7">
        <v>0.87</v>
      </c>
      <c r="C35" s="7">
        <v>21</v>
      </c>
      <c r="D35">
        <f t="shared" si="0"/>
        <v>-6.0480747381381476E-2</v>
      </c>
      <c r="E35">
        <f t="shared" si="1"/>
        <v>1.3222192947339193</v>
      </c>
    </row>
    <row r="36" spans="1:5">
      <c r="A36" s="8">
        <v>42770</v>
      </c>
      <c r="B36" s="7">
        <v>0.83</v>
      </c>
      <c r="C36" s="7">
        <v>22</v>
      </c>
      <c r="D36">
        <f t="shared" si="0"/>
        <v>-8.092190762392612E-2</v>
      </c>
      <c r="E36">
        <f t="shared" si="1"/>
        <v>1.3424226808222062</v>
      </c>
    </row>
    <row r="37" spans="1:5">
      <c r="A37" s="8">
        <v>42771</v>
      </c>
      <c r="B37" s="7">
        <v>1.1100000000000001</v>
      </c>
      <c r="C37" s="7">
        <v>18</v>
      </c>
      <c r="D37">
        <f t="shared" si="0"/>
        <v>4.5322978786657475E-2</v>
      </c>
      <c r="E37">
        <f t="shared" si="1"/>
        <v>1.255272505103306</v>
      </c>
    </row>
    <row r="38" spans="1:5">
      <c r="A38" s="8">
        <v>42772</v>
      </c>
      <c r="B38" s="7">
        <v>0.95</v>
      </c>
      <c r="C38" s="7">
        <v>20</v>
      </c>
      <c r="D38">
        <f t="shared" si="0"/>
        <v>-2.2276394711152253E-2</v>
      </c>
      <c r="E38">
        <f t="shared" si="1"/>
        <v>1.3010299956639813</v>
      </c>
    </row>
    <row r="39" spans="1:5">
      <c r="A39" s="8">
        <v>42773</v>
      </c>
      <c r="B39" s="7">
        <v>0.87</v>
      </c>
      <c r="C39" s="7">
        <v>21</v>
      </c>
      <c r="D39">
        <f t="shared" si="0"/>
        <v>-6.0480747381381476E-2</v>
      </c>
      <c r="E39">
        <f t="shared" si="1"/>
        <v>1.3222192947339193</v>
      </c>
    </row>
    <row r="40" spans="1:5">
      <c r="A40" s="8">
        <v>42774</v>
      </c>
      <c r="B40" s="7">
        <v>0.87</v>
      </c>
      <c r="C40" s="7">
        <v>22</v>
      </c>
      <c r="D40">
        <f t="shared" si="0"/>
        <v>-6.0480747381381476E-2</v>
      </c>
      <c r="E40">
        <f t="shared" si="1"/>
        <v>1.3424226808222062</v>
      </c>
    </row>
    <row r="41" spans="1:5">
      <c r="A41" s="8">
        <v>42775</v>
      </c>
      <c r="B41" s="7">
        <v>1</v>
      </c>
      <c r="C41" s="7">
        <v>19</v>
      </c>
      <c r="D41">
        <f t="shared" si="0"/>
        <v>0</v>
      </c>
      <c r="E41">
        <f t="shared" si="1"/>
        <v>1.2787536009528289</v>
      </c>
    </row>
    <row r="42" spans="1:5">
      <c r="A42" s="8">
        <v>42776</v>
      </c>
      <c r="B42" s="7">
        <v>0.91</v>
      </c>
      <c r="C42" s="7">
        <v>20</v>
      </c>
      <c r="D42">
        <f t="shared" si="0"/>
        <v>-4.0958607678906384E-2</v>
      </c>
      <c r="E42">
        <f t="shared" si="1"/>
        <v>1.3010299956639813</v>
      </c>
    </row>
    <row r="43" spans="1:5">
      <c r="A43" s="8">
        <v>42777</v>
      </c>
      <c r="B43" s="7">
        <v>0.91</v>
      </c>
      <c r="C43" s="7">
        <v>21</v>
      </c>
      <c r="D43">
        <f t="shared" si="0"/>
        <v>-4.0958607678906384E-2</v>
      </c>
      <c r="E43">
        <f t="shared" si="1"/>
        <v>1.3222192947339193</v>
      </c>
    </row>
    <row r="44" spans="1:5">
      <c r="A44" s="8">
        <v>42778</v>
      </c>
      <c r="B44" s="7">
        <v>0.83</v>
      </c>
      <c r="C44" s="7">
        <v>22</v>
      </c>
      <c r="D44">
        <f t="shared" si="0"/>
        <v>-8.092190762392612E-2</v>
      </c>
      <c r="E44">
        <f t="shared" si="1"/>
        <v>1.3424226808222062</v>
      </c>
    </row>
    <row r="45" spans="1:5">
      <c r="A45" s="8">
        <v>42779</v>
      </c>
      <c r="B45" s="7">
        <v>1.1100000000000001</v>
      </c>
      <c r="C45" s="7">
        <v>18</v>
      </c>
      <c r="D45">
        <f t="shared" si="0"/>
        <v>4.5322978786657475E-2</v>
      </c>
      <c r="E45">
        <f t="shared" si="1"/>
        <v>1.255272505103306</v>
      </c>
    </row>
    <row r="46" spans="1:5">
      <c r="A46" s="8">
        <v>42780</v>
      </c>
      <c r="B46" s="7">
        <v>0.95</v>
      </c>
      <c r="C46" s="7">
        <v>19</v>
      </c>
      <c r="D46">
        <f t="shared" si="0"/>
        <v>-2.2276394711152253E-2</v>
      </c>
      <c r="E46">
        <f t="shared" si="1"/>
        <v>1.2787536009528289</v>
      </c>
    </row>
    <row r="47" spans="1:5">
      <c r="A47" s="8">
        <v>42781</v>
      </c>
      <c r="B47" s="7">
        <v>0.91</v>
      </c>
      <c r="C47" s="7">
        <v>20</v>
      </c>
      <c r="D47">
        <f t="shared" si="0"/>
        <v>-4.0958607678906384E-2</v>
      </c>
      <c r="E47">
        <f t="shared" si="1"/>
        <v>1.3010299956639813</v>
      </c>
    </row>
    <row r="48" spans="1:5">
      <c r="A48" s="8">
        <v>42782</v>
      </c>
      <c r="B48" s="7">
        <v>0.87</v>
      </c>
      <c r="C48" s="7">
        <v>21</v>
      </c>
      <c r="D48">
        <f t="shared" si="0"/>
        <v>-6.0480747381381476E-2</v>
      </c>
      <c r="E48">
        <f t="shared" si="1"/>
        <v>1.3222192947339193</v>
      </c>
    </row>
    <row r="49" spans="1:5">
      <c r="A49" s="8">
        <v>42783</v>
      </c>
      <c r="B49" s="7">
        <v>1</v>
      </c>
      <c r="C49" s="7">
        <v>18</v>
      </c>
      <c r="D49">
        <f t="shared" si="0"/>
        <v>0</v>
      </c>
      <c r="E49">
        <f t="shared" si="1"/>
        <v>1.255272505103306</v>
      </c>
    </row>
    <row r="50" spans="1:5">
      <c r="A50" s="8">
        <v>42784</v>
      </c>
      <c r="B50" s="7">
        <v>0.95</v>
      </c>
      <c r="C50" s="7">
        <v>19</v>
      </c>
      <c r="D50">
        <f t="shared" si="0"/>
        <v>-2.2276394711152253E-2</v>
      </c>
      <c r="E50">
        <f t="shared" si="1"/>
        <v>1.2787536009528289</v>
      </c>
    </row>
    <row r="51" spans="1:5">
      <c r="A51" s="8">
        <v>42785</v>
      </c>
      <c r="B51" s="7">
        <v>0.95</v>
      </c>
      <c r="C51" s="7">
        <v>20</v>
      </c>
      <c r="D51">
        <f t="shared" si="0"/>
        <v>-2.2276394711152253E-2</v>
      </c>
      <c r="E51">
        <f t="shared" si="1"/>
        <v>1.3010299956639813</v>
      </c>
    </row>
    <row r="52" spans="1:5">
      <c r="A52" s="8">
        <v>42786</v>
      </c>
      <c r="B52" s="7">
        <v>0.95</v>
      </c>
      <c r="C52" s="7">
        <v>21</v>
      </c>
      <c r="D52">
        <f t="shared" si="0"/>
        <v>-2.2276394711152253E-2</v>
      </c>
      <c r="E52">
        <f t="shared" si="1"/>
        <v>1.3222192947339193</v>
      </c>
    </row>
    <row r="53" spans="1:5">
      <c r="A53" s="8">
        <v>42787</v>
      </c>
      <c r="B53" s="7">
        <v>1</v>
      </c>
      <c r="C53" s="7">
        <v>18</v>
      </c>
      <c r="D53">
        <f t="shared" si="0"/>
        <v>0</v>
      </c>
      <c r="E53">
        <f t="shared" si="1"/>
        <v>1.255272505103306</v>
      </c>
    </row>
    <row r="54" spans="1:5">
      <c r="A54" s="8">
        <v>42788</v>
      </c>
      <c r="B54" s="7">
        <v>0.95</v>
      </c>
      <c r="C54" s="7">
        <v>19</v>
      </c>
      <c r="D54">
        <f t="shared" si="0"/>
        <v>-2.2276394711152253E-2</v>
      </c>
      <c r="E54">
        <f t="shared" si="1"/>
        <v>1.2787536009528289</v>
      </c>
    </row>
    <row r="55" spans="1:5">
      <c r="A55" s="8">
        <v>42789</v>
      </c>
      <c r="B55" s="7">
        <v>1</v>
      </c>
      <c r="C55" s="7">
        <v>20</v>
      </c>
      <c r="D55">
        <f t="shared" si="0"/>
        <v>0</v>
      </c>
      <c r="E55">
        <f t="shared" si="1"/>
        <v>1.3010299956639813</v>
      </c>
    </row>
    <row r="56" spans="1:5">
      <c r="A56" s="8">
        <v>42790</v>
      </c>
      <c r="B56" s="7">
        <v>0.87</v>
      </c>
      <c r="C56" s="7">
        <v>21</v>
      </c>
      <c r="D56">
        <f t="shared" si="0"/>
        <v>-6.0480747381381476E-2</v>
      </c>
      <c r="E56">
        <f t="shared" si="1"/>
        <v>1.3222192947339193</v>
      </c>
    </row>
    <row r="57" spans="1:5">
      <c r="A57" s="8">
        <v>42791</v>
      </c>
      <c r="B57" s="7">
        <v>1</v>
      </c>
      <c r="C57" s="7">
        <v>18</v>
      </c>
      <c r="D57">
        <f t="shared" si="0"/>
        <v>0</v>
      </c>
      <c r="E57">
        <f t="shared" si="1"/>
        <v>1.255272505103306</v>
      </c>
    </row>
    <row r="58" spans="1:5">
      <c r="A58" s="8">
        <v>42792</v>
      </c>
      <c r="B58" s="7">
        <v>1.05</v>
      </c>
      <c r="C58" s="7">
        <v>19</v>
      </c>
      <c r="D58">
        <f t="shared" si="0"/>
        <v>2.1189299069938092E-2</v>
      </c>
      <c r="E58">
        <f t="shared" si="1"/>
        <v>1.2787536009528289</v>
      </c>
    </row>
    <row r="59" spans="1:5">
      <c r="A59" s="8">
        <v>42793</v>
      </c>
      <c r="B59" s="7">
        <v>1</v>
      </c>
      <c r="C59" s="7">
        <v>20</v>
      </c>
      <c r="D59">
        <f t="shared" si="0"/>
        <v>0</v>
      </c>
      <c r="E59">
        <f t="shared" si="1"/>
        <v>1.3010299956639813</v>
      </c>
    </row>
    <row r="60" spans="1:5">
      <c r="A60" s="8">
        <v>42794</v>
      </c>
      <c r="B60" s="7">
        <v>0.91</v>
      </c>
      <c r="C60" s="7">
        <v>22</v>
      </c>
      <c r="D60">
        <f t="shared" si="0"/>
        <v>-4.0958607678906384E-2</v>
      </c>
      <c r="E60">
        <f t="shared" si="1"/>
        <v>1.3424226808222062</v>
      </c>
    </row>
    <row r="61" spans="1:5">
      <c r="A61" s="8">
        <v>42795</v>
      </c>
      <c r="B61" s="7">
        <v>0.87</v>
      </c>
      <c r="C61" s="7">
        <v>23</v>
      </c>
      <c r="D61">
        <f t="shared" si="0"/>
        <v>-6.0480747381381476E-2</v>
      </c>
      <c r="E61">
        <f t="shared" si="1"/>
        <v>1.3617278360175928</v>
      </c>
    </row>
    <row r="62" spans="1:5">
      <c r="A62" s="8">
        <v>42796</v>
      </c>
      <c r="B62" s="7">
        <v>0.8</v>
      </c>
      <c r="C62" s="7">
        <v>24</v>
      </c>
      <c r="D62">
        <f t="shared" si="0"/>
        <v>-9.6910013008056392E-2</v>
      </c>
      <c r="E62">
        <f t="shared" si="1"/>
        <v>1.3802112417116059</v>
      </c>
    </row>
    <row r="63" spans="1:5">
      <c r="A63" s="8">
        <v>42797</v>
      </c>
      <c r="B63" s="7">
        <v>0.77</v>
      </c>
      <c r="C63" s="7">
        <v>24</v>
      </c>
      <c r="D63">
        <f t="shared" si="0"/>
        <v>-0.11350927482751812</v>
      </c>
      <c r="E63">
        <f t="shared" si="1"/>
        <v>1.3802112417116059</v>
      </c>
    </row>
    <row r="64" spans="1:5">
      <c r="A64" s="8">
        <v>42798</v>
      </c>
      <c r="B64" s="7">
        <v>0.77</v>
      </c>
      <c r="C64" s="7">
        <v>25</v>
      </c>
      <c r="D64">
        <f t="shared" si="0"/>
        <v>-0.11350927482751812</v>
      </c>
      <c r="E64">
        <f t="shared" si="1"/>
        <v>1.3979400086720377</v>
      </c>
    </row>
    <row r="65" spans="1:5">
      <c r="A65" s="8">
        <v>42799</v>
      </c>
      <c r="B65" s="7">
        <v>0.87</v>
      </c>
      <c r="C65" s="7">
        <v>23</v>
      </c>
      <c r="D65">
        <f t="shared" si="0"/>
        <v>-6.0480747381381476E-2</v>
      </c>
      <c r="E65">
        <f t="shared" si="1"/>
        <v>1.3617278360175928</v>
      </c>
    </row>
    <row r="66" spans="1:5">
      <c r="A66" s="8">
        <v>42800</v>
      </c>
      <c r="B66" s="7">
        <v>0.77</v>
      </c>
      <c r="C66" s="7">
        <v>24</v>
      </c>
      <c r="D66">
        <f t="shared" si="0"/>
        <v>-0.11350927482751812</v>
      </c>
      <c r="E66">
        <f t="shared" si="1"/>
        <v>1.3802112417116059</v>
      </c>
    </row>
    <row r="67" spans="1:5">
      <c r="A67" s="8">
        <v>42801</v>
      </c>
      <c r="B67" s="7">
        <v>0.77</v>
      </c>
      <c r="C67" s="7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>
      <c r="A68" s="8">
        <v>42802</v>
      </c>
      <c r="B68" s="7">
        <v>0.77</v>
      </c>
      <c r="C68" s="7">
        <v>25</v>
      </c>
      <c r="D68">
        <f t="shared" si="2"/>
        <v>-0.11350927482751812</v>
      </c>
      <c r="E68">
        <f t="shared" si="3"/>
        <v>1.3979400086720377</v>
      </c>
    </row>
    <row r="69" spans="1:5">
      <c r="A69" s="8">
        <v>42803</v>
      </c>
      <c r="B69" s="7">
        <v>0.8</v>
      </c>
      <c r="C69" s="7">
        <v>23</v>
      </c>
      <c r="D69">
        <f t="shared" si="2"/>
        <v>-9.6910013008056392E-2</v>
      </c>
      <c r="E69">
        <f t="shared" si="3"/>
        <v>1.3617278360175928</v>
      </c>
    </row>
    <row r="70" spans="1:5">
      <c r="A70" s="8">
        <v>42804</v>
      </c>
      <c r="B70" s="7">
        <v>0.83</v>
      </c>
      <c r="C70" s="7">
        <v>24</v>
      </c>
      <c r="D70">
        <f t="shared" si="2"/>
        <v>-8.092190762392612E-2</v>
      </c>
      <c r="E70">
        <f t="shared" si="3"/>
        <v>1.3802112417116059</v>
      </c>
    </row>
    <row r="71" spans="1:5">
      <c r="A71" s="8">
        <v>42805</v>
      </c>
      <c r="B71" s="7">
        <v>0.83</v>
      </c>
      <c r="C71" s="7">
        <v>24</v>
      </c>
      <c r="D71">
        <f t="shared" si="2"/>
        <v>-8.092190762392612E-2</v>
      </c>
      <c r="E71">
        <f t="shared" si="3"/>
        <v>1.3802112417116059</v>
      </c>
    </row>
    <row r="72" spans="1:5">
      <c r="A72" s="8">
        <v>42806</v>
      </c>
      <c r="B72" s="7">
        <v>0.74</v>
      </c>
      <c r="C72" s="7">
        <v>25</v>
      </c>
      <c r="D72">
        <f t="shared" si="2"/>
        <v>-0.13076828026902382</v>
      </c>
      <c r="E72">
        <f t="shared" si="3"/>
        <v>1.3979400086720377</v>
      </c>
    </row>
    <row r="73" spans="1:5">
      <c r="A73" s="8">
        <v>42807</v>
      </c>
      <c r="B73" s="7">
        <v>0.87</v>
      </c>
      <c r="C73" s="7">
        <v>23</v>
      </c>
      <c r="D73">
        <f t="shared" si="2"/>
        <v>-6.0480747381381476E-2</v>
      </c>
      <c r="E73">
        <f t="shared" si="3"/>
        <v>1.3617278360175928</v>
      </c>
    </row>
    <row r="74" spans="1:5">
      <c r="A74" s="8">
        <v>42808</v>
      </c>
      <c r="B74" s="7">
        <v>0.87</v>
      </c>
      <c r="C74" s="7">
        <v>23</v>
      </c>
      <c r="D74">
        <f t="shared" si="2"/>
        <v>-6.0480747381381476E-2</v>
      </c>
      <c r="E74">
        <f t="shared" si="3"/>
        <v>1.3617278360175928</v>
      </c>
    </row>
    <row r="75" spans="1:5">
      <c r="A75" s="8">
        <v>42809</v>
      </c>
      <c r="B75" s="7">
        <v>0.83</v>
      </c>
      <c r="C75" s="7">
        <v>24</v>
      </c>
      <c r="D75">
        <f t="shared" si="2"/>
        <v>-8.092190762392612E-2</v>
      </c>
      <c r="E75">
        <f t="shared" si="3"/>
        <v>1.3802112417116059</v>
      </c>
    </row>
    <row r="76" spans="1:5">
      <c r="A76" s="8">
        <v>42810</v>
      </c>
      <c r="B76" s="7">
        <v>0.83</v>
      </c>
      <c r="C76" s="7">
        <v>24</v>
      </c>
      <c r="D76">
        <f t="shared" si="2"/>
        <v>-8.092190762392612E-2</v>
      </c>
      <c r="E76">
        <f t="shared" si="3"/>
        <v>1.3802112417116059</v>
      </c>
    </row>
    <row r="77" spans="1:5">
      <c r="A77" s="8">
        <v>42811</v>
      </c>
      <c r="B77" s="7">
        <v>0.77</v>
      </c>
      <c r="C77" s="7">
        <v>25</v>
      </c>
      <c r="D77">
        <f t="shared" si="2"/>
        <v>-0.11350927482751812</v>
      </c>
      <c r="E77">
        <f t="shared" si="3"/>
        <v>1.3979400086720377</v>
      </c>
    </row>
    <row r="78" spans="1:5">
      <c r="A78" s="8">
        <v>42812</v>
      </c>
      <c r="B78" s="7">
        <v>0.83</v>
      </c>
      <c r="C78" s="7">
        <v>23</v>
      </c>
      <c r="D78">
        <f t="shared" si="2"/>
        <v>-8.092190762392612E-2</v>
      </c>
      <c r="E78">
        <f t="shared" si="3"/>
        <v>1.3617278360175928</v>
      </c>
    </row>
    <row r="79" spans="1:5">
      <c r="A79" s="8">
        <v>42813</v>
      </c>
      <c r="B79" s="7">
        <v>0.83</v>
      </c>
      <c r="C79" s="7">
        <v>23</v>
      </c>
      <c r="D79">
        <f t="shared" si="2"/>
        <v>-8.092190762392612E-2</v>
      </c>
      <c r="E79">
        <f t="shared" si="3"/>
        <v>1.3617278360175928</v>
      </c>
    </row>
    <row r="80" spans="1:5">
      <c r="A80" s="8">
        <v>42814</v>
      </c>
      <c r="B80" s="7">
        <v>0.77</v>
      </c>
      <c r="C80" s="7">
        <v>24</v>
      </c>
      <c r="D80">
        <f t="shared" si="2"/>
        <v>-0.11350927482751812</v>
      </c>
      <c r="E80">
        <f t="shared" si="3"/>
        <v>1.3802112417116059</v>
      </c>
    </row>
    <row r="81" spans="1:5">
      <c r="A81" s="8">
        <v>42815</v>
      </c>
      <c r="B81" s="7">
        <v>0.83</v>
      </c>
      <c r="C81" s="7">
        <v>24</v>
      </c>
      <c r="D81">
        <f t="shared" si="2"/>
        <v>-8.092190762392612E-2</v>
      </c>
      <c r="E81">
        <f t="shared" si="3"/>
        <v>1.3802112417116059</v>
      </c>
    </row>
    <row r="82" spans="1:5">
      <c r="A82" s="8">
        <v>42816</v>
      </c>
      <c r="B82" s="7">
        <v>0.74</v>
      </c>
      <c r="C82" s="7">
        <v>25</v>
      </c>
      <c r="D82">
        <f t="shared" si="2"/>
        <v>-0.13076828026902382</v>
      </c>
      <c r="E82">
        <f t="shared" si="3"/>
        <v>1.3979400086720377</v>
      </c>
    </row>
    <row r="83" spans="1:5">
      <c r="A83" s="8">
        <v>42817</v>
      </c>
      <c r="B83" s="7">
        <v>0.87</v>
      </c>
      <c r="C83" s="7">
        <v>23</v>
      </c>
      <c r="D83">
        <f t="shared" si="2"/>
        <v>-6.0480747381381476E-2</v>
      </c>
      <c r="E83">
        <f t="shared" si="3"/>
        <v>1.3617278360175928</v>
      </c>
    </row>
    <row r="84" spans="1:5">
      <c r="A84" s="8">
        <v>42818</v>
      </c>
      <c r="B84" s="7">
        <v>0.83</v>
      </c>
      <c r="C84" s="7">
        <v>23</v>
      </c>
      <c r="D84">
        <f t="shared" si="2"/>
        <v>-8.092190762392612E-2</v>
      </c>
      <c r="E84">
        <f t="shared" si="3"/>
        <v>1.3617278360175928</v>
      </c>
    </row>
    <row r="85" spans="1:5">
      <c r="A85" s="8">
        <v>42819</v>
      </c>
      <c r="B85" s="7">
        <v>0.8</v>
      </c>
      <c r="C85" s="7">
        <v>24</v>
      </c>
      <c r="D85">
        <f t="shared" si="2"/>
        <v>-9.6910013008056392E-2</v>
      </c>
      <c r="E85">
        <f t="shared" si="3"/>
        <v>1.3802112417116059</v>
      </c>
    </row>
    <row r="86" spans="1:5">
      <c r="A86" s="8">
        <v>42820</v>
      </c>
      <c r="B86" s="7">
        <v>0.77</v>
      </c>
      <c r="C86" s="7">
        <v>25</v>
      </c>
      <c r="D86">
        <f t="shared" si="2"/>
        <v>-0.11350927482751812</v>
      </c>
      <c r="E86">
        <f t="shared" si="3"/>
        <v>1.3979400086720377</v>
      </c>
    </row>
    <row r="87" spans="1:5">
      <c r="A87" s="8">
        <v>42821</v>
      </c>
      <c r="B87" s="7">
        <v>0.74</v>
      </c>
      <c r="C87" s="7">
        <v>25</v>
      </c>
      <c r="D87">
        <f t="shared" si="2"/>
        <v>-0.13076828026902382</v>
      </c>
      <c r="E87">
        <f t="shared" si="3"/>
        <v>1.3979400086720377</v>
      </c>
    </row>
    <row r="88" spans="1:5">
      <c r="A88" s="8">
        <v>42822</v>
      </c>
      <c r="B88" s="7">
        <v>0.83</v>
      </c>
      <c r="C88" s="7">
        <v>23</v>
      </c>
      <c r="D88">
        <f t="shared" si="2"/>
        <v>-8.092190762392612E-2</v>
      </c>
      <c r="E88">
        <f t="shared" si="3"/>
        <v>1.3617278360175928</v>
      </c>
    </row>
    <row r="89" spans="1:5">
      <c r="A89" s="8">
        <v>42823</v>
      </c>
      <c r="B89" s="7">
        <v>0.83</v>
      </c>
      <c r="C89" s="7">
        <v>24</v>
      </c>
      <c r="D89">
        <f t="shared" si="2"/>
        <v>-8.092190762392612E-2</v>
      </c>
      <c r="E89">
        <f t="shared" si="3"/>
        <v>1.3802112417116059</v>
      </c>
    </row>
    <row r="90" spans="1:5">
      <c r="A90" s="8">
        <v>42824</v>
      </c>
      <c r="B90" s="7">
        <v>0.8</v>
      </c>
      <c r="C90" s="7">
        <v>24</v>
      </c>
      <c r="D90">
        <f t="shared" si="2"/>
        <v>-9.6910013008056392E-2</v>
      </c>
      <c r="E90">
        <f t="shared" si="3"/>
        <v>1.3802112417116059</v>
      </c>
    </row>
    <row r="91" spans="1:5">
      <c r="A91" s="8">
        <v>42825</v>
      </c>
      <c r="B91" s="7">
        <v>0.77</v>
      </c>
      <c r="C91" s="7">
        <v>25</v>
      </c>
      <c r="D91">
        <f t="shared" si="2"/>
        <v>-0.11350927482751812</v>
      </c>
      <c r="E91">
        <f t="shared" si="3"/>
        <v>1.3979400086720377</v>
      </c>
    </row>
    <row r="92" spans="1:5">
      <c r="A92" s="8">
        <v>42826</v>
      </c>
      <c r="B92" s="7">
        <v>0.8</v>
      </c>
      <c r="C92" s="7">
        <v>25</v>
      </c>
      <c r="D92">
        <f t="shared" si="2"/>
        <v>-9.6910013008056392E-2</v>
      </c>
      <c r="E92">
        <f t="shared" si="3"/>
        <v>1.3979400086720377</v>
      </c>
    </row>
    <row r="93" spans="1:5">
      <c r="A93" s="8">
        <v>42827</v>
      </c>
      <c r="B93" s="7">
        <v>0.74</v>
      </c>
      <c r="C93" s="7">
        <v>26</v>
      </c>
      <c r="D93">
        <f t="shared" si="2"/>
        <v>-0.13076828026902382</v>
      </c>
      <c r="E93">
        <f t="shared" si="3"/>
        <v>1.414973347970818</v>
      </c>
    </row>
    <row r="94" spans="1:5">
      <c r="A94" s="8">
        <v>42828</v>
      </c>
      <c r="B94" s="7">
        <v>0.74</v>
      </c>
      <c r="C94" s="7">
        <v>26</v>
      </c>
      <c r="D94">
        <f t="shared" si="2"/>
        <v>-0.13076828026902382</v>
      </c>
      <c r="E94">
        <f t="shared" si="3"/>
        <v>1.414973347970818</v>
      </c>
    </row>
    <row r="95" spans="1:5">
      <c r="A95" s="8">
        <v>42829</v>
      </c>
      <c r="B95" s="7">
        <v>0.71</v>
      </c>
      <c r="C95" s="7">
        <v>27</v>
      </c>
      <c r="D95">
        <f t="shared" si="2"/>
        <v>-0.14874165128092473</v>
      </c>
      <c r="E95">
        <f t="shared" si="3"/>
        <v>1.4313637641589874</v>
      </c>
    </row>
    <row r="96" spans="1:5">
      <c r="A96" s="8">
        <v>42830</v>
      </c>
      <c r="B96" s="7">
        <v>0.71</v>
      </c>
      <c r="C96" s="7">
        <v>28</v>
      </c>
      <c r="D96">
        <f t="shared" si="2"/>
        <v>-0.14874165128092473</v>
      </c>
      <c r="E96">
        <f t="shared" si="3"/>
        <v>1.4471580313422192</v>
      </c>
    </row>
    <row r="97" spans="1:5">
      <c r="A97" s="8">
        <v>42831</v>
      </c>
      <c r="B97" s="7">
        <v>0.8</v>
      </c>
      <c r="C97" s="7">
        <v>25</v>
      </c>
      <c r="D97">
        <f t="shared" si="2"/>
        <v>-9.6910013008056392E-2</v>
      </c>
      <c r="E97">
        <f t="shared" si="3"/>
        <v>1.3979400086720377</v>
      </c>
    </row>
    <row r="98" spans="1:5">
      <c r="A98" s="8">
        <v>42832</v>
      </c>
      <c r="B98" s="7">
        <v>0.74</v>
      </c>
      <c r="C98" s="7">
        <v>26</v>
      </c>
      <c r="D98">
        <f t="shared" si="2"/>
        <v>-0.13076828026902382</v>
      </c>
      <c r="E98">
        <f t="shared" si="3"/>
        <v>1.414973347970818</v>
      </c>
    </row>
    <row r="99" spans="1:5">
      <c r="A99" s="8">
        <v>42833</v>
      </c>
      <c r="B99" s="7">
        <v>0.74</v>
      </c>
      <c r="C99" s="7">
        <v>26</v>
      </c>
      <c r="D99">
        <f t="shared" si="2"/>
        <v>-0.13076828026902382</v>
      </c>
      <c r="E99">
        <f t="shared" si="3"/>
        <v>1.414973347970818</v>
      </c>
    </row>
    <row r="100" spans="1:5">
      <c r="A100" s="8">
        <v>42834</v>
      </c>
      <c r="B100" s="7">
        <v>0.69</v>
      </c>
      <c r="C100" s="7">
        <v>27</v>
      </c>
      <c r="D100">
        <f t="shared" si="2"/>
        <v>-0.16115090926274472</v>
      </c>
      <c r="E100">
        <f t="shared" si="3"/>
        <v>1.4313637641589874</v>
      </c>
    </row>
    <row r="101" spans="1:5">
      <c r="A101" s="8">
        <v>42835</v>
      </c>
      <c r="B101" s="7">
        <v>0.74</v>
      </c>
      <c r="C101" s="7">
        <v>25</v>
      </c>
      <c r="D101">
        <f t="shared" si="2"/>
        <v>-0.13076828026902382</v>
      </c>
      <c r="E101">
        <f t="shared" si="3"/>
        <v>1.3979400086720377</v>
      </c>
    </row>
    <row r="102" spans="1:5">
      <c r="A102" s="8">
        <v>42836</v>
      </c>
      <c r="B102" s="7">
        <v>0.74</v>
      </c>
      <c r="C102" s="7">
        <v>26</v>
      </c>
      <c r="D102">
        <f t="shared" si="2"/>
        <v>-0.13076828026902382</v>
      </c>
      <c r="E102">
        <f t="shared" si="3"/>
        <v>1.414973347970818</v>
      </c>
    </row>
    <row r="103" spans="1:5">
      <c r="A103" s="8">
        <v>42837</v>
      </c>
      <c r="B103" s="7">
        <v>0.74</v>
      </c>
      <c r="C103" s="7">
        <v>27</v>
      </c>
      <c r="D103">
        <f t="shared" si="2"/>
        <v>-0.13076828026902382</v>
      </c>
      <c r="E103">
        <f t="shared" si="3"/>
        <v>1.4313637641589874</v>
      </c>
    </row>
    <row r="104" spans="1:5">
      <c r="A104" s="8">
        <v>42838</v>
      </c>
      <c r="B104" s="7">
        <v>0.69</v>
      </c>
      <c r="C104" s="7">
        <v>27</v>
      </c>
      <c r="D104">
        <f t="shared" si="2"/>
        <v>-0.16115090926274472</v>
      </c>
      <c r="E104">
        <f t="shared" si="3"/>
        <v>1.4313637641589874</v>
      </c>
    </row>
    <row r="105" spans="1:5">
      <c r="A105" s="8">
        <v>42839</v>
      </c>
      <c r="B105" s="7">
        <v>0.77</v>
      </c>
      <c r="C105" s="7">
        <v>25</v>
      </c>
      <c r="D105">
        <f t="shared" si="2"/>
        <v>-0.11350927482751812</v>
      </c>
      <c r="E105">
        <f t="shared" si="3"/>
        <v>1.3979400086720377</v>
      </c>
    </row>
    <row r="106" spans="1:5">
      <c r="A106" s="8">
        <v>42840</v>
      </c>
      <c r="B106" s="7">
        <v>0.74</v>
      </c>
      <c r="C106" s="7">
        <v>26</v>
      </c>
      <c r="D106">
        <f t="shared" si="2"/>
        <v>-0.13076828026902382</v>
      </c>
      <c r="E106">
        <f t="shared" si="3"/>
        <v>1.414973347970818</v>
      </c>
    </row>
    <row r="107" spans="1:5">
      <c r="A107" s="8">
        <v>42841</v>
      </c>
      <c r="B107" s="7">
        <v>0.69</v>
      </c>
      <c r="C107" s="7">
        <v>27</v>
      </c>
      <c r="D107">
        <f t="shared" si="2"/>
        <v>-0.16115090926274472</v>
      </c>
      <c r="E107">
        <f t="shared" si="3"/>
        <v>1.4313637641589874</v>
      </c>
    </row>
    <row r="108" spans="1:5">
      <c r="A108" s="8">
        <v>42842</v>
      </c>
      <c r="B108" s="7">
        <v>0.71</v>
      </c>
      <c r="C108" s="7">
        <v>27</v>
      </c>
      <c r="D108">
        <f t="shared" si="2"/>
        <v>-0.14874165128092473</v>
      </c>
      <c r="E108">
        <f t="shared" si="3"/>
        <v>1.4313637641589874</v>
      </c>
    </row>
    <row r="109" spans="1:5">
      <c r="A109" s="8">
        <v>42843</v>
      </c>
      <c r="B109" s="7">
        <v>0.74</v>
      </c>
      <c r="C109" s="7">
        <v>25</v>
      </c>
      <c r="D109">
        <f t="shared" si="2"/>
        <v>-0.13076828026902382</v>
      </c>
      <c r="E109">
        <f t="shared" si="3"/>
        <v>1.3979400086720377</v>
      </c>
    </row>
    <row r="110" spans="1:5">
      <c r="A110" s="8">
        <v>42844</v>
      </c>
      <c r="B110" s="7">
        <v>0.77</v>
      </c>
      <c r="C110" s="7">
        <v>26</v>
      </c>
      <c r="D110">
        <f t="shared" si="2"/>
        <v>-0.11350927482751812</v>
      </c>
      <c r="E110">
        <f t="shared" si="3"/>
        <v>1.414973347970818</v>
      </c>
    </row>
    <row r="111" spans="1:5">
      <c r="A111" s="8">
        <v>42845</v>
      </c>
      <c r="B111" s="7">
        <v>0.69</v>
      </c>
      <c r="C111" s="7">
        <v>27</v>
      </c>
      <c r="D111">
        <f t="shared" si="2"/>
        <v>-0.16115090926274472</v>
      </c>
      <c r="E111">
        <f t="shared" si="3"/>
        <v>1.4313637641589874</v>
      </c>
    </row>
    <row r="112" spans="1:5">
      <c r="A112" s="8">
        <v>42846</v>
      </c>
      <c r="B112" s="7">
        <v>0.74</v>
      </c>
      <c r="C112" s="7">
        <v>27</v>
      </c>
      <c r="D112">
        <f t="shared" si="2"/>
        <v>-0.13076828026902382</v>
      </c>
      <c r="E112">
        <f t="shared" si="3"/>
        <v>1.4313637641589874</v>
      </c>
    </row>
    <row r="113" spans="1:5">
      <c r="A113" s="8">
        <v>42847</v>
      </c>
      <c r="B113" s="7">
        <v>0.77</v>
      </c>
      <c r="C113" s="7">
        <v>25</v>
      </c>
      <c r="D113">
        <f t="shared" si="2"/>
        <v>-0.11350927482751812</v>
      </c>
      <c r="E113">
        <f t="shared" si="3"/>
        <v>1.3979400086720377</v>
      </c>
    </row>
    <row r="114" spans="1:5">
      <c r="A114" s="8">
        <v>42848</v>
      </c>
      <c r="B114" s="7">
        <v>0.77</v>
      </c>
      <c r="C114" s="7">
        <v>26</v>
      </c>
      <c r="D114">
        <f t="shared" si="2"/>
        <v>-0.11350927482751812</v>
      </c>
      <c r="E114">
        <f t="shared" si="3"/>
        <v>1.414973347970818</v>
      </c>
    </row>
    <row r="115" spans="1:5">
      <c r="A115" s="8">
        <v>42849</v>
      </c>
      <c r="B115" s="7">
        <v>0.69</v>
      </c>
      <c r="C115" s="7">
        <v>27</v>
      </c>
      <c r="D115">
        <f t="shared" si="2"/>
        <v>-0.16115090926274472</v>
      </c>
      <c r="E115">
        <f t="shared" si="3"/>
        <v>1.4313637641589874</v>
      </c>
    </row>
    <row r="116" spans="1:5">
      <c r="A116" s="8">
        <v>42850</v>
      </c>
      <c r="B116" s="7">
        <v>0.71</v>
      </c>
      <c r="C116" s="7">
        <v>27</v>
      </c>
      <c r="D116">
        <f t="shared" si="2"/>
        <v>-0.14874165128092473</v>
      </c>
      <c r="E116">
        <f t="shared" si="3"/>
        <v>1.4313637641589874</v>
      </c>
    </row>
    <row r="117" spans="1:5">
      <c r="A117" s="8">
        <v>42851</v>
      </c>
      <c r="B117" s="7">
        <v>0.8</v>
      </c>
      <c r="C117" s="7">
        <v>25</v>
      </c>
      <c r="D117">
        <f t="shared" si="2"/>
        <v>-9.6910013008056392E-2</v>
      </c>
      <c r="E117">
        <f t="shared" si="3"/>
        <v>1.3979400086720377</v>
      </c>
    </row>
    <row r="118" spans="1:5">
      <c r="A118" s="8">
        <v>42852</v>
      </c>
      <c r="B118" s="7">
        <v>0.77</v>
      </c>
      <c r="C118" s="7">
        <v>25</v>
      </c>
      <c r="D118">
        <f t="shared" si="2"/>
        <v>-0.11350927482751812</v>
      </c>
      <c r="E118">
        <f t="shared" si="3"/>
        <v>1.3979400086720377</v>
      </c>
    </row>
    <row r="119" spans="1:5">
      <c r="A119" s="8">
        <v>42853</v>
      </c>
      <c r="B119" s="7">
        <v>0.74</v>
      </c>
      <c r="C119" s="7">
        <v>26</v>
      </c>
      <c r="D119">
        <f t="shared" si="2"/>
        <v>-0.13076828026902382</v>
      </c>
      <c r="E119">
        <f t="shared" si="3"/>
        <v>1.414973347970818</v>
      </c>
    </row>
    <row r="120" spans="1:5">
      <c r="A120" s="8">
        <v>42854</v>
      </c>
      <c r="B120" s="7">
        <v>0.71</v>
      </c>
      <c r="C120" s="7">
        <v>27</v>
      </c>
      <c r="D120">
        <f t="shared" si="2"/>
        <v>-0.14874165128092473</v>
      </c>
      <c r="E120">
        <f t="shared" si="3"/>
        <v>1.4313637641589874</v>
      </c>
    </row>
    <row r="121" spans="1:5">
      <c r="A121" s="8">
        <v>42855</v>
      </c>
      <c r="B121" s="7">
        <v>0.74</v>
      </c>
      <c r="C121" s="7">
        <v>27</v>
      </c>
      <c r="D121">
        <f t="shared" si="2"/>
        <v>-0.13076828026902382</v>
      </c>
      <c r="E121">
        <f t="shared" si="3"/>
        <v>1.4313637641589874</v>
      </c>
    </row>
    <row r="122" spans="1:5">
      <c r="A122" s="8">
        <v>42856</v>
      </c>
      <c r="B122" s="7">
        <v>0.65</v>
      </c>
      <c r="C122" s="7">
        <v>29</v>
      </c>
      <c r="D122">
        <f t="shared" si="2"/>
        <v>-0.18708664335714442</v>
      </c>
      <c r="E122">
        <f t="shared" si="3"/>
        <v>1.4623979978989561</v>
      </c>
    </row>
    <row r="123" spans="1:5">
      <c r="A123" s="8">
        <v>42857</v>
      </c>
      <c r="B123" s="7">
        <v>0.69</v>
      </c>
      <c r="C123" s="7">
        <v>29</v>
      </c>
      <c r="D123">
        <f t="shared" si="2"/>
        <v>-0.16115090926274472</v>
      </c>
      <c r="E123">
        <f t="shared" si="3"/>
        <v>1.4623979978989561</v>
      </c>
    </row>
    <row r="124" spans="1:5">
      <c r="A124" s="8">
        <v>42858</v>
      </c>
      <c r="B124" s="7">
        <v>0.63</v>
      </c>
      <c r="C124" s="7">
        <v>30</v>
      </c>
      <c r="D124">
        <f t="shared" si="2"/>
        <v>-0.20065945054641829</v>
      </c>
      <c r="E124">
        <f t="shared" si="3"/>
        <v>1.4771212547196624</v>
      </c>
    </row>
    <row r="125" spans="1:5">
      <c r="A125" s="8">
        <v>42859</v>
      </c>
      <c r="B125" s="7">
        <v>0.63</v>
      </c>
      <c r="C125" s="7">
        <v>31</v>
      </c>
      <c r="D125">
        <f t="shared" si="2"/>
        <v>-0.20065945054641829</v>
      </c>
      <c r="E125">
        <f t="shared" si="3"/>
        <v>1.4913616938342726</v>
      </c>
    </row>
    <row r="126" spans="1:5">
      <c r="A126" s="8">
        <v>42860</v>
      </c>
      <c r="B126" s="7">
        <v>0.71</v>
      </c>
      <c r="C126" s="7">
        <v>28</v>
      </c>
      <c r="D126">
        <f t="shared" si="2"/>
        <v>-0.14874165128092473</v>
      </c>
      <c r="E126">
        <f t="shared" si="3"/>
        <v>1.4471580313422192</v>
      </c>
    </row>
    <row r="127" spans="1:5">
      <c r="A127" s="8">
        <v>42861</v>
      </c>
      <c r="B127" s="7">
        <v>0.67</v>
      </c>
      <c r="C127" s="7">
        <v>29</v>
      </c>
      <c r="D127">
        <f t="shared" si="2"/>
        <v>-0.17392519729917355</v>
      </c>
      <c r="E127">
        <f t="shared" si="3"/>
        <v>1.4623979978989561</v>
      </c>
    </row>
    <row r="128" spans="1:5">
      <c r="A128" s="8">
        <v>42862</v>
      </c>
      <c r="B128" s="7">
        <v>0.65</v>
      </c>
      <c r="C128" s="7">
        <v>29</v>
      </c>
      <c r="D128">
        <f t="shared" si="2"/>
        <v>-0.18708664335714442</v>
      </c>
      <c r="E128">
        <f t="shared" si="3"/>
        <v>1.4623979978989561</v>
      </c>
    </row>
    <row r="129" spans="1:5">
      <c r="A129" s="8">
        <v>42863</v>
      </c>
      <c r="B129" s="7">
        <v>0.67</v>
      </c>
      <c r="C129" s="7">
        <v>30</v>
      </c>
      <c r="D129">
        <f t="shared" si="2"/>
        <v>-0.17392519729917355</v>
      </c>
      <c r="E129">
        <f t="shared" si="3"/>
        <v>1.4771212547196624</v>
      </c>
    </row>
    <row r="130" spans="1:5">
      <c r="A130" s="8">
        <v>42864</v>
      </c>
      <c r="B130" s="7">
        <v>0.63</v>
      </c>
      <c r="C130" s="7">
        <v>31</v>
      </c>
      <c r="D130">
        <f t="shared" si="2"/>
        <v>-0.20065945054641829</v>
      </c>
      <c r="E130">
        <f t="shared" si="3"/>
        <v>1.4913616938342726</v>
      </c>
    </row>
    <row r="131" spans="1:5">
      <c r="A131" s="8">
        <v>42865</v>
      </c>
      <c r="B131" s="7">
        <v>0.69</v>
      </c>
      <c r="C131" s="7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>
      <c r="A132" s="8">
        <v>42866</v>
      </c>
      <c r="B132" s="7">
        <v>0.67</v>
      </c>
      <c r="C132" s="7">
        <v>29</v>
      </c>
      <c r="D132">
        <f t="shared" si="4"/>
        <v>-0.17392519729917355</v>
      </c>
      <c r="E132">
        <f t="shared" si="5"/>
        <v>1.4623979978989561</v>
      </c>
    </row>
    <row r="133" spans="1:5">
      <c r="A133" s="8">
        <v>42867</v>
      </c>
      <c r="B133" s="7">
        <v>0.67</v>
      </c>
      <c r="C133" s="7">
        <v>29</v>
      </c>
      <c r="D133">
        <f t="shared" si="4"/>
        <v>-0.17392519729917355</v>
      </c>
      <c r="E133">
        <f t="shared" si="5"/>
        <v>1.4623979978989561</v>
      </c>
    </row>
    <row r="134" spans="1:5">
      <c r="A134" s="8">
        <v>42868</v>
      </c>
      <c r="B134" s="7">
        <v>0.65</v>
      </c>
      <c r="C134" s="7">
        <v>30</v>
      </c>
      <c r="D134">
        <f t="shared" si="4"/>
        <v>-0.18708664335714442</v>
      </c>
      <c r="E134">
        <f t="shared" si="5"/>
        <v>1.4771212547196624</v>
      </c>
    </row>
    <row r="135" spans="1:5">
      <c r="A135" s="8">
        <v>42869</v>
      </c>
      <c r="B135" s="7">
        <v>0.63</v>
      </c>
      <c r="C135" s="7">
        <v>31</v>
      </c>
      <c r="D135">
        <f t="shared" si="4"/>
        <v>-0.20065945054641829</v>
      </c>
      <c r="E135">
        <f t="shared" si="5"/>
        <v>1.4913616938342726</v>
      </c>
    </row>
    <row r="136" spans="1:5">
      <c r="A136" s="8">
        <v>42870</v>
      </c>
      <c r="B136" s="7">
        <v>0.69</v>
      </c>
      <c r="C136" s="7">
        <v>28</v>
      </c>
      <c r="D136">
        <f t="shared" si="4"/>
        <v>-0.16115090926274472</v>
      </c>
      <c r="E136">
        <f t="shared" si="5"/>
        <v>1.4471580313422192</v>
      </c>
    </row>
    <row r="137" spans="1:5">
      <c r="A137" s="8">
        <v>42871</v>
      </c>
      <c r="B137" s="7">
        <v>0.67</v>
      </c>
      <c r="C137" s="7">
        <v>29</v>
      </c>
      <c r="D137">
        <f t="shared" si="4"/>
        <v>-0.17392519729917355</v>
      </c>
      <c r="E137">
        <f t="shared" si="5"/>
        <v>1.4623979978989561</v>
      </c>
    </row>
    <row r="138" spans="1:5">
      <c r="A138" s="8">
        <v>42872</v>
      </c>
      <c r="B138" s="7">
        <v>0.67</v>
      </c>
      <c r="C138" s="7">
        <v>29</v>
      </c>
      <c r="D138">
        <f t="shared" si="4"/>
        <v>-0.17392519729917355</v>
      </c>
      <c r="E138">
        <f t="shared" si="5"/>
        <v>1.4623979978989561</v>
      </c>
    </row>
    <row r="139" spans="1:5">
      <c r="A139" s="8">
        <v>42873</v>
      </c>
      <c r="B139" s="7">
        <v>0.67</v>
      </c>
      <c r="C139" s="7">
        <v>30</v>
      </c>
      <c r="D139">
        <f t="shared" si="4"/>
        <v>-0.17392519729917355</v>
      </c>
      <c r="E139">
        <f t="shared" si="5"/>
        <v>1.4771212547196624</v>
      </c>
    </row>
    <row r="140" spans="1:5">
      <c r="A140" s="8">
        <v>42874</v>
      </c>
      <c r="B140" s="7">
        <v>0.61</v>
      </c>
      <c r="C140" s="7">
        <v>31</v>
      </c>
      <c r="D140">
        <f t="shared" si="4"/>
        <v>-0.21467016498923297</v>
      </c>
      <c r="E140">
        <f t="shared" si="5"/>
        <v>1.4913616938342726</v>
      </c>
    </row>
    <row r="141" spans="1:5">
      <c r="A141" s="8">
        <v>42875</v>
      </c>
      <c r="B141" s="7">
        <v>0.67</v>
      </c>
      <c r="C141" s="7">
        <v>28</v>
      </c>
      <c r="D141">
        <f t="shared" si="4"/>
        <v>-0.17392519729917355</v>
      </c>
      <c r="E141">
        <f t="shared" si="5"/>
        <v>1.4471580313422192</v>
      </c>
    </row>
    <row r="142" spans="1:5">
      <c r="A142" s="8">
        <v>42876</v>
      </c>
      <c r="B142" s="7">
        <v>0.69</v>
      </c>
      <c r="C142" s="7">
        <v>29</v>
      </c>
      <c r="D142">
        <f t="shared" si="4"/>
        <v>-0.16115090926274472</v>
      </c>
      <c r="E142">
        <f t="shared" si="5"/>
        <v>1.4623979978989561</v>
      </c>
    </row>
    <row r="143" spans="1:5">
      <c r="A143" s="8">
        <v>42877</v>
      </c>
      <c r="B143" s="7">
        <v>0.67</v>
      </c>
      <c r="C143" s="7">
        <v>30</v>
      </c>
      <c r="D143">
        <f t="shared" si="4"/>
        <v>-0.17392519729917355</v>
      </c>
      <c r="E143">
        <f t="shared" si="5"/>
        <v>1.4771212547196624</v>
      </c>
    </row>
    <row r="144" spans="1:5">
      <c r="A144" s="8">
        <v>42878</v>
      </c>
      <c r="B144" s="7">
        <v>0.63</v>
      </c>
      <c r="C144" s="7">
        <v>31</v>
      </c>
      <c r="D144">
        <f t="shared" si="4"/>
        <v>-0.20065945054641829</v>
      </c>
      <c r="E144">
        <f t="shared" si="5"/>
        <v>1.4913616938342726</v>
      </c>
    </row>
    <row r="145" spans="1:5">
      <c r="A145" s="8">
        <v>42879</v>
      </c>
      <c r="B145" s="7">
        <v>0.69</v>
      </c>
      <c r="C145" s="7">
        <v>28</v>
      </c>
      <c r="D145">
        <f t="shared" si="4"/>
        <v>-0.16115090926274472</v>
      </c>
      <c r="E145">
        <f t="shared" si="5"/>
        <v>1.4471580313422192</v>
      </c>
    </row>
    <row r="146" spans="1:5">
      <c r="A146" s="8">
        <v>42880</v>
      </c>
      <c r="B146" s="7">
        <v>0.69</v>
      </c>
      <c r="C146" s="7">
        <v>29</v>
      </c>
      <c r="D146">
        <f t="shared" si="4"/>
        <v>-0.16115090926274472</v>
      </c>
      <c r="E146">
        <f t="shared" si="5"/>
        <v>1.4623979978989561</v>
      </c>
    </row>
    <row r="147" spans="1:5">
      <c r="A147" s="8">
        <v>42881</v>
      </c>
      <c r="B147" s="7">
        <v>0.67</v>
      </c>
      <c r="C147" s="7">
        <v>30</v>
      </c>
      <c r="D147">
        <f t="shared" si="4"/>
        <v>-0.17392519729917355</v>
      </c>
      <c r="E147">
        <f t="shared" si="5"/>
        <v>1.4771212547196624</v>
      </c>
    </row>
    <row r="148" spans="1:5">
      <c r="A148" s="8">
        <v>42882</v>
      </c>
      <c r="B148" s="7">
        <v>0.63</v>
      </c>
      <c r="C148" s="7">
        <v>31</v>
      </c>
      <c r="D148">
        <f t="shared" si="4"/>
        <v>-0.20065945054641829</v>
      </c>
      <c r="E148">
        <f t="shared" si="5"/>
        <v>1.4913616938342726</v>
      </c>
    </row>
    <row r="149" spans="1:5">
      <c r="A149" s="8">
        <v>42883</v>
      </c>
      <c r="B149" s="7">
        <v>0.65</v>
      </c>
      <c r="C149" s="7">
        <v>29</v>
      </c>
      <c r="D149">
        <f t="shared" si="4"/>
        <v>-0.18708664335714442</v>
      </c>
      <c r="E149">
        <f t="shared" si="5"/>
        <v>1.4623979978989561</v>
      </c>
    </row>
    <row r="150" spans="1:5">
      <c r="A150" s="8">
        <v>42884</v>
      </c>
      <c r="B150" s="7">
        <v>0.65</v>
      </c>
      <c r="C150" s="7">
        <v>29</v>
      </c>
      <c r="D150">
        <f t="shared" si="4"/>
        <v>-0.18708664335714442</v>
      </c>
      <c r="E150">
        <f t="shared" si="5"/>
        <v>1.4623979978989561</v>
      </c>
    </row>
    <row r="151" spans="1:5">
      <c r="A151" s="8">
        <v>42885</v>
      </c>
      <c r="B151" s="7">
        <v>0.67</v>
      </c>
      <c r="C151" s="7">
        <v>30</v>
      </c>
      <c r="D151">
        <f t="shared" si="4"/>
        <v>-0.17392519729917355</v>
      </c>
      <c r="E151">
        <f t="shared" si="5"/>
        <v>1.4771212547196624</v>
      </c>
    </row>
    <row r="152" spans="1:5">
      <c r="A152" s="8">
        <v>42886</v>
      </c>
      <c r="B152" s="7">
        <v>0.65</v>
      </c>
      <c r="C152" s="7">
        <v>31</v>
      </c>
      <c r="D152">
        <f t="shared" si="4"/>
        <v>-0.18708664335714442</v>
      </c>
      <c r="E152">
        <f t="shared" si="5"/>
        <v>1.4913616938342726</v>
      </c>
    </row>
    <row r="153" spans="1:5">
      <c r="A153" s="8">
        <v>42887</v>
      </c>
      <c r="B153" s="7">
        <v>0.65</v>
      </c>
      <c r="C153" s="7">
        <v>31</v>
      </c>
      <c r="D153">
        <f t="shared" si="4"/>
        <v>-0.18708664335714442</v>
      </c>
      <c r="E153">
        <f t="shared" si="5"/>
        <v>1.4913616938342726</v>
      </c>
    </row>
    <row r="154" spans="1:5">
      <c r="A154" s="8">
        <v>42888</v>
      </c>
      <c r="B154" s="7">
        <v>0.59</v>
      </c>
      <c r="C154" s="7">
        <v>33</v>
      </c>
      <c r="D154">
        <f t="shared" si="4"/>
        <v>-0.22914798835785583</v>
      </c>
      <c r="E154">
        <f t="shared" si="5"/>
        <v>1.5185139398778875</v>
      </c>
    </row>
    <row r="155" spans="1:5">
      <c r="A155" s="8">
        <v>42889</v>
      </c>
      <c r="B155" s="7">
        <v>0.56000000000000005</v>
      </c>
      <c r="C155" s="7">
        <v>35</v>
      </c>
      <c r="D155">
        <f t="shared" si="4"/>
        <v>-0.25181197299379954</v>
      </c>
      <c r="E155">
        <f t="shared" si="5"/>
        <v>1.5440680443502757</v>
      </c>
    </row>
    <row r="156" spans="1:5">
      <c r="A156" s="8">
        <v>42890</v>
      </c>
      <c r="B156" s="7">
        <v>0.51</v>
      </c>
      <c r="C156" s="7">
        <v>38</v>
      </c>
      <c r="D156">
        <f t="shared" si="4"/>
        <v>-0.29242982390206362</v>
      </c>
      <c r="E156">
        <f t="shared" si="5"/>
        <v>1.5797835966168101</v>
      </c>
    </row>
    <row r="157" spans="1:5">
      <c r="A157" s="8">
        <v>42891</v>
      </c>
      <c r="B157" s="7">
        <v>0.59</v>
      </c>
      <c r="C157" s="7">
        <v>32</v>
      </c>
      <c r="D157">
        <f t="shared" si="4"/>
        <v>-0.22914798835785583</v>
      </c>
      <c r="E157">
        <f t="shared" si="5"/>
        <v>1.505149978319906</v>
      </c>
    </row>
    <row r="158" spans="1:5">
      <c r="A158" s="8">
        <v>42892</v>
      </c>
      <c r="B158" s="7">
        <v>0.56000000000000005</v>
      </c>
      <c r="C158" s="7">
        <v>34</v>
      </c>
      <c r="D158">
        <f t="shared" si="4"/>
        <v>-0.25181197299379954</v>
      </c>
      <c r="E158">
        <f t="shared" si="5"/>
        <v>1.5314789170422551</v>
      </c>
    </row>
    <row r="159" spans="1:5">
      <c r="A159" s="8">
        <v>42893</v>
      </c>
      <c r="B159" s="7">
        <v>0.56000000000000005</v>
      </c>
      <c r="C159" s="7">
        <v>36</v>
      </c>
      <c r="D159">
        <f t="shared" si="4"/>
        <v>-0.25181197299379954</v>
      </c>
      <c r="E159">
        <f t="shared" si="5"/>
        <v>1.5563025007672873</v>
      </c>
    </row>
    <row r="160" spans="1:5">
      <c r="A160" s="8">
        <v>42894</v>
      </c>
      <c r="B160" s="7">
        <v>0.5</v>
      </c>
      <c r="C160" s="7">
        <v>39</v>
      </c>
      <c r="D160">
        <f t="shared" si="4"/>
        <v>-0.3010299956639812</v>
      </c>
      <c r="E160">
        <f t="shared" si="5"/>
        <v>1.5910646070264991</v>
      </c>
    </row>
    <row r="161" spans="1:5">
      <c r="A161" s="8">
        <v>42895</v>
      </c>
      <c r="B161" s="7">
        <v>0.61</v>
      </c>
      <c r="C161" s="7">
        <v>32</v>
      </c>
      <c r="D161">
        <f t="shared" si="4"/>
        <v>-0.21467016498923297</v>
      </c>
      <c r="E161">
        <f t="shared" si="5"/>
        <v>1.505149978319906</v>
      </c>
    </row>
    <row r="162" spans="1:5">
      <c r="A162" s="8">
        <v>42896</v>
      </c>
      <c r="B162" s="7">
        <v>0.54</v>
      </c>
      <c r="C162" s="7">
        <v>35</v>
      </c>
      <c r="D162">
        <f t="shared" si="4"/>
        <v>-0.26760624017703144</v>
      </c>
      <c r="E162">
        <f t="shared" si="5"/>
        <v>1.5440680443502757</v>
      </c>
    </row>
    <row r="163" spans="1:5">
      <c r="A163" s="8">
        <v>42897</v>
      </c>
      <c r="B163" s="7">
        <v>0.53</v>
      </c>
      <c r="C163" s="7">
        <v>36</v>
      </c>
      <c r="D163">
        <f t="shared" si="4"/>
        <v>-0.27572413039921095</v>
      </c>
      <c r="E163">
        <f t="shared" si="5"/>
        <v>1.5563025007672873</v>
      </c>
    </row>
    <row r="164" spans="1:5">
      <c r="A164" s="8">
        <v>42898</v>
      </c>
      <c r="B164" s="7">
        <v>0.5</v>
      </c>
      <c r="C164" s="7">
        <v>40</v>
      </c>
      <c r="D164">
        <f t="shared" si="4"/>
        <v>-0.3010299956639812</v>
      </c>
      <c r="E164">
        <f t="shared" si="5"/>
        <v>1.6020599913279623</v>
      </c>
    </row>
    <row r="165" spans="1:5">
      <c r="A165" s="8">
        <v>42899</v>
      </c>
      <c r="B165" s="7">
        <v>0.59</v>
      </c>
      <c r="C165" s="7">
        <v>32</v>
      </c>
      <c r="D165">
        <f t="shared" si="4"/>
        <v>-0.22914798835785583</v>
      </c>
      <c r="E165">
        <f t="shared" si="5"/>
        <v>1.505149978319906</v>
      </c>
    </row>
    <row r="166" spans="1:5">
      <c r="A166" s="8">
        <v>42900</v>
      </c>
      <c r="B166" s="7">
        <v>0.56999999999999995</v>
      </c>
      <c r="C166" s="7">
        <v>35</v>
      </c>
      <c r="D166">
        <f t="shared" si="4"/>
        <v>-0.24412514432750865</v>
      </c>
      <c r="E166">
        <f t="shared" si="5"/>
        <v>1.5440680443502757</v>
      </c>
    </row>
    <row r="167" spans="1:5">
      <c r="A167" s="8">
        <v>42901</v>
      </c>
      <c r="B167" s="7">
        <v>0.56000000000000005</v>
      </c>
      <c r="C167" s="7">
        <v>36</v>
      </c>
      <c r="D167">
        <f t="shared" si="4"/>
        <v>-0.25181197299379954</v>
      </c>
      <c r="E167">
        <f t="shared" si="5"/>
        <v>1.5563025007672873</v>
      </c>
    </row>
    <row r="168" spans="1:5">
      <c r="A168" s="8">
        <v>42902</v>
      </c>
      <c r="B168" s="7">
        <v>0.47</v>
      </c>
      <c r="C168" s="7">
        <v>41</v>
      </c>
      <c r="D168">
        <f t="shared" si="4"/>
        <v>-0.32790214206428259</v>
      </c>
      <c r="E168">
        <f t="shared" si="5"/>
        <v>1.6127838567197355</v>
      </c>
    </row>
    <row r="169" spans="1:5">
      <c r="A169" s="8">
        <v>42903</v>
      </c>
      <c r="B169" s="7">
        <v>0.65</v>
      </c>
      <c r="C169" s="7">
        <v>31</v>
      </c>
      <c r="D169">
        <f t="shared" si="4"/>
        <v>-0.18708664335714442</v>
      </c>
      <c r="E169">
        <f t="shared" si="5"/>
        <v>1.4913616938342726</v>
      </c>
    </row>
    <row r="170" spans="1:5">
      <c r="A170" s="8">
        <v>42904</v>
      </c>
      <c r="B170" s="7">
        <v>0.59</v>
      </c>
      <c r="C170" s="7">
        <v>32</v>
      </c>
      <c r="D170">
        <f t="shared" si="4"/>
        <v>-0.22914798835785583</v>
      </c>
      <c r="E170">
        <f t="shared" si="5"/>
        <v>1.505149978319906</v>
      </c>
    </row>
    <row r="171" spans="1:5">
      <c r="A171" s="8">
        <v>42905</v>
      </c>
      <c r="B171" s="7">
        <v>0.56000000000000005</v>
      </c>
      <c r="C171" s="7">
        <v>35</v>
      </c>
      <c r="D171">
        <f t="shared" si="4"/>
        <v>-0.25181197299379954</v>
      </c>
      <c r="E171">
        <f t="shared" si="5"/>
        <v>1.5440680443502757</v>
      </c>
    </row>
    <row r="172" spans="1:5">
      <c r="A172" s="8">
        <v>42906</v>
      </c>
      <c r="B172" s="7">
        <v>0.54</v>
      </c>
      <c r="C172" s="7">
        <v>37</v>
      </c>
      <c r="D172">
        <f t="shared" si="4"/>
        <v>-0.26760624017703144</v>
      </c>
      <c r="E172">
        <f t="shared" si="5"/>
        <v>1.568201724066995</v>
      </c>
    </row>
    <row r="173" spans="1:5">
      <c r="A173" s="8">
        <v>42907</v>
      </c>
      <c r="B173" s="7">
        <v>0.47</v>
      </c>
      <c r="C173" s="7">
        <v>41</v>
      </c>
      <c r="D173">
        <f t="shared" si="4"/>
        <v>-0.32790214206428259</v>
      </c>
      <c r="E173">
        <f t="shared" si="5"/>
        <v>1.6127838567197355</v>
      </c>
    </row>
    <row r="174" spans="1:5">
      <c r="A174" s="8">
        <v>42908</v>
      </c>
      <c r="B174" s="7">
        <v>0.65</v>
      </c>
      <c r="C174" s="7">
        <v>31</v>
      </c>
      <c r="D174">
        <f t="shared" si="4"/>
        <v>-0.18708664335714442</v>
      </c>
      <c r="E174">
        <f t="shared" si="5"/>
        <v>1.4913616938342726</v>
      </c>
    </row>
    <row r="175" spans="1:5">
      <c r="A175" s="8">
        <v>42909</v>
      </c>
      <c r="B175" s="7">
        <v>0.61</v>
      </c>
      <c r="C175" s="7">
        <v>33</v>
      </c>
      <c r="D175">
        <f t="shared" si="4"/>
        <v>-0.21467016498923297</v>
      </c>
      <c r="E175">
        <f t="shared" si="5"/>
        <v>1.5185139398778875</v>
      </c>
    </row>
    <row r="176" spans="1:5">
      <c r="A176" s="8">
        <v>42910</v>
      </c>
      <c r="B176" s="7">
        <v>0.56999999999999995</v>
      </c>
      <c r="C176" s="7">
        <v>35</v>
      </c>
      <c r="D176">
        <f t="shared" si="4"/>
        <v>-0.24412514432750865</v>
      </c>
      <c r="E176">
        <f t="shared" si="5"/>
        <v>1.5440680443502757</v>
      </c>
    </row>
    <row r="177" spans="1:5">
      <c r="A177" s="8">
        <v>42911</v>
      </c>
      <c r="B177" s="7">
        <v>0.51</v>
      </c>
      <c r="C177" s="7">
        <v>37</v>
      </c>
      <c r="D177">
        <f t="shared" si="4"/>
        <v>-0.29242982390206362</v>
      </c>
      <c r="E177">
        <f t="shared" si="5"/>
        <v>1.568201724066995</v>
      </c>
    </row>
    <row r="178" spans="1:5">
      <c r="A178" s="8">
        <v>42912</v>
      </c>
      <c r="B178" s="7">
        <v>0.47</v>
      </c>
      <c r="C178" s="7">
        <v>42</v>
      </c>
      <c r="D178">
        <f t="shared" si="4"/>
        <v>-0.32790214206428259</v>
      </c>
      <c r="E178">
        <f t="shared" si="5"/>
        <v>1.6232492903979006</v>
      </c>
    </row>
    <row r="179" spans="1:5">
      <c r="A179" s="8">
        <v>42913</v>
      </c>
      <c r="B179" s="7">
        <v>0.63</v>
      </c>
      <c r="C179" s="7">
        <v>31</v>
      </c>
      <c r="D179">
        <f t="shared" si="4"/>
        <v>-0.20065945054641829</v>
      </c>
      <c r="E179">
        <f t="shared" si="5"/>
        <v>1.4913616938342726</v>
      </c>
    </row>
    <row r="180" spans="1:5">
      <c r="A180" s="8">
        <v>42914</v>
      </c>
      <c r="B180" s="7">
        <v>0.59</v>
      </c>
      <c r="C180" s="7">
        <v>33</v>
      </c>
      <c r="D180">
        <f t="shared" si="4"/>
        <v>-0.22914798835785583</v>
      </c>
      <c r="E180">
        <f t="shared" si="5"/>
        <v>1.5185139398778875</v>
      </c>
    </row>
    <row r="181" spans="1:5">
      <c r="A181" s="8">
        <v>42915</v>
      </c>
      <c r="B181" s="7">
        <v>0.54</v>
      </c>
      <c r="C181" s="7">
        <v>35</v>
      </c>
      <c r="D181">
        <f t="shared" si="4"/>
        <v>-0.26760624017703144</v>
      </c>
      <c r="E181">
        <f t="shared" si="5"/>
        <v>1.5440680443502757</v>
      </c>
    </row>
    <row r="182" spans="1:5">
      <c r="A182" s="8">
        <v>42916</v>
      </c>
      <c r="B182" s="7">
        <v>0.53</v>
      </c>
      <c r="C182" s="7">
        <v>38</v>
      </c>
      <c r="D182">
        <f t="shared" si="4"/>
        <v>-0.27572413039921095</v>
      </c>
      <c r="E182">
        <f t="shared" si="5"/>
        <v>1.5797835966168101</v>
      </c>
    </row>
    <row r="183" spans="1:5">
      <c r="A183" s="8">
        <v>42917</v>
      </c>
      <c r="B183" s="7">
        <v>0.47</v>
      </c>
      <c r="C183" s="7">
        <v>43</v>
      </c>
      <c r="D183">
        <f t="shared" si="4"/>
        <v>-0.32790214206428259</v>
      </c>
      <c r="E183">
        <f t="shared" si="5"/>
        <v>1.6334684555795864</v>
      </c>
    </row>
    <row r="184" spans="1:5">
      <c r="A184" s="8">
        <v>42918</v>
      </c>
      <c r="B184" s="7">
        <v>0.51</v>
      </c>
      <c r="C184" s="7">
        <v>38</v>
      </c>
      <c r="D184">
        <f t="shared" si="4"/>
        <v>-0.29242982390206362</v>
      </c>
      <c r="E184">
        <f t="shared" si="5"/>
        <v>1.5797835966168101</v>
      </c>
    </row>
    <row r="185" spans="1:5">
      <c r="A185" s="8">
        <v>42919</v>
      </c>
      <c r="B185" s="7">
        <v>0.54</v>
      </c>
      <c r="C185" s="7">
        <v>35</v>
      </c>
      <c r="D185">
        <f t="shared" si="4"/>
        <v>-0.26760624017703144</v>
      </c>
      <c r="E185">
        <f t="shared" si="5"/>
        <v>1.5440680443502757</v>
      </c>
    </row>
    <row r="186" spans="1:5">
      <c r="A186" s="8">
        <v>42920</v>
      </c>
      <c r="B186" s="7">
        <v>0.59</v>
      </c>
      <c r="C186" s="7">
        <v>34</v>
      </c>
      <c r="D186">
        <f t="shared" si="4"/>
        <v>-0.22914798835785583</v>
      </c>
      <c r="E186">
        <f t="shared" si="5"/>
        <v>1.5314789170422551</v>
      </c>
    </row>
    <row r="187" spans="1:5">
      <c r="A187" s="8">
        <v>42921</v>
      </c>
      <c r="B187" s="7">
        <v>0.63</v>
      </c>
      <c r="C187" s="7">
        <v>32</v>
      </c>
      <c r="D187">
        <f t="shared" si="4"/>
        <v>-0.20065945054641829</v>
      </c>
      <c r="E187">
        <f t="shared" si="5"/>
        <v>1.505149978319906</v>
      </c>
    </row>
    <row r="188" spans="1:5">
      <c r="A188" s="8">
        <v>42922</v>
      </c>
      <c r="B188" s="7">
        <v>0.51</v>
      </c>
      <c r="C188" s="7">
        <v>39</v>
      </c>
      <c r="D188">
        <f t="shared" si="4"/>
        <v>-0.29242982390206362</v>
      </c>
      <c r="E188">
        <f t="shared" si="5"/>
        <v>1.5910646070264991</v>
      </c>
    </row>
    <row r="189" spans="1:5">
      <c r="A189" s="8">
        <v>42923</v>
      </c>
      <c r="B189" s="7">
        <v>0.56999999999999995</v>
      </c>
      <c r="C189" s="7">
        <v>35</v>
      </c>
      <c r="D189">
        <f t="shared" si="4"/>
        <v>-0.24412514432750865</v>
      </c>
      <c r="E189">
        <f t="shared" si="5"/>
        <v>1.5440680443502757</v>
      </c>
    </row>
    <row r="190" spans="1:5">
      <c r="A190" s="8">
        <v>42924</v>
      </c>
      <c r="B190" s="7">
        <v>0.56999999999999995</v>
      </c>
      <c r="C190" s="7">
        <v>34</v>
      </c>
      <c r="D190">
        <f t="shared" si="4"/>
        <v>-0.24412514432750865</v>
      </c>
      <c r="E190">
        <f t="shared" si="5"/>
        <v>1.5314789170422551</v>
      </c>
    </row>
    <row r="191" spans="1:5">
      <c r="A191" s="8">
        <v>42925</v>
      </c>
      <c r="B191" s="7">
        <v>0.59</v>
      </c>
      <c r="C191" s="7">
        <v>33</v>
      </c>
      <c r="D191">
        <f t="shared" si="4"/>
        <v>-0.22914798835785583</v>
      </c>
      <c r="E191">
        <f t="shared" si="5"/>
        <v>1.5185139398778875</v>
      </c>
    </row>
    <row r="192" spans="1:5">
      <c r="A192" s="8">
        <v>42926</v>
      </c>
      <c r="B192" s="7">
        <v>0.49</v>
      </c>
      <c r="C192" s="7">
        <v>40</v>
      </c>
      <c r="D192">
        <f t="shared" si="4"/>
        <v>-0.30980391997148632</v>
      </c>
      <c r="E192">
        <f t="shared" si="5"/>
        <v>1.6020599913279623</v>
      </c>
    </row>
    <row r="193" spans="1:5">
      <c r="A193" s="8">
        <v>42927</v>
      </c>
      <c r="B193" s="7">
        <v>0.54</v>
      </c>
      <c r="C193" s="7">
        <v>35</v>
      </c>
      <c r="D193">
        <f t="shared" si="4"/>
        <v>-0.26760624017703144</v>
      </c>
      <c r="E193">
        <f t="shared" si="5"/>
        <v>1.5440680443502757</v>
      </c>
    </row>
    <row r="194" spans="1:5">
      <c r="A194" s="8">
        <v>42928</v>
      </c>
      <c r="B194" s="7">
        <v>0.56000000000000005</v>
      </c>
      <c r="C194" s="7">
        <v>34</v>
      </c>
      <c r="D194">
        <f t="shared" si="4"/>
        <v>-0.25181197299379954</v>
      </c>
      <c r="E194">
        <f t="shared" si="5"/>
        <v>1.5314789170422551</v>
      </c>
    </row>
    <row r="195" spans="1:5">
      <c r="A195" s="8">
        <v>42929</v>
      </c>
      <c r="B195" s="7">
        <v>0.61</v>
      </c>
      <c r="C195" s="7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>
      <c r="A196" s="8">
        <v>42930</v>
      </c>
      <c r="B196" s="7">
        <v>0.5</v>
      </c>
      <c r="C196" s="7">
        <v>40</v>
      </c>
      <c r="D196">
        <f t="shared" si="6"/>
        <v>-0.3010299956639812</v>
      </c>
      <c r="E196">
        <f t="shared" si="7"/>
        <v>1.6020599913279623</v>
      </c>
    </row>
    <row r="197" spans="1:5">
      <c r="A197" s="8">
        <v>42931</v>
      </c>
      <c r="B197" s="7">
        <v>0.54</v>
      </c>
      <c r="C197" s="7">
        <v>35</v>
      </c>
      <c r="D197">
        <f t="shared" si="6"/>
        <v>-0.26760624017703144</v>
      </c>
      <c r="E197">
        <f t="shared" si="7"/>
        <v>1.5440680443502757</v>
      </c>
    </row>
    <row r="198" spans="1:5">
      <c r="A198" s="8">
        <v>42932</v>
      </c>
      <c r="B198" s="7">
        <v>0.59</v>
      </c>
      <c r="C198" s="7">
        <v>34</v>
      </c>
      <c r="D198">
        <f t="shared" si="6"/>
        <v>-0.22914798835785583</v>
      </c>
      <c r="E198">
        <f t="shared" si="7"/>
        <v>1.5314789170422551</v>
      </c>
    </row>
    <row r="199" spans="1:5">
      <c r="A199" s="8">
        <v>42933</v>
      </c>
      <c r="B199" s="7">
        <v>0.56999999999999995</v>
      </c>
      <c r="C199" s="7">
        <v>33</v>
      </c>
      <c r="D199">
        <f t="shared" si="6"/>
        <v>-0.24412514432750865</v>
      </c>
      <c r="E199">
        <f t="shared" si="7"/>
        <v>1.5185139398778875</v>
      </c>
    </row>
    <row r="200" spans="1:5">
      <c r="A200" s="8">
        <v>42934</v>
      </c>
      <c r="B200" s="7">
        <v>0.47</v>
      </c>
      <c r="C200" s="7">
        <v>41</v>
      </c>
      <c r="D200">
        <f t="shared" si="6"/>
        <v>-0.32790214206428259</v>
      </c>
      <c r="E200">
        <f t="shared" si="7"/>
        <v>1.6127838567197355</v>
      </c>
    </row>
    <row r="201" spans="1:5">
      <c r="A201" s="8">
        <v>42935</v>
      </c>
      <c r="B201" s="7">
        <v>0.56000000000000005</v>
      </c>
      <c r="C201" s="7">
        <v>36</v>
      </c>
      <c r="D201">
        <f t="shared" si="6"/>
        <v>-0.25181197299379954</v>
      </c>
      <c r="E201">
        <f t="shared" si="7"/>
        <v>1.5563025007672873</v>
      </c>
    </row>
    <row r="202" spans="1:5">
      <c r="A202" s="8">
        <v>42936</v>
      </c>
      <c r="B202" s="7">
        <v>0.56999999999999995</v>
      </c>
      <c r="C202" s="7">
        <v>35</v>
      </c>
      <c r="D202">
        <f t="shared" si="6"/>
        <v>-0.24412514432750865</v>
      </c>
      <c r="E202">
        <f t="shared" si="7"/>
        <v>1.5440680443502757</v>
      </c>
    </row>
    <row r="203" spans="1:5">
      <c r="A203" s="8">
        <v>42937</v>
      </c>
      <c r="B203" s="7">
        <v>0.56999999999999995</v>
      </c>
      <c r="C203" s="7">
        <v>33</v>
      </c>
      <c r="D203">
        <f t="shared" si="6"/>
        <v>-0.24412514432750865</v>
      </c>
      <c r="E203">
        <f t="shared" si="7"/>
        <v>1.5185139398778875</v>
      </c>
    </row>
    <row r="204" spans="1:5">
      <c r="A204" s="8">
        <v>42938</v>
      </c>
      <c r="B204" s="7">
        <v>0.47</v>
      </c>
      <c r="C204" s="7">
        <v>42</v>
      </c>
      <c r="D204">
        <f t="shared" si="6"/>
        <v>-0.32790214206428259</v>
      </c>
      <c r="E204">
        <f t="shared" si="7"/>
        <v>1.6232492903979006</v>
      </c>
    </row>
    <row r="205" spans="1:5">
      <c r="A205" s="8">
        <v>42939</v>
      </c>
      <c r="B205" s="7">
        <v>0.51</v>
      </c>
      <c r="C205" s="7">
        <v>37</v>
      </c>
      <c r="D205">
        <f t="shared" si="6"/>
        <v>-0.29242982390206362</v>
      </c>
      <c r="E205">
        <f t="shared" si="7"/>
        <v>1.568201724066995</v>
      </c>
    </row>
    <row r="206" spans="1:5">
      <c r="A206" s="8">
        <v>42940</v>
      </c>
      <c r="B206" s="7">
        <v>0.56999999999999995</v>
      </c>
      <c r="C206" s="7">
        <v>35</v>
      </c>
      <c r="D206">
        <f t="shared" si="6"/>
        <v>-0.24412514432750865</v>
      </c>
      <c r="E206">
        <f t="shared" si="7"/>
        <v>1.5440680443502757</v>
      </c>
    </row>
    <row r="207" spans="1:5">
      <c r="A207" s="8">
        <v>42941</v>
      </c>
      <c r="B207" s="7">
        <v>0.56999999999999995</v>
      </c>
      <c r="C207" s="7">
        <v>33</v>
      </c>
      <c r="D207">
        <f t="shared" si="6"/>
        <v>-0.24412514432750865</v>
      </c>
      <c r="E207">
        <f t="shared" si="7"/>
        <v>1.5185139398778875</v>
      </c>
    </row>
    <row r="208" spans="1:5">
      <c r="A208" s="8">
        <v>42942</v>
      </c>
      <c r="B208" s="7">
        <v>0.59</v>
      </c>
      <c r="C208" s="7">
        <v>32</v>
      </c>
      <c r="D208">
        <f t="shared" si="6"/>
        <v>-0.22914798835785583</v>
      </c>
      <c r="E208">
        <f t="shared" si="7"/>
        <v>1.505149978319906</v>
      </c>
    </row>
    <row r="209" spans="1:5">
      <c r="A209" s="8">
        <v>42943</v>
      </c>
      <c r="B209" s="7">
        <v>0.47</v>
      </c>
      <c r="C209" s="7">
        <v>43</v>
      </c>
      <c r="D209">
        <f t="shared" si="6"/>
        <v>-0.32790214206428259</v>
      </c>
      <c r="E209">
        <f t="shared" si="7"/>
        <v>1.6334684555795864</v>
      </c>
    </row>
    <row r="210" spans="1:5">
      <c r="A210" s="8">
        <v>42944</v>
      </c>
      <c r="B210" s="7">
        <v>0.51</v>
      </c>
      <c r="C210" s="7">
        <v>38</v>
      </c>
      <c r="D210">
        <f t="shared" si="6"/>
        <v>-0.29242982390206362</v>
      </c>
      <c r="E210">
        <f t="shared" si="7"/>
        <v>1.5797835966168101</v>
      </c>
    </row>
    <row r="211" spans="1:5">
      <c r="A211" s="8">
        <v>42945</v>
      </c>
      <c r="B211" s="7">
        <v>0.56999999999999995</v>
      </c>
      <c r="C211" s="7">
        <v>35</v>
      </c>
      <c r="D211">
        <f t="shared" si="6"/>
        <v>-0.24412514432750865</v>
      </c>
      <c r="E211">
        <f t="shared" si="7"/>
        <v>1.5440680443502757</v>
      </c>
    </row>
    <row r="212" spans="1:5">
      <c r="A212" s="8">
        <v>42946</v>
      </c>
      <c r="B212" s="7">
        <v>0.59</v>
      </c>
      <c r="C212" s="7">
        <v>34</v>
      </c>
      <c r="D212">
        <f t="shared" si="6"/>
        <v>-0.22914798835785583</v>
      </c>
      <c r="E212">
        <f t="shared" si="7"/>
        <v>1.5314789170422551</v>
      </c>
    </row>
    <row r="213" spans="1:5">
      <c r="A213" s="8">
        <v>42947</v>
      </c>
      <c r="B213" s="7">
        <v>0.61</v>
      </c>
      <c r="C213" s="7">
        <v>32</v>
      </c>
      <c r="D213">
        <f t="shared" si="6"/>
        <v>-0.21467016498923297</v>
      </c>
      <c r="E213">
        <f t="shared" si="7"/>
        <v>1.505149978319906</v>
      </c>
    </row>
    <row r="214" spans="1:5">
      <c r="A214" s="8">
        <v>42948</v>
      </c>
      <c r="B214" s="7">
        <v>0.63</v>
      </c>
      <c r="C214" s="7">
        <v>32</v>
      </c>
      <c r="D214">
        <f t="shared" si="6"/>
        <v>-0.20065945054641829</v>
      </c>
      <c r="E214">
        <f t="shared" si="7"/>
        <v>1.505149978319906</v>
      </c>
    </row>
    <row r="215" spans="1:5">
      <c r="A215" s="8">
        <v>42949</v>
      </c>
      <c r="B215" s="7">
        <v>0.63</v>
      </c>
      <c r="C215" s="7">
        <v>31</v>
      </c>
      <c r="D215">
        <f t="shared" si="6"/>
        <v>-0.20065945054641829</v>
      </c>
      <c r="E215">
        <f t="shared" si="7"/>
        <v>1.4913616938342726</v>
      </c>
    </row>
    <row r="216" spans="1:5">
      <c r="A216" s="8">
        <v>42950</v>
      </c>
      <c r="B216" s="7">
        <v>0.63</v>
      </c>
      <c r="C216" s="7">
        <v>30</v>
      </c>
      <c r="D216">
        <f t="shared" si="6"/>
        <v>-0.20065945054641829</v>
      </c>
      <c r="E216">
        <f t="shared" si="7"/>
        <v>1.4771212547196624</v>
      </c>
    </row>
    <row r="217" spans="1:5">
      <c r="A217" s="8">
        <v>42951</v>
      </c>
      <c r="B217" s="7">
        <v>0.69</v>
      </c>
      <c r="C217" s="7">
        <v>29</v>
      </c>
      <c r="D217">
        <f t="shared" si="6"/>
        <v>-0.16115090926274472</v>
      </c>
      <c r="E217">
        <f t="shared" si="7"/>
        <v>1.4623979978989561</v>
      </c>
    </row>
    <row r="218" spans="1:5">
      <c r="A218" s="8">
        <v>42952</v>
      </c>
      <c r="B218" s="7">
        <v>0.61</v>
      </c>
      <c r="C218" s="7">
        <v>32</v>
      </c>
      <c r="D218">
        <f t="shared" si="6"/>
        <v>-0.21467016498923297</v>
      </c>
      <c r="E218">
        <f t="shared" si="7"/>
        <v>1.505149978319906</v>
      </c>
    </row>
    <row r="219" spans="1:5">
      <c r="A219" s="8">
        <v>42953</v>
      </c>
      <c r="B219" s="7">
        <v>0.61</v>
      </c>
      <c r="C219" s="7">
        <v>31</v>
      </c>
      <c r="D219">
        <f t="shared" si="6"/>
        <v>-0.21467016498923297</v>
      </c>
      <c r="E219">
        <f t="shared" si="7"/>
        <v>1.4913616938342726</v>
      </c>
    </row>
    <row r="220" spans="1:5">
      <c r="A220" s="8">
        <v>42954</v>
      </c>
      <c r="B220" s="7">
        <v>0.67</v>
      </c>
      <c r="C220" s="7">
        <v>30</v>
      </c>
      <c r="D220">
        <f t="shared" si="6"/>
        <v>-0.17392519729917355</v>
      </c>
      <c r="E220">
        <f t="shared" si="7"/>
        <v>1.4771212547196624</v>
      </c>
    </row>
    <row r="221" spans="1:5">
      <c r="A221" s="8">
        <v>42955</v>
      </c>
      <c r="B221" s="7">
        <v>0.65</v>
      </c>
      <c r="C221" s="7">
        <v>29</v>
      </c>
      <c r="D221">
        <f t="shared" si="6"/>
        <v>-0.18708664335714442</v>
      </c>
      <c r="E221">
        <f t="shared" si="7"/>
        <v>1.4623979978989561</v>
      </c>
    </row>
    <row r="222" spans="1:5">
      <c r="A222" s="8">
        <v>42956</v>
      </c>
      <c r="B222" s="7">
        <v>0.63</v>
      </c>
      <c r="C222" s="7">
        <v>32</v>
      </c>
      <c r="D222">
        <f t="shared" si="6"/>
        <v>-0.20065945054641829</v>
      </c>
      <c r="E222">
        <f t="shared" si="7"/>
        <v>1.505149978319906</v>
      </c>
    </row>
    <row r="223" spans="1:5">
      <c r="A223" s="8">
        <v>42957</v>
      </c>
      <c r="B223" s="7">
        <v>0.65</v>
      </c>
      <c r="C223" s="7">
        <v>31</v>
      </c>
      <c r="D223">
        <f t="shared" si="6"/>
        <v>-0.18708664335714442</v>
      </c>
      <c r="E223">
        <f t="shared" si="7"/>
        <v>1.4913616938342726</v>
      </c>
    </row>
    <row r="224" spans="1:5">
      <c r="A224" s="8">
        <v>42958</v>
      </c>
      <c r="B224" s="7">
        <v>0.67</v>
      </c>
      <c r="C224" s="7">
        <v>30</v>
      </c>
      <c r="D224">
        <f t="shared" si="6"/>
        <v>-0.17392519729917355</v>
      </c>
      <c r="E224">
        <f t="shared" si="7"/>
        <v>1.4771212547196624</v>
      </c>
    </row>
    <row r="225" spans="1:5">
      <c r="A225" s="8">
        <v>42959</v>
      </c>
      <c r="B225" s="7">
        <v>0.65</v>
      </c>
      <c r="C225" s="7">
        <v>29</v>
      </c>
      <c r="D225">
        <f t="shared" si="6"/>
        <v>-0.18708664335714442</v>
      </c>
      <c r="E225">
        <f t="shared" si="7"/>
        <v>1.4623979978989561</v>
      </c>
    </row>
    <row r="226" spans="1:5">
      <c r="A226" s="8">
        <v>42960</v>
      </c>
      <c r="B226" s="7">
        <v>0.65</v>
      </c>
      <c r="C226" s="7">
        <v>29</v>
      </c>
      <c r="D226">
        <f t="shared" si="6"/>
        <v>-0.18708664335714442</v>
      </c>
      <c r="E226">
        <f t="shared" si="7"/>
        <v>1.4623979978989561</v>
      </c>
    </row>
    <row r="227" spans="1:5">
      <c r="A227" s="8">
        <v>42961</v>
      </c>
      <c r="B227" s="7">
        <v>0.59</v>
      </c>
      <c r="C227" s="7">
        <v>32</v>
      </c>
      <c r="D227">
        <f t="shared" si="6"/>
        <v>-0.22914798835785583</v>
      </c>
      <c r="E227">
        <f t="shared" si="7"/>
        <v>1.505149978319906</v>
      </c>
    </row>
    <row r="228" spans="1:5">
      <c r="A228" s="8">
        <v>42962</v>
      </c>
      <c r="B228" s="7">
        <v>0.63</v>
      </c>
      <c r="C228" s="7">
        <v>31</v>
      </c>
      <c r="D228">
        <f t="shared" si="6"/>
        <v>-0.20065945054641829</v>
      </c>
      <c r="E228">
        <f t="shared" si="7"/>
        <v>1.4913616938342726</v>
      </c>
    </row>
    <row r="229" spans="1:5">
      <c r="A229" s="8">
        <v>42963</v>
      </c>
      <c r="B229" s="7">
        <v>0.63</v>
      </c>
      <c r="C229" s="7">
        <v>30</v>
      </c>
      <c r="D229">
        <f t="shared" si="6"/>
        <v>-0.20065945054641829</v>
      </c>
      <c r="E229">
        <f t="shared" si="7"/>
        <v>1.4771212547196624</v>
      </c>
    </row>
    <row r="230" spans="1:5">
      <c r="A230" s="8">
        <v>42964</v>
      </c>
      <c r="B230" s="7">
        <v>0.67</v>
      </c>
      <c r="C230" s="7">
        <v>30</v>
      </c>
      <c r="D230">
        <f t="shared" si="6"/>
        <v>-0.17392519729917355</v>
      </c>
      <c r="E230">
        <f t="shared" si="7"/>
        <v>1.4771212547196624</v>
      </c>
    </row>
    <row r="231" spans="1:5">
      <c r="A231" s="8">
        <v>42965</v>
      </c>
      <c r="B231" s="7">
        <v>0.69</v>
      </c>
      <c r="C231" s="7">
        <v>29</v>
      </c>
      <c r="D231">
        <f t="shared" si="6"/>
        <v>-0.16115090926274472</v>
      </c>
      <c r="E231">
        <f t="shared" si="7"/>
        <v>1.4623979978989561</v>
      </c>
    </row>
    <row r="232" spans="1:5">
      <c r="A232" s="8">
        <v>42966</v>
      </c>
      <c r="B232" s="7">
        <v>0.61</v>
      </c>
      <c r="C232" s="7">
        <v>32</v>
      </c>
      <c r="D232">
        <f t="shared" si="6"/>
        <v>-0.21467016498923297</v>
      </c>
      <c r="E232">
        <f t="shared" si="7"/>
        <v>1.505149978319906</v>
      </c>
    </row>
    <row r="233" spans="1:5">
      <c r="A233" s="8">
        <v>42967</v>
      </c>
      <c r="B233" s="7">
        <v>0.65</v>
      </c>
      <c r="C233" s="7">
        <v>31</v>
      </c>
      <c r="D233">
        <f t="shared" si="6"/>
        <v>-0.18708664335714442</v>
      </c>
      <c r="E233">
        <f t="shared" si="7"/>
        <v>1.4913616938342726</v>
      </c>
    </row>
    <row r="234" spans="1:5">
      <c r="A234" s="8">
        <v>42968</v>
      </c>
      <c r="B234" s="7">
        <v>0.65</v>
      </c>
      <c r="C234" s="7">
        <v>30</v>
      </c>
      <c r="D234">
        <f t="shared" si="6"/>
        <v>-0.18708664335714442</v>
      </c>
      <c r="E234">
        <f t="shared" si="7"/>
        <v>1.4771212547196624</v>
      </c>
    </row>
    <row r="235" spans="1:5">
      <c r="A235" s="8">
        <v>42969</v>
      </c>
      <c r="B235" s="7">
        <v>0.63</v>
      </c>
      <c r="C235" s="7">
        <v>30</v>
      </c>
      <c r="D235">
        <f t="shared" si="6"/>
        <v>-0.20065945054641829</v>
      </c>
      <c r="E235">
        <f t="shared" si="7"/>
        <v>1.4771212547196624</v>
      </c>
    </row>
    <row r="236" spans="1:5">
      <c r="A236" s="8">
        <v>42970</v>
      </c>
      <c r="B236" s="7">
        <v>0.67</v>
      </c>
      <c r="C236" s="7">
        <v>29</v>
      </c>
      <c r="D236">
        <f t="shared" si="6"/>
        <v>-0.17392519729917355</v>
      </c>
      <c r="E236">
        <f t="shared" si="7"/>
        <v>1.4623979978989561</v>
      </c>
    </row>
    <row r="237" spans="1:5">
      <c r="A237" s="8">
        <v>42971</v>
      </c>
      <c r="B237" s="7">
        <v>0.59</v>
      </c>
      <c r="C237" s="7">
        <v>32</v>
      </c>
      <c r="D237">
        <f t="shared" si="6"/>
        <v>-0.22914798835785583</v>
      </c>
      <c r="E237">
        <f t="shared" si="7"/>
        <v>1.505149978319906</v>
      </c>
    </row>
    <row r="238" spans="1:5">
      <c r="A238" s="8">
        <v>42972</v>
      </c>
      <c r="B238" s="7">
        <v>0.63</v>
      </c>
      <c r="C238" s="7">
        <v>30</v>
      </c>
      <c r="D238">
        <f t="shared" si="6"/>
        <v>-0.20065945054641829</v>
      </c>
      <c r="E238">
        <f t="shared" si="7"/>
        <v>1.4771212547196624</v>
      </c>
    </row>
    <row r="239" spans="1:5">
      <c r="A239" s="8">
        <v>42973</v>
      </c>
      <c r="B239" s="7">
        <v>0.63</v>
      </c>
      <c r="C239" s="7">
        <v>30</v>
      </c>
      <c r="D239">
        <f t="shared" si="6"/>
        <v>-0.20065945054641829</v>
      </c>
      <c r="E239">
        <f t="shared" si="7"/>
        <v>1.4771212547196624</v>
      </c>
    </row>
    <row r="240" spans="1:5">
      <c r="A240" s="8">
        <v>42974</v>
      </c>
      <c r="B240" s="7">
        <v>0.65</v>
      </c>
      <c r="C240" s="7">
        <v>29</v>
      </c>
      <c r="D240">
        <f t="shared" si="6"/>
        <v>-0.18708664335714442</v>
      </c>
      <c r="E240">
        <f t="shared" si="7"/>
        <v>1.4623979978989561</v>
      </c>
    </row>
    <row r="241" spans="1:5">
      <c r="A241" s="8">
        <v>42975</v>
      </c>
      <c r="B241" s="7">
        <v>0.63</v>
      </c>
      <c r="C241" s="7">
        <v>32</v>
      </c>
      <c r="D241">
        <f t="shared" si="6"/>
        <v>-0.20065945054641829</v>
      </c>
      <c r="E241">
        <f t="shared" si="7"/>
        <v>1.505149978319906</v>
      </c>
    </row>
    <row r="242" spans="1:5">
      <c r="A242" s="8">
        <v>42976</v>
      </c>
      <c r="B242" s="7">
        <v>0.65</v>
      </c>
      <c r="C242" s="7">
        <v>30</v>
      </c>
      <c r="D242">
        <f t="shared" si="6"/>
        <v>-0.18708664335714442</v>
      </c>
      <c r="E242">
        <f t="shared" si="7"/>
        <v>1.4771212547196624</v>
      </c>
    </row>
    <row r="243" spans="1:5">
      <c r="A243" s="8">
        <v>42977</v>
      </c>
      <c r="B243" s="7">
        <v>0.63</v>
      </c>
      <c r="C243" s="7">
        <v>30</v>
      </c>
      <c r="D243">
        <f t="shared" si="6"/>
        <v>-0.20065945054641829</v>
      </c>
      <c r="E243">
        <f t="shared" si="7"/>
        <v>1.4771212547196624</v>
      </c>
    </row>
    <row r="244" spans="1:5">
      <c r="A244" s="8">
        <v>42978</v>
      </c>
      <c r="B244" s="7">
        <v>0.69</v>
      </c>
      <c r="C244" s="7">
        <v>29</v>
      </c>
      <c r="D244">
        <f t="shared" si="6"/>
        <v>-0.16115090926274472</v>
      </c>
      <c r="E244">
        <f t="shared" si="7"/>
        <v>1.4623979978989561</v>
      </c>
    </row>
    <row r="245" spans="1:5">
      <c r="A245" s="8">
        <v>42979</v>
      </c>
      <c r="B245" s="7">
        <v>0.69</v>
      </c>
      <c r="C245" s="7">
        <v>29</v>
      </c>
      <c r="D245">
        <f t="shared" si="6"/>
        <v>-0.16115090926274472</v>
      </c>
      <c r="E245">
        <f t="shared" si="7"/>
        <v>1.4623979978989561</v>
      </c>
    </row>
    <row r="246" spans="1:5">
      <c r="A246" s="8">
        <v>42980</v>
      </c>
      <c r="B246" s="7">
        <v>0.69</v>
      </c>
      <c r="C246" s="7">
        <v>28</v>
      </c>
      <c r="D246">
        <f t="shared" si="6"/>
        <v>-0.16115090926274472</v>
      </c>
      <c r="E246">
        <f t="shared" si="7"/>
        <v>1.4471580313422192</v>
      </c>
    </row>
    <row r="247" spans="1:5">
      <c r="A247" s="8">
        <v>42981</v>
      </c>
      <c r="B247" s="7">
        <v>0.69</v>
      </c>
      <c r="C247" s="7">
        <v>27</v>
      </c>
      <c r="D247">
        <f t="shared" si="6"/>
        <v>-0.16115090926274472</v>
      </c>
      <c r="E247">
        <f t="shared" si="7"/>
        <v>1.4313637641589874</v>
      </c>
    </row>
    <row r="248" spans="1:5">
      <c r="A248" s="8">
        <v>42982</v>
      </c>
      <c r="B248" s="7">
        <v>0.74</v>
      </c>
      <c r="C248" s="7">
        <v>26</v>
      </c>
      <c r="D248">
        <f t="shared" si="6"/>
        <v>-0.13076828026902382</v>
      </c>
      <c r="E248">
        <f t="shared" si="7"/>
        <v>1.414973347970818</v>
      </c>
    </row>
    <row r="249" spans="1:5">
      <c r="A249" s="8">
        <v>42983</v>
      </c>
      <c r="B249" s="7">
        <v>0.71</v>
      </c>
      <c r="C249" s="7">
        <v>26</v>
      </c>
      <c r="D249">
        <f t="shared" si="6"/>
        <v>-0.14874165128092473</v>
      </c>
      <c r="E249">
        <f t="shared" si="7"/>
        <v>1.414973347970818</v>
      </c>
    </row>
    <row r="250" spans="1:5">
      <c r="A250" s="8">
        <v>42984</v>
      </c>
      <c r="B250" s="7">
        <v>0.69</v>
      </c>
      <c r="C250" s="7">
        <v>29</v>
      </c>
      <c r="D250">
        <f t="shared" si="6"/>
        <v>-0.16115090926274472</v>
      </c>
      <c r="E250">
        <f t="shared" si="7"/>
        <v>1.4623979978989561</v>
      </c>
    </row>
    <row r="251" spans="1:5">
      <c r="A251" s="8">
        <v>42985</v>
      </c>
      <c r="B251" s="7">
        <v>0.67</v>
      </c>
      <c r="C251" s="7">
        <v>28</v>
      </c>
      <c r="D251">
        <f t="shared" si="6"/>
        <v>-0.17392519729917355</v>
      </c>
      <c r="E251">
        <f t="shared" si="7"/>
        <v>1.4471580313422192</v>
      </c>
    </row>
    <row r="252" spans="1:5">
      <c r="A252" s="8">
        <v>42986</v>
      </c>
      <c r="B252" s="7">
        <v>0.71</v>
      </c>
      <c r="C252" s="7">
        <v>27</v>
      </c>
      <c r="D252">
        <f t="shared" si="6"/>
        <v>-0.14874165128092473</v>
      </c>
      <c r="E252">
        <f t="shared" si="7"/>
        <v>1.4313637641589874</v>
      </c>
    </row>
    <row r="253" spans="1:5">
      <c r="A253" s="8">
        <v>42987</v>
      </c>
      <c r="B253" s="7">
        <v>0.77</v>
      </c>
      <c r="C253" s="7">
        <v>26</v>
      </c>
      <c r="D253">
        <f t="shared" si="6"/>
        <v>-0.11350927482751812</v>
      </c>
      <c r="E253">
        <f t="shared" si="7"/>
        <v>1.414973347970818</v>
      </c>
    </row>
    <row r="254" spans="1:5">
      <c r="A254" s="8">
        <v>42988</v>
      </c>
      <c r="B254" s="7">
        <v>0.74</v>
      </c>
      <c r="C254" s="7">
        <v>26</v>
      </c>
      <c r="D254">
        <f t="shared" si="6"/>
        <v>-0.13076828026902382</v>
      </c>
      <c r="E254">
        <f t="shared" si="7"/>
        <v>1.414973347970818</v>
      </c>
    </row>
    <row r="255" spans="1:5">
      <c r="A255" s="8">
        <v>42989</v>
      </c>
      <c r="B255" s="7">
        <v>0.69</v>
      </c>
      <c r="C255" s="7">
        <v>28</v>
      </c>
      <c r="D255">
        <f t="shared" si="6"/>
        <v>-0.16115090926274472</v>
      </c>
      <c r="E255">
        <f t="shared" si="7"/>
        <v>1.4471580313422192</v>
      </c>
    </row>
    <row r="256" spans="1:5">
      <c r="A256" s="8">
        <v>42990</v>
      </c>
      <c r="B256" s="7">
        <v>0.71</v>
      </c>
      <c r="C256" s="7">
        <v>27</v>
      </c>
      <c r="D256">
        <f t="shared" si="6"/>
        <v>-0.14874165128092473</v>
      </c>
      <c r="E256">
        <f t="shared" si="7"/>
        <v>1.4313637641589874</v>
      </c>
    </row>
    <row r="257" spans="1:5">
      <c r="A257" s="8">
        <v>42991</v>
      </c>
      <c r="B257" s="7">
        <v>0.71</v>
      </c>
      <c r="C257" s="7">
        <v>26</v>
      </c>
      <c r="D257">
        <f t="shared" si="6"/>
        <v>-0.14874165128092473</v>
      </c>
      <c r="E257">
        <f t="shared" si="7"/>
        <v>1.414973347970818</v>
      </c>
    </row>
    <row r="258" spans="1:5">
      <c r="A258" s="8">
        <v>42992</v>
      </c>
      <c r="B258" s="7">
        <v>0.71</v>
      </c>
      <c r="C258" s="7">
        <v>26</v>
      </c>
      <c r="D258">
        <f t="shared" si="6"/>
        <v>-0.14874165128092473</v>
      </c>
      <c r="E258">
        <f t="shared" si="7"/>
        <v>1.414973347970818</v>
      </c>
    </row>
    <row r="259" spans="1:5">
      <c r="A259" s="8">
        <v>42993</v>
      </c>
      <c r="B259" s="7">
        <v>0.67</v>
      </c>
      <c r="C259" s="7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>
      <c r="A260" s="8">
        <v>42994</v>
      </c>
      <c r="B260" s="7">
        <v>0.69</v>
      </c>
      <c r="C260" s="7">
        <v>27</v>
      </c>
      <c r="D260">
        <f t="shared" si="8"/>
        <v>-0.16115090926274472</v>
      </c>
      <c r="E260">
        <f t="shared" si="9"/>
        <v>1.4313637641589874</v>
      </c>
    </row>
    <row r="261" spans="1:5">
      <c r="A261" s="8">
        <v>42995</v>
      </c>
      <c r="B261" s="7">
        <v>0.71</v>
      </c>
      <c r="C261" s="7">
        <v>26</v>
      </c>
      <c r="D261">
        <f t="shared" si="8"/>
        <v>-0.14874165128092473</v>
      </c>
      <c r="E261">
        <f t="shared" si="9"/>
        <v>1.414973347970818</v>
      </c>
    </row>
    <row r="262" spans="1:5">
      <c r="A262" s="8">
        <v>42996</v>
      </c>
      <c r="B262" s="7">
        <v>0.71</v>
      </c>
      <c r="C262" s="7">
        <v>26</v>
      </c>
      <c r="D262">
        <f t="shared" si="8"/>
        <v>-0.14874165128092473</v>
      </c>
      <c r="E262">
        <f t="shared" si="9"/>
        <v>1.414973347970818</v>
      </c>
    </row>
    <row r="263" spans="1:5">
      <c r="A263" s="8">
        <v>42997</v>
      </c>
      <c r="B263" s="7">
        <v>0.67</v>
      </c>
      <c r="C263" s="7">
        <v>28</v>
      </c>
      <c r="D263">
        <f t="shared" si="8"/>
        <v>-0.17392519729917355</v>
      </c>
      <c r="E263">
        <f t="shared" si="9"/>
        <v>1.4471580313422192</v>
      </c>
    </row>
    <row r="264" spans="1:5">
      <c r="A264" s="8">
        <v>42998</v>
      </c>
      <c r="B264" s="7">
        <v>0.69</v>
      </c>
      <c r="C264" s="7">
        <v>27</v>
      </c>
      <c r="D264">
        <f t="shared" si="8"/>
        <v>-0.16115090926274472</v>
      </c>
      <c r="E264">
        <f t="shared" si="9"/>
        <v>1.4313637641589874</v>
      </c>
    </row>
    <row r="265" spans="1:5">
      <c r="A265" s="8">
        <v>42999</v>
      </c>
      <c r="B265" s="7">
        <v>0.71</v>
      </c>
      <c r="C265" s="7">
        <v>26</v>
      </c>
      <c r="D265">
        <f t="shared" si="8"/>
        <v>-0.14874165128092473</v>
      </c>
      <c r="E265">
        <f t="shared" si="9"/>
        <v>1.414973347970818</v>
      </c>
    </row>
    <row r="266" spans="1:5">
      <c r="A266" s="8">
        <v>43000</v>
      </c>
      <c r="B266" s="7">
        <v>0.74</v>
      </c>
      <c r="C266" s="7">
        <v>26</v>
      </c>
      <c r="D266">
        <f t="shared" si="8"/>
        <v>-0.13076828026902382</v>
      </c>
      <c r="E266">
        <f t="shared" si="9"/>
        <v>1.414973347970818</v>
      </c>
    </row>
    <row r="267" spans="1:5">
      <c r="A267" s="8">
        <v>43001</v>
      </c>
      <c r="B267" s="7">
        <v>0.71</v>
      </c>
      <c r="C267" s="7">
        <v>28</v>
      </c>
      <c r="D267">
        <f t="shared" si="8"/>
        <v>-0.14874165128092473</v>
      </c>
      <c r="E267">
        <f t="shared" si="9"/>
        <v>1.4471580313422192</v>
      </c>
    </row>
    <row r="268" spans="1:5">
      <c r="A268" s="8">
        <v>43002</v>
      </c>
      <c r="B268" s="7">
        <v>0.71</v>
      </c>
      <c r="C268" s="7">
        <v>28</v>
      </c>
      <c r="D268">
        <f t="shared" si="8"/>
        <v>-0.14874165128092473</v>
      </c>
      <c r="E268">
        <f t="shared" si="9"/>
        <v>1.4471580313422192</v>
      </c>
    </row>
    <row r="269" spans="1:5">
      <c r="A269" s="8">
        <v>43003</v>
      </c>
      <c r="B269" s="7">
        <v>0.71</v>
      </c>
      <c r="C269" s="7">
        <v>27</v>
      </c>
      <c r="D269">
        <f t="shared" si="8"/>
        <v>-0.14874165128092473</v>
      </c>
      <c r="E269">
        <f t="shared" si="9"/>
        <v>1.4313637641589874</v>
      </c>
    </row>
    <row r="270" spans="1:5">
      <c r="A270" s="8">
        <v>43004</v>
      </c>
      <c r="B270" s="7">
        <v>0.77</v>
      </c>
      <c r="C270" s="7">
        <v>26</v>
      </c>
      <c r="D270">
        <f t="shared" si="8"/>
        <v>-0.11350927482751812</v>
      </c>
      <c r="E270">
        <f t="shared" si="9"/>
        <v>1.414973347970818</v>
      </c>
    </row>
    <row r="271" spans="1:5">
      <c r="A271" s="8">
        <v>43005</v>
      </c>
      <c r="B271" s="7">
        <v>0.67</v>
      </c>
      <c r="C271" s="7">
        <v>29</v>
      </c>
      <c r="D271">
        <f t="shared" si="8"/>
        <v>-0.17392519729917355</v>
      </c>
      <c r="E271">
        <f t="shared" si="9"/>
        <v>1.4623979978989561</v>
      </c>
    </row>
    <row r="272" spans="1:5">
      <c r="A272" s="8">
        <v>43006</v>
      </c>
      <c r="B272" s="7">
        <v>0.69</v>
      </c>
      <c r="C272" s="7">
        <v>28</v>
      </c>
      <c r="D272">
        <f t="shared" si="8"/>
        <v>-0.16115090926274472</v>
      </c>
      <c r="E272">
        <f t="shared" si="9"/>
        <v>1.4471580313422192</v>
      </c>
    </row>
    <row r="273" spans="1:5">
      <c r="A273" s="8">
        <v>43007</v>
      </c>
      <c r="B273" s="7">
        <v>0.71</v>
      </c>
      <c r="C273" s="7">
        <v>27</v>
      </c>
      <c r="D273">
        <f t="shared" si="8"/>
        <v>-0.14874165128092473</v>
      </c>
      <c r="E273">
        <f t="shared" si="9"/>
        <v>1.4313637641589874</v>
      </c>
    </row>
    <row r="274" spans="1:5">
      <c r="A274" s="8">
        <v>43008</v>
      </c>
      <c r="B274" s="7">
        <v>0.74</v>
      </c>
      <c r="C274" s="7">
        <v>26</v>
      </c>
      <c r="D274">
        <f t="shared" si="8"/>
        <v>-0.13076828026902382</v>
      </c>
      <c r="E274">
        <f t="shared" si="9"/>
        <v>1.414973347970818</v>
      </c>
    </row>
    <row r="275" spans="1:5">
      <c r="A275" s="8">
        <v>43009</v>
      </c>
      <c r="B275" s="7">
        <v>0.8</v>
      </c>
      <c r="C275" s="7">
        <v>25</v>
      </c>
      <c r="D275">
        <f t="shared" si="8"/>
        <v>-9.6910013008056392E-2</v>
      </c>
      <c r="E275">
        <f t="shared" si="9"/>
        <v>1.3979400086720377</v>
      </c>
    </row>
    <row r="276" spans="1:5">
      <c r="A276" s="8">
        <v>43010</v>
      </c>
      <c r="B276" s="7">
        <v>0.74</v>
      </c>
      <c r="C276" s="7">
        <v>25</v>
      </c>
      <c r="D276">
        <f t="shared" si="8"/>
        <v>-0.13076828026902382</v>
      </c>
      <c r="E276">
        <f t="shared" si="9"/>
        <v>1.3979400086720377</v>
      </c>
    </row>
    <row r="277" spans="1:5">
      <c r="A277" s="8">
        <v>43011</v>
      </c>
      <c r="B277" s="7">
        <v>0.8</v>
      </c>
      <c r="C277" s="7">
        <v>24</v>
      </c>
      <c r="D277">
        <f t="shared" si="8"/>
        <v>-9.6910013008056392E-2</v>
      </c>
      <c r="E277">
        <f t="shared" si="9"/>
        <v>1.3802112417116059</v>
      </c>
    </row>
    <row r="278" spans="1:5">
      <c r="A278" s="8">
        <v>43012</v>
      </c>
      <c r="B278" s="7">
        <v>0.77</v>
      </c>
      <c r="C278" s="7">
        <v>24</v>
      </c>
      <c r="D278">
        <f t="shared" si="8"/>
        <v>-0.11350927482751812</v>
      </c>
      <c r="E278">
        <f t="shared" si="9"/>
        <v>1.3802112417116059</v>
      </c>
    </row>
    <row r="279" spans="1:5">
      <c r="A279" s="8">
        <v>43013</v>
      </c>
      <c r="B279" s="7">
        <v>0.8</v>
      </c>
      <c r="C279" s="7">
        <v>25</v>
      </c>
      <c r="D279">
        <f t="shared" si="8"/>
        <v>-9.6910013008056392E-2</v>
      </c>
      <c r="E279">
        <f t="shared" si="9"/>
        <v>1.3979400086720377</v>
      </c>
    </row>
    <row r="280" spans="1:5">
      <c r="A280" s="8">
        <v>43014</v>
      </c>
      <c r="B280" s="7">
        <v>0.74</v>
      </c>
      <c r="C280" s="7">
        <v>25</v>
      </c>
      <c r="D280">
        <f t="shared" si="8"/>
        <v>-0.13076828026902382</v>
      </c>
      <c r="E280">
        <f t="shared" si="9"/>
        <v>1.3979400086720377</v>
      </c>
    </row>
    <row r="281" spans="1:5">
      <c r="A281" s="8">
        <v>43015</v>
      </c>
      <c r="B281" s="7">
        <v>0.8</v>
      </c>
      <c r="C281" s="7">
        <v>25</v>
      </c>
      <c r="D281">
        <f t="shared" si="8"/>
        <v>-9.6910013008056392E-2</v>
      </c>
      <c r="E281">
        <f t="shared" si="9"/>
        <v>1.3979400086720377</v>
      </c>
    </row>
    <row r="282" spans="1:5">
      <c r="A282" s="8">
        <v>43016</v>
      </c>
      <c r="B282" s="7">
        <v>0.8</v>
      </c>
      <c r="C282" s="7">
        <v>24</v>
      </c>
      <c r="D282">
        <f t="shared" si="8"/>
        <v>-9.6910013008056392E-2</v>
      </c>
      <c r="E282">
        <f t="shared" si="9"/>
        <v>1.3802112417116059</v>
      </c>
    </row>
    <row r="283" spans="1:5">
      <c r="A283" s="8">
        <v>43017</v>
      </c>
      <c r="B283" s="7">
        <v>0.74</v>
      </c>
      <c r="C283" s="7">
        <v>25</v>
      </c>
      <c r="D283">
        <f t="shared" si="8"/>
        <v>-0.13076828026902382</v>
      </c>
      <c r="E283">
        <f t="shared" si="9"/>
        <v>1.3979400086720377</v>
      </c>
    </row>
    <row r="284" spans="1:5">
      <c r="A284" s="8">
        <v>43018</v>
      </c>
      <c r="B284" s="7">
        <v>0.74</v>
      </c>
      <c r="C284" s="7">
        <v>25</v>
      </c>
      <c r="D284">
        <f t="shared" si="8"/>
        <v>-0.13076828026902382</v>
      </c>
      <c r="E284">
        <f t="shared" si="9"/>
        <v>1.3979400086720377</v>
      </c>
    </row>
    <row r="285" spans="1:5">
      <c r="A285" s="8">
        <v>43019</v>
      </c>
      <c r="B285" s="7">
        <v>0.77</v>
      </c>
      <c r="C285" s="7">
        <v>25</v>
      </c>
      <c r="D285">
        <f t="shared" si="8"/>
        <v>-0.11350927482751812</v>
      </c>
      <c r="E285">
        <f t="shared" si="9"/>
        <v>1.3979400086720377</v>
      </c>
    </row>
    <row r="286" spans="1:5">
      <c r="A286" s="8">
        <v>43020</v>
      </c>
      <c r="B286" s="7">
        <v>0.77</v>
      </c>
      <c r="C286" s="7">
        <v>24</v>
      </c>
      <c r="D286">
        <f t="shared" si="8"/>
        <v>-0.11350927482751812</v>
      </c>
      <c r="E286">
        <f t="shared" si="9"/>
        <v>1.3802112417116059</v>
      </c>
    </row>
    <row r="287" spans="1:5">
      <c r="A287" s="8">
        <v>43021</v>
      </c>
      <c r="B287" s="7">
        <v>0.8</v>
      </c>
      <c r="C287" s="7">
        <v>25</v>
      </c>
      <c r="D287">
        <f t="shared" si="8"/>
        <v>-9.6910013008056392E-2</v>
      </c>
      <c r="E287">
        <f t="shared" si="9"/>
        <v>1.3979400086720377</v>
      </c>
    </row>
    <row r="288" spans="1:5">
      <c r="A288" s="8">
        <v>43022</v>
      </c>
      <c r="B288" s="7">
        <v>0.74</v>
      </c>
      <c r="C288" s="7">
        <v>25</v>
      </c>
      <c r="D288">
        <f t="shared" si="8"/>
        <v>-0.13076828026902382</v>
      </c>
      <c r="E288">
        <f t="shared" si="9"/>
        <v>1.3979400086720377</v>
      </c>
    </row>
    <row r="289" spans="1:5">
      <c r="A289" s="8">
        <v>43023</v>
      </c>
      <c r="B289" s="7">
        <v>0.74</v>
      </c>
      <c r="C289" s="7">
        <v>25</v>
      </c>
      <c r="D289">
        <f t="shared" si="8"/>
        <v>-0.13076828026902382</v>
      </c>
      <c r="E289">
        <f t="shared" si="9"/>
        <v>1.3979400086720377</v>
      </c>
    </row>
    <row r="290" spans="1:5">
      <c r="A290" s="8">
        <v>43024</v>
      </c>
      <c r="B290" s="7">
        <v>0.8</v>
      </c>
      <c r="C290" s="7">
        <v>24</v>
      </c>
      <c r="D290">
        <f t="shared" si="8"/>
        <v>-9.6910013008056392E-2</v>
      </c>
      <c r="E290">
        <f t="shared" si="9"/>
        <v>1.3802112417116059</v>
      </c>
    </row>
    <row r="291" spans="1:5">
      <c r="A291" s="8">
        <v>43025</v>
      </c>
      <c r="B291" s="7">
        <v>0.77</v>
      </c>
      <c r="C291" s="7">
        <v>25</v>
      </c>
      <c r="D291">
        <f t="shared" si="8"/>
        <v>-0.11350927482751812</v>
      </c>
      <c r="E291">
        <f t="shared" si="9"/>
        <v>1.3979400086720377</v>
      </c>
    </row>
    <row r="292" spans="1:5">
      <c r="A292" s="8">
        <v>43026</v>
      </c>
      <c r="B292" s="7">
        <v>0.77</v>
      </c>
      <c r="C292" s="7">
        <v>25</v>
      </c>
      <c r="D292">
        <f t="shared" si="8"/>
        <v>-0.11350927482751812</v>
      </c>
      <c r="E292">
        <f t="shared" si="9"/>
        <v>1.3979400086720377</v>
      </c>
    </row>
    <row r="293" spans="1:5">
      <c r="A293" s="8">
        <v>43027</v>
      </c>
      <c r="B293" s="7">
        <v>0.8</v>
      </c>
      <c r="C293" s="7">
        <v>25</v>
      </c>
      <c r="D293">
        <f t="shared" si="8"/>
        <v>-9.6910013008056392E-2</v>
      </c>
      <c r="E293">
        <f t="shared" si="9"/>
        <v>1.3979400086720377</v>
      </c>
    </row>
    <row r="294" spans="1:5">
      <c r="A294" s="8">
        <v>43028</v>
      </c>
      <c r="B294" s="7">
        <v>0.8</v>
      </c>
      <c r="C294" s="7">
        <v>24</v>
      </c>
      <c r="D294">
        <f t="shared" si="8"/>
        <v>-9.6910013008056392E-2</v>
      </c>
      <c r="E294">
        <f t="shared" si="9"/>
        <v>1.3802112417116059</v>
      </c>
    </row>
    <row r="295" spans="1:5">
      <c r="A295" s="8">
        <v>43029</v>
      </c>
      <c r="B295" s="7">
        <v>0.83</v>
      </c>
      <c r="C295" s="7">
        <v>24</v>
      </c>
      <c r="D295">
        <f t="shared" si="8"/>
        <v>-8.092190762392612E-2</v>
      </c>
      <c r="E295">
        <f t="shared" si="9"/>
        <v>1.3802112417116059</v>
      </c>
    </row>
    <row r="296" spans="1:5">
      <c r="A296" s="8">
        <v>43030</v>
      </c>
      <c r="B296" s="7">
        <v>0.77</v>
      </c>
      <c r="C296" s="7">
        <v>25</v>
      </c>
      <c r="D296">
        <f t="shared" si="8"/>
        <v>-0.11350927482751812</v>
      </c>
      <c r="E296">
        <f t="shared" si="9"/>
        <v>1.3979400086720377</v>
      </c>
    </row>
    <row r="297" spans="1:5">
      <c r="A297" s="8">
        <v>43031</v>
      </c>
      <c r="B297" s="7">
        <v>0.8</v>
      </c>
      <c r="C297" s="7">
        <v>25</v>
      </c>
      <c r="D297">
        <f t="shared" si="8"/>
        <v>-9.6910013008056392E-2</v>
      </c>
      <c r="E297">
        <f t="shared" si="9"/>
        <v>1.3979400086720377</v>
      </c>
    </row>
    <row r="298" spans="1:5">
      <c r="A298" s="8">
        <v>43032</v>
      </c>
      <c r="B298" s="7">
        <v>0.74</v>
      </c>
      <c r="C298" s="7">
        <v>25</v>
      </c>
      <c r="D298">
        <f t="shared" si="8"/>
        <v>-0.13076828026902382</v>
      </c>
      <c r="E298">
        <f t="shared" si="9"/>
        <v>1.3979400086720377</v>
      </c>
    </row>
    <row r="299" spans="1:5">
      <c r="A299" s="8">
        <v>43033</v>
      </c>
      <c r="B299" s="7">
        <v>0.8</v>
      </c>
      <c r="C299" s="7">
        <v>24</v>
      </c>
      <c r="D299">
        <f t="shared" si="8"/>
        <v>-9.6910013008056392E-2</v>
      </c>
      <c r="E299">
        <f t="shared" si="9"/>
        <v>1.3802112417116059</v>
      </c>
    </row>
    <row r="300" spans="1:5">
      <c r="A300" s="8">
        <v>43034</v>
      </c>
      <c r="B300" s="7">
        <v>0.77</v>
      </c>
      <c r="C300" s="7">
        <v>24</v>
      </c>
      <c r="D300">
        <f t="shared" si="8"/>
        <v>-0.11350927482751812</v>
      </c>
      <c r="E300">
        <f t="shared" si="9"/>
        <v>1.3802112417116059</v>
      </c>
    </row>
    <row r="301" spans="1:5">
      <c r="A301" s="8">
        <v>43035</v>
      </c>
      <c r="B301" s="7">
        <v>0.71</v>
      </c>
      <c r="C301" s="7">
        <v>26</v>
      </c>
      <c r="D301">
        <f t="shared" si="8"/>
        <v>-0.14874165128092473</v>
      </c>
      <c r="E301">
        <f t="shared" si="9"/>
        <v>1.414973347970818</v>
      </c>
    </row>
    <row r="302" spans="1:5">
      <c r="A302" s="8">
        <v>43036</v>
      </c>
      <c r="B302" s="7">
        <v>0.77</v>
      </c>
      <c r="C302" s="7">
        <v>25</v>
      </c>
      <c r="D302">
        <f t="shared" si="8"/>
        <v>-0.11350927482751812</v>
      </c>
      <c r="E302">
        <f t="shared" si="9"/>
        <v>1.3979400086720377</v>
      </c>
    </row>
    <row r="303" spans="1:5">
      <c r="A303" s="8">
        <v>43037</v>
      </c>
      <c r="B303" s="7">
        <v>0.8</v>
      </c>
      <c r="C303" s="7">
        <v>25</v>
      </c>
      <c r="D303">
        <f t="shared" si="8"/>
        <v>-9.6910013008056392E-2</v>
      </c>
      <c r="E303">
        <f t="shared" si="9"/>
        <v>1.3979400086720377</v>
      </c>
    </row>
    <row r="304" spans="1:5">
      <c r="A304" s="8">
        <v>43038</v>
      </c>
      <c r="B304" s="7">
        <v>0.77</v>
      </c>
      <c r="C304" s="7">
        <v>24</v>
      </c>
      <c r="D304">
        <f t="shared" si="8"/>
        <v>-0.11350927482751812</v>
      </c>
      <c r="E304">
        <f t="shared" si="9"/>
        <v>1.3802112417116059</v>
      </c>
    </row>
    <row r="305" spans="1:5">
      <c r="A305" s="8">
        <v>43039</v>
      </c>
      <c r="B305" s="7">
        <v>0.77</v>
      </c>
      <c r="C305" s="7">
        <v>24</v>
      </c>
      <c r="D305">
        <f t="shared" si="8"/>
        <v>-0.11350927482751812</v>
      </c>
      <c r="E305">
        <f t="shared" si="9"/>
        <v>1.3802112417116059</v>
      </c>
    </row>
    <row r="306" spans="1:5">
      <c r="A306" s="8">
        <v>43040</v>
      </c>
      <c r="B306" s="7">
        <v>0.83</v>
      </c>
      <c r="C306" s="7">
        <v>23</v>
      </c>
      <c r="D306">
        <f t="shared" si="8"/>
        <v>-8.092190762392612E-2</v>
      </c>
      <c r="E306">
        <f t="shared" si="9"/>
        <v>1.3617278360175928</v>
      </c>
    </row>
    <row r="307" spans="1:5">
      <c r="A307" s="8">
        <v>43041</v>
      </c>
      <c r="B307" s="7">
        <v>0.91</v>
      </c>
      <c r="C307" s="7">
        <v>22</v>
      </c>
      <c r="D307">
        <f t="shared" si="8"/>
        <v>-4.0958607678906384E-2</v>
      </c>
      <c r="E307">
        <f t="shared" si="9"/>
        <v>1.3424226808222062</v>
      </c>
    </row>
    <row r="308" spans="1:5">
      <c r="A308" s="8">
        <v>43042</v>
      </c>
      <c r="B308" s="7">
        <v>0.87</v>
      </c>
      <c r="C308" s="7">
        <v>21</v>
      </c>
      <c r="D308">
        <f t="shared" si="8"/>
        <v>-6.0480747381381476E-2</v>
      </c>
      <c r="E308">
        <f t="shared" si="9"/>
        <v>1.3222192947339193</v>
      </c>
    </row>
    <row r="309" spans="1:5">
      <c r="A309" s="8">
        <v>43043</v>
      </c>
      <c r="B309" s="7">
        <v>0.95</v>
      </c>
      <c r="C309" s="7">
        <v>19</v>
      </c>
      <c r="D309">
        <f t="shared" si="8"/>
        <v>-2.2276394711152253E-2</v>
      </c>
      <c r="E309">
        <f t="shared" si="9"/>
        <v>1.2787536009528289</v>
      </c>
    </row>
    <row r="310" spans="1:5">
      <c r="A310" s="8">
        <v>43044</v>
      </c>
      <c r="B310" s="7">
        <v>0.87</v>
      </c>
      <c r="C310" s="7">
        <v>23</v>
      </c>
      <c r="D310">
        <f t="shared" si="8"/>
        <v>-6.0480747381381476E-2</v>
      </c>
      <c r="E310">
        <f t="shared" si="9"/>
        <v>1.3617278360175928</v>
      </c>
    </row>
    <row r="311" spans="1:5">
      <c r="A311" s="8">
        <v>43045</v>
      </c>
      <c r="B311" s="7">
        <v>0.91</v>
      </c>
      <c r="C311" s="7">
        <v>22</v>
      </c>
      <c r="D311">
        <f t="shared" si="8"/>
        <v>-4.0958607678906384E-2</v>
      </c>
      <c r="E311">
        <f t="shared" si="9"/>
        <v>1.3424226808222062</v>
      </c>
    </row>
    <row r="312" spans="1:5">
      <c r="A312" s="8">
        <v>43046</v>
      </c>
      <c r="B312" s="7">
        <v>0.91</v>
      </c>
      <c r="C312" s="7">
        <v>21</v>
      </c>
      <c r="D312">
        <f t="shared" si="8"/>
        <v>-4.0958607678906384E-2</v>
      </c>
      <c r="E312">
        <f t="shared" si="9"/>
        <v>1.3222192947339193</v>
      </c>
    </row>
    <row r="313" spans="1:5">
      <c r="A313" s="8">
        <v>43047</v>
      </c>
      <c r="B313" s="7">
        <v>0.95</v>
      </c>
      <c r="C313" s="7">
        <v>19</v>
      </c>
      <c r="D313">
        <f t="shared" si="8"/>
        <v>-2.2276394711152253E-2</v>
      </c>
      <c r="E313">
        <f t="shared" si="9"/>
        <v>1.2787536009528289</v>
      </c>
    </row>
    <row r="314" spans="1:5">
      <c r="A314" s="8">
        <v>43048</v>
      </c>
      <c r="B314" s="7">
        <v>0.83</v>
      </c>
      <c r="C314" s="7">
        <v>23</v>
      </c>
      <c r="D314">
        <f t="shared" si="8"/>
        <v>-8.092190762392612E-2</v>
      </c>
      <c r="E314">
        <f t="shared" si="9"/>
        <v>1.3617278360175928</v>
      </c>
    </row>
    <row r="315" spans="1:5">
      <c r="A315" s="8">
        <v>43049</v>
      </c>
      <c r="B315" s="7">
        <v>0.87</v>
      </c>
      <c r="C315" s="7">
        <v>22</v>
      </c>
      <c r="D315">
        <f t="shared" si="8"/>
        <v>-6.0480747381381476E-2</v>
      </c>
      <c r="E315">
        <f t="shared" si="9"/>
        <v>1.3424226808222062</v>
      </c>
    </row>
    <row r="316" spans="1:5">
      <c r="A316" s="8">
        <v>43050</v>
      </c>
      <c r="B316" s="7">
        <v>0.91</v>
      </c>
      <c r="C316" s="7">
        <v>21</v>
      </c>
      <c r="D316">
        <f t="shared" si="8"/>
        <v>-4.0958607678906384E-2</v>
      </c>
      <c r="E316">
        <f t="shared" si="9"/>
        <v>1.3222192947339193</v>
      </c>
    </row>
    <row r="317" spans="1:5">
      <c r="A317" s="8">
        <v>43051</v>
      </c>
      <c r="B317" s="7">
        <v>1.05</v>
      </c>
      <c r="C317" s="7">
        <v>19</v>
      </c>
      <c r="D317">
        <f t="shared" si="8"/>
        <v>2.1189299069938092E-2</v>
      </c>
      <c r="E317">
        <f t="shared" si="9"/>
        <v>1.2787536009528289</v>
      </c>
    </row>
    <row r="318" spans="1:5">
      <c r="A318" s="8">
        <v>43052</v>
      </c>
      <c r="B318" s="7">
        <v>1.05</v>
      </c>
      <c r="C318" s="7">
        <v>19</v>
      </c>
      <c r="D318">
        <f t="shared" si="8"/>
        <v>2.1189299069938092E-2</v>
      </c>
      <c r="E318">
        <f t="shared" si="9"/>
        <v>1.2787536009528289</v>
      </c>
    </row>
    <row r="319" spans="1:5">
      <c r="A319" s="8">
        <v>43053</v>
      </c>
      <c r="B319" s="7">
        <v>0.8</v>
      </c>
      <c r="C319" s="7">
        <v>23</v>
      </c>
      <c r="D319">
        <f t="shared" si="8"/>
        <v>-9.6910013008056392E-2</v>
      </c>
      <c r="E319">
        <f t="shared" si="9"/>
        <v>1.3617278360175928</v>
      </c>
    </row>
    <row r="320" spans="1:5">
      <c r="A320" s="8">
        <v>43054</v>
      </c>
      <c r="B320" s="7">
        <v>0.83</v>
      </c>
      <c r="C320" s="7">
        <v>23</v>
      </c>
      <c r="D320">
        <f t="shared" si="8"/>
        <v>-8.092190762392612E-2</v>
      </c>
      <c r="E320">
        <f t="shared" si="9"/>
        <v>1.3617278360175928</v>
      </c>
    </row>
    <row r="321" spans="1:5">
      <c r="A321" s="8">
        <v>43055</v>
      </c>
      <c r="B321" s="7">
        <v>0.87</v>
      </c>
      <c r="C321" s="7">
        <v>21</v>
      </c>
      <c r="D321">
        <f t="shared" si="8"/>
        <v>-6.0480747381381476E-2</v>
      </c>
      <c r="E321">
        <f t="shared" si="9"/>
        <v>1.3222192947339193</v>
      </c>
    </row>
    <row r="322" spans="1:5">
      <c r="A322" s="8">
        <v>43056</v>
      </c>
      <c r="B322" s="7">
        <v>1</v>
      </c>
      <c r="C322" s="7">
        <v>20</v>
      </c>
      <c r="D322">
        <f t="shared" si="8"/>
        <v>0</v>
      </c>
      <c r="E322">
        <f t="shared" si="9"/>
        <v>1.3010299956639813</v>
      </c>
    </row>
    <row r="323" spans="1:5">
      <c r="A323" s="8">
        <v>43057</v>
      </c>
      <c r="B323" s="7">
        <v>1.05</v>
      </c>
      <c r="C323" s="7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>
      <c r="A324" s="8">
        <v>43058</v>
      </c>
      <c r="B324" s="7">
        <v>0.87</v>
      </c>
      <c r="C324" s="7">
        <v>23</v>
      </c>
      <c r="D324">
        <f t="shared" si="10"/>
        <v>-6.0480747381381476E-2</v>
      </c>
      <c r="E324">
        <f t="shared" si="11"/>
        <v>1.3617278360175928</v>
      </c>
    </row>
    <row r="325" spans="1:5">
      <c r="A325" s="8">
        <v>43059</v>
      </c>
      <c r="B325" s="7">
        <v>0.87</v>
      </c>
      <c r="C325" s="7">
        <v>22</v>
      </c>
      <c r="D325">
        <f t="shared" si="10"/>
        <v>-6.0480747381381476E-2</v>
      </c>
      <c r="E325">
        <f t="shared" si="11"/>
        <v>1.3424226808222062</v>
      </c>
    </row>
    <row r="326" spans="1:5">
      <c r="A326" s="8">
        <v>43060</v>
      </c>
      <c r="B326" s="7">
        <v>0.95</v>
      </c>
      <c r="C326" s="7">
        <v>20</v>
      </c>
      <c r="D326">
        <f t="shared" si="10"/>
        <v>-2.2276394711152253E-2</v>
      </c>
      <c r="E326">
        <f t="shared" si="11"/>
        <v>1.3010299956639813</v>
      </c>
    </row>
    <row r="327" spans="1:5">
      <c r="A327" s="8">
        <v>43061</v>
      </c>
      <c r="B327" s="7">
        <v>1</v>
      </c>
      <c r="C327" s="7">
        <v>19</v>
      </c>
      <c r="D327">
        <f t="shared" si="10"/>
        <v>0</v>
      </c>
      <c r="E327">
        <f t="shared" si="11"/>
        <v>1.2787536009528289</v>
      </c>
    </row>
    <row r="328" spans="1:5">
      <c r="A328" s="8">
        <v>43062</v>
      </c>
      <c r="B328" s="7">
        <v>0.87</v>
      </c>
      <c r="C328" s="7">
        <v>23</v>
      </c>
      <c r="D328">
        <f t="shared" si="10"/>
        <v>-6.0480747381381476E-2</v>
      </c>
      <c r="E328">
        <f t="shared" si="11"/>
        <v>1.3617278360175928</v>
      </c>
    </row>
    <row r="329" spans="1:5">
      <c r="A329" s="8">
        <v>43063</v>
      </c>
      <c r="B329" s="7">
        <v>0.83</v>
      </c>
      <c r="C329" s="7">
        <v>22</v>
      </c>
      <c r="D329">
        <f t="shared" si="10"/>
        <v>-8.092190762392612E-2</v>
      </c>
      <c r="E329">
        <f t="shared" si="11"/>
        <v>1.3424226808222062</v>
      </c>
    </row>
    <row r="330" spans="1:5">
      <c r="A330" s="8">
        <v>43064</v>
      </c>
      <c r="B330" s="7">
        <v>0.91</v>
      </c>
      <c r="C330" s="7">
        <v>20</v>
      </c>
      <c r="D330">
        <f t="shared" si="10"/>
        <v>-4.0958607678906384E-2</v>
      </c>
      <c r="E330">
        <f t="shared" si="11"/>
        <v>1.3010299956639813</v>
      </c>
    </row>
    <row r="331" spans="1:5">
      <c r="A331" s="8">
        <v>43065</v>
      </c>
      <c r="B331" s="7">
        <v>1.05</v>
      </c>
      <c r="C331" s="7">
        <v>19</v>
      </c>
      <c r="D331">
        <f t="shared" si="10"/>
        <v>2.1189299069938092E-2</v>
      </c>
      <c r="E331">
        <f t="shared" si="11"/>
        <v>1.2787536009528289</v>
      </c>
    </row>
    <row r="332" spans="1:5">
      <c r="A332" s="8">
        <v>43066</v>
      </c>
      <c r="B332" s="7">
        <v>0.87</v>
      </c>
      <c r="C332" s="7">
        <v>23</v>
      </c>
      <c r="D332">
        <f t="shared" si="10"/>
        <v>-6.0480747381381476E-2</v>
      </c>
      <c r="E332">
        <f t="shared" si="11"/>
        <v>1.3617278360175928</v>
      </c>
    </row>
    <row r="333" spans="1:5">
      <c r="A333" s="8">
        <v>43067</v>
      </c>
      <c r="B333" s="7">
        <v>0.91</v>
      </c>
      <c r="C333" s="7">
        <v>22</v>
      </c>
      <c r="D333">
        <f t="shared" si="10"/>
        <v>-4.0958607678906384E-2</v>
      </c>
      <c r="E333">
        <f t="shared" si="11"/>
        <v>1.3424226808222062</v>
      </c>
    </row>
    <row r="334" spans="1:5">
      <c r="A334" s="8">
        <v>43068</v>
      </c>
      <c r="B334" s="7">
        <v>0.95</v>
      </c>
      <c r="C334" s="7">
        <v>20</v>
      </c>
      <c r="D334">
        <f t="shared" si="10"/>
        <v>-2.2276394711152253E-2</v>
      </c>
      <c r="E334">
        <f t="shared" si="11"/>
        <v>1.3010299956639813</v>
      </c>
    </row>
    <row r="335" spans="1:5">
      <c r="A335" s="8">
        <v>43069</v>
      </c>
      <c r="B335" s="7">
        <v>1.05</v>
      </c>
      <c r="C335" s="7">
        <v>19</v>
      </c>
      <c r="D335">
        <f t="shared" si="10"/>
        <v>2.1189299069938092E-2</v>
      </c>
      <c r="E335">
        <f t="shared" si="11"/>
        <v>1.2787536009528289</v>
      </c>
    </row>
    <row r="336" spans="1:5">
      <c r="A336" s="8">
        <v>43070</v>
      </c>
      <c r="B336" s="7">
        <v>1</v>
      </c>
      <c r="C336" s="7">
        <v>19</v>
      </c>
      <c r="D336">
        <f t="shared" si="10"/>
        <v>0</v>
      </c>
      <c r="E336">
        <f t="shared" si="11"/>
        <v>1.2787536009528289</v>
      </c>
    </row>
    <row r="337" spans="1:5">
      <c r="A337" s="8">
        <v>43071</v>
      </c>
      <c r="B337" s="7">
        <v>1.1100000000000001</v>
      </c>
      <c r="C337" s="7">
        <v>17</v>
      </c>
      <c r="D337">
        <f t="shared" si="10"/>
        <v>4.5322978786657475E-2</v>
      </c>
      <c r="E337">
        <f t="shared" si="11"/>
        <v>1.2304489213782739</v>
      </c>
    </row>
    <row r="338" spans="1:5">
      <c r="A338" s="8">
        <v>43072</v>
      </c>
      <c r="B338" s="7">
        <v>1.18</v>
      </c>
      <c r="C338" s="7">
        <v>15</v>
      </c>
      <c r="D338">
        <f t="shared" si="10"/>
        <v>7.1882007306125359E-2</v>
      </c>
      <c r="E338">
        <f t="shared" si="11"/>
        <v>1.1760912590556813</v>
      </c>
    </row>
    <row r="339" spans="1:5">
      <c r="A339" s="8">
        <v>43073</v>
      </c>
      <c r="B339" s="7">
        <v>1.54</v>
      </c>
      <c r="C339" s="7">
        <v>13</v>
      </c>
      <c r="D339">
        <f t="shared" si="10"/>
        <v>0.18752072083646307</v>
      </c>
      <c r="E339">
        <f t="shared" si="11"/>
        <v>1.1139433523068367</v>
      </c>
    </row>
    <row r="340" spans="1:5">
      <c r="A340" s="8">
        <v>43074</v>
      </c>
      <c r="B340" s="7">
        <v>1.82</v>
      </c>
      <c r="C340" s="7">
        <v>10</v>
      </c>
      <c r="D340">
        <f t="shared" si="10"/>
        <v>0.26007138798507479</v>
      </c>
      <c r="E340">
        <f t="shared" si="11"/>
        <v>1</v>
      </c>
    </row>
    <row r="341" spans="1:5">
      <c r="A341" s="8">
        <v>43075</v>
      </c>
      <c r="B341" s="7">
        <v>0.95</v>
      </c>
      <c r="C341" s="7">
        <v>19</v>
      </c>
      <c r="D341">
        <f t="shared" si="10"/>
        <v>-2.2276394711152253E-2</v>
      </c>
      <c r="E341">
        <f t="shared" si="11"/>
        <v>1.2787536009528289</v>
      </c>
    </row>
    <row r="342" spans="1:5">
      <c r="A342" s="8">
        <v>43076</v>
      </c>
      <c r="B342" s="7">
        <v>1.05</v>
      </c>
      <c r="C342" s="7">
        <v>17</v>
      </c>
      <c r="D342">
        <f t="shared" si="10"/>
        <v>2.1189299069938092E-2</v>
      </c>
      <c r="E342">
        <f t="shared" si="11"/>
        <v>1.2304489213782739</v>
      </c>
    </row>
    <row r="343" spans="1:5">
      <c r="A343" s="8">
        <v>43077</v>
      </c>
      <c r="B343" s="7">
        <v>1.25</v>
      </c>
      <c r="C343" s="7">
        <v>15</v>
      </c>
      <c r="D343">
        <f t="shared" si="10"/>
        <v>9.691001300805642E-2</v>
      </c>
      <c r="E343">
        <f t="shared" si="11"/>
        <v>1.1760912590556813</v>
      </c>
    </row>
    <row r="344" spans="1:5">
      <c r="A344" s="8">
        <v>43078</v>
      </c>
      <c r="B344" s="7">
        <v>1.43</v>
      </c>
      <c r="C344" s="7">
        <v>14</v>
      </c>
      <c r="D344">
        <f t="shared" si="10"/>
        <v>0.1553360374650618</v>
      </c>
      <c r="E344">
        <f t="shared" si="11"/>
        <v>1.146128035678238</v>
      </c>
    </row>
    <row r="345" spans="1:5">
      <c r="A345" s="8">
        <v>43079</v>
      </c>
      <c r="B345" s="7">
        <v>1.82</v>
      </c>
      <c r="C345" s="7">
        <v>11</v>
      </c>
      <c r="D345">
        <f t="shared" si="10"/>
        <v>0.26007138798507479</v>
      </c>
      <c r="E345">
        <f t="shared" si="11"/>
        <v>1.0413926851582251</v>
      </c>
    </row>
    <row r="346" spans="1:5">
      <c r="A346" s="8">
        <v>43080</v>
      </c>
      <c r="B346" s="7">
        <v>1.1100000000000001</v>
      </c>
      <c r="C346" s="7">
        <v>17</v>
      </c>
      <c r="D346">
        <f t="shared" si="10"/>
        <v>4.5322978786657475E-2</v>
      </c>
      <c r="E346">
        <f t="shared" si="11"/>
        <v>1.2304489213782739</v>
      </c>
    </row>
    <row r="347" spans="1:5">
      <c r="A347" s="8">
        <v>43081</v>
      </c>
      <c r="B347" s="7">
        <v>1.33</v>
      </c>
      <c r="C347" s="7">
        <v>15</v>
      </c>
      <c r="D347">
        <f t="shared" si="10"/>
        <v>0.12385164096708581</v>
      </c>
      <c r="E347">
        <f t="shared" si="11"/>
        <v>1.1760912590556813</v>
      </c>
    </row>
    <row r="348" spans="1:5">
      <c r="A348" s="8">
        <v>43082</v>
      </c>
      <c r="B348" s="7">
        <v>1.43</v>
      </c>
      <c r="C348" s="7">
        <v>14</v>
      </c>
      <c r="D348">
        <f t="shared" si="10"/>
        <v>0.1553360374650618</v>
      </c>
      <c r="E348">
        <f t="shared" si="11"/>
        <v>1.146128035678238</v>
      </c>
    </row>
    <row r="349" spans="1:5">
      <c r="A349" s="8">
        <v>43083</v>
      </c>
      <c r="B349" s="7">
        <v>1.54</v>
      </c>
      <c r="C349" s="7">
        <v>13</v>
      </c>
      <c r="D349">
        <f t="shared" si="10"/>
        <v>0.18752072083646307</v>
      </c>
      <c r="E349">
        <f t="shared" si="11"/>
        <v>1.1139433523068367</v>
      </c>
    </row>
    <row r="350" spans="1:5">
      <c r="A350" s="8">
        <v>43084</v>
      </c>
      <c r="B350" s="7">
        <v>1.05</v>
      </c>
      <c r="C350" s="7">
        <v>17</v>
      </c>
      <c r="D350">
        <f t="shared" si="10"/>
        <v>2.1189299069938092E-2</v>
      </c>
      <c r="E350">
        <f t="shared" si="11"/>
        <v>1.2304489213782739</v>
      </c>
    </row>
    <row r="351" spans="1:5">
      <c r="A351" s="8">
        <v>43085</v>
      </c>
      <c r="B351" s="7">
        <v>1.25</v>
      </c>
      <c r="C351" s="7">
        <v>15</v>
      </c>
      <c r="D351">
        <f t="shared" si="10"/>
        <v>9.691001300805642E-2</v>
      </c>
      <c r="E351">
        <f t="shared" si="11"/>
        <v>1.1760912590556813</v>
      </c>
    </row>
    <row r="352" spans="1:5">
      <c r="A352" s="8">
        <v>43086</v>
      </c>
      <c r="B352" s="7">
        <v>1.33</v>
      </c>
      <c r="C352" s="7">
        <v>14</v>
      </c>
      <c r="D352">
        <f t="shared" si="10"/>
        <v>0.12385164096708581</v>
      </c>
      <c r="E352">
        <f t="shared" si="11"/>
        <v>1.146128035678238</v>
      </c>
    </row>
    <row r="353" spans="1:5">
      <c r="A353" s="8">
        <v>43087</v>
      </c>
      <c r="B353" s="7">
        <v>1.43</v>
      </c>
      <c r="C353" s="7">
        <v>13</v>
      </c>
      <c r="D353">
        <f t="shared" si="10"/>
        <v>0.1553360374650618</v>
      </c>
      <c r="E353">
        <f t="shared" si="11"/>
        <v>1.1139433523068367</v>
      </c>
    </row>
    <row r="354" spans="1:5">
      <c r="A354" s="8">
        <v>43088</v>
      </c>
      <c r="B354" s="7">
        <v>1</v>
      </c>
      <c r="C354" s="7">
        <v>18</v>
      </c>
      <c r="D354">
        <f t="shared" si="10"/>
        <v>0</v>
      </c>
      <c r="E354">
        <f t="shared" si="11"/>
        <v>1.255272505103306</v>
      </c>
    </row>
    <row r="355" spans="1:5">
      <c r="A355" s="8">
        <v>43089</v>
      </c>
      <c r="B355" s="7">
        <v>1.25</v>
      </c>
      <c r="C355" s="7">
        <v>16</v>
      </c>
      <c r="D355">
        <f t="shared" si="10"/>
        <v>9.691001300805642E-2</v>
      </c>
      <c r="E355">
        <f t="shared" si="11"/>
        <v>1.2041199826559248</v>
      </c>
    </row>
    <row r="356" spans="1:5">
      <c r="A356" s="8">
        <v>43090</v>
      </c>
      <c r="B356" s="7">
        <v>1.33</v>
      </c>
      <c r="C356" s="7">
        <v>15</v>
      </c>
      <c r="D356">
        <f t="shared" si="10"/>
        <v>0.12385164096708581</v>
      </c>
      <c r="E356">
        <f t="shared" si="11"/>
        <v>1.1760912590556813</v>
      </c>
    </row>
    <row r="357" spans="1:5">
      <c r="A357" s="8">
        <v>43091</v>
      </c>
      <c r="B357" s="7">
        <v>1.54</v>
      </c>
      <c r="C357" s="7">
        <v>13</v>
      </c>
      <c r="D357">
        <f t="shared" si="10"/>
        <v>0.18752072083646307</v>
      </c>
      <c r="E357">
        <f t="shared" si="11"/>
        <v>1.1139433523068367</v>
      </c>
    </row>
    <row r="358" spans="1:5">
      <c r="A358" s="8">
        <v>43092</v>
      </c>
      <c r="B358" s="7">
        <v>1.1100000000000001</v>
      </c>
      <c r="C358" s="7">
        <v>18</v>
      </c>
      <c r="D358">
        <f t="shared" si="10"/>
        <v>4.5322978786657475E-2</v>
      </c>
      <c r="E358">
        <f t="shared" si="11"/>
        <v>1.255272505103306</v>
      </c>
    </row>
    <row r="359" spans="1:5">
      <c r="A359" s="8">
        <v>43093</v>
      </c>
      <c r="B359" s="7">
        <v>1.25</v>
      </c>
      <c r="C359" s="7">
        <v>16</v>
      </c>
      <c r="D359">
        <f t="shared" si="10"/>
        <v>9.691001300805642E-2</v>
      </c>
      <c r="E359">
        <f t="shared" si="11"/>
        <v>1.2041199826559248</v>
      </c>
    </row>
    <row r="360" spans="1:5">
      <c r="A360" s="8">
        <v>43094</v>
      </c>
      <c r="B360" s="7">
        <v>1.25</v>
      </c>
      <c r="C360" s="7">
        <v>15</v>
      </c>
      <c r="D360">
        <f t="shared" si="10"/>
        <v>9.691001300805642E-2</v>
      </c>
      <c r="E360">
        <f t="shared" si="11"/>
        <v>1.1760912590556813</v>
      </c>
    </row>
    <row r="361" spans="1:5">
      <c r="A361" s="8">
        <v>43095</v>
      </c>
      <c r="B361" s="7">
        <v>1.43</v>
      </c>
      <c r="C361" s="7">
        <v>13</v>
      </c>
      <c r="D361">
        <f t="shared" si="10"/>
        <v>0.1553360374650618</v>
      </c>
      <c r="E361">
        <f t="shared" si="11"/>
        <v>1.1139433523068367</v>
      </c>
    </row>
    <row r="362" spans="1:5">
      <c r="A362" s="8">
        <v>43096</v>
      </c>
      <c r="B362" s="7">
        <v>1</v>
      </c>
      <c r="C362" s="7">
        <v>19</v>
      </c>
      <c r="D362">
        <f t="shared" si="10"/>
        <v>0</v>
      </c>
      <c r="E362">
        <f t="shared" si="11"/>
        <v>1.2787536009528289</v>
      </c>
    </row>
    <row r="363" spans="1:5">
      <c r="A363" s="8">
        <v>43097</v>
      </c>
      <c r="B363" s="7">
        <v>1.25</v>
      </c>
      <c r="C363" s="7">
        <v>16</v>
      </c>
      <c r="D363">
        <f t="shared" si="10"/>
        <v>9.691001300805642E-2</v>
      </c>
      <c r="E363">
        <f t="shared" si="11"/>
        <v>1.2041199826559248</v>
      </c>
    </row>
    <row r="364" spans="1:5">
      <c r="A364" s="8">
        <v>43098</v>
      </c>
      <c r="B364" s="7">
        <v>1.25</v>
      </c>
      <c r="C364" s="7">
        <v>15</v>
      </c>
      <c r="D364">
        <f t="shared" si="10"/>
        <v>9.691001300805642E-2</v>
      </c>
      <c r="E364">
        <f t="shared" si="11"/>
        <v>1.1760912590556813</v>
      </c>
    </row>
    <row r="365" spans="1:5">
      <c r="A365" s="8">
        <v>43099</v>
      </c>
      <c r="B365" s="7">
        <v>1.43</v>
      </c>
      <c r="C365" s="7">
        <v>13</v>
      </c>
      <c r="D365">
        <f t="shared" si="10"/>
        <v>0.1553360374650618</v>
      </c>
      <c r="E365">
        <f t="shared" si="11"/>
        <v>1.1139433523068367</v>
      </c>
    </row>
    <row r="366" spans="1:5">
      <c r="A366" s="8">
        <v>43100</v>
      </c>
      <c r="B366" s="7">
        <v>2.5</v>
      </c>
      <c r="C366" s="7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5326-5FE3-41ED-8D36-6474FCAA8F77}">
  <dimension ref="A1:C366"/>
  <sheetViews>
    <sheetView workbookViewId="0" xr3:uid="{D9A7D2B4-D340-5C4F-ADFC-F6835032182B}">
      <selection activeCell="B1" sqref="B1"/>
    </sheetView>
  </sheetViews>
  <sheetFormatPr defaultRowHeight="15"/>
  <cols>
    <col min="1" max="1" width="14.42578125" customWidth="1"/>
  </cols>
  <sheetData>
    <row r="1" spans="1:3">
      <c r="A1" t="s">
        <v>8</v>
      </c>
      <c r="B1" t="s">
        <v>12</v>
      </c>
      <c r="C1" t="s">
        <v>5</v>
      </c>
    </row>
    <row r="2" spans="1:3">
      <c r="A2" s="8">
        <v>42736</v>
      </c>
      <c r="B2" s="7">
        <v>15</v>
      </c>
      <c r="C2" s="7">
        <v>10</v>
      </c>
    </row>
    <row r="3" spans="1:3">
      <c r="A3" s="8">
        <v>42737</v>
      </c>
      <c r="B3" s="7">
        <v>15</v>
      </c>
      <c r="C3" s="7">
        <v>13</v>
      </c>
    </row>
    <row r="4" spans="1:3">
      <c r="A4" s="8">
        <v>42738</v>
      </c>
      <c r="B4" s="7">
        <v>27</v>
      </c>
      <c r="C4" s="7">
        <v>15</v>
      </c>
    </row>
    <row r="5" spans="1:3">
      <c r="A5" s="8">
        <v>42739</v>
      </c>
      <c r="B5" s="7">
        <v>28</v>
      </c>
      <c r="C5" s="7">
        <v>17</v>
      </c>
    </row>
    <row r="6" spans="1:3">
      <c r="A6" s="8">
        <v>42740</v>
      </c>
      <c r="B6" s="7">
        <v>33</v>
      </c>
      <c r="C6" s="7">
        <v>18</v>
      </c>
    </row>
    <row r="7" spans="1:3">
      <c r="A7" s="8">
        <v>42741</v>
      </c>
      <c r="B7" s="7">
        <v>23</v>
      </c>
      <c r="C7" s="7">
        <v>11</v>
      </c>
    </row>
    <row r="8" spans="1:3">
      <c r="A8" s="8">
        <v>42742</v>
      </c>
      <c r="B8" s="7">
        <v>19</v>
      </c>
      <c r="C8" s="7">
        <v>13</v>
      </c>
    </row>
    <row r="9" spans="1:3">
      <c r="A9" s="8">
        <v>42743</v>
      </c>
      <c r="B9" s="7">
        <v>28</v>
      </c>
      <c r="C9" s="7">
        <v>15</v>
      </c>
    </row>
    <row r="10" spans="1:3">
      <c r="A10" s="8">
        <v>42744</v>
      </c>
      <c r="B10" s="7">
        <v>20</v>
      </c>
      <c r="C10" s="7">
        <v>17</v>
      </c>
    </row>
    <row r="11" spans="1:3">
      <c r="A11" s="8">
        <v>42745</v>
      </c>
      <c r="B11" s="7">
        <v>33</v>
      </c>
      <c r="C11" s="7">
        <v>18</v>
      </c>
    </row>
    <row r="12" spans="1:3">
      <c r="A12" s="8">
        <v>42746</v>
      </c>
      <c r="B12" s="7">
        <v>23</v>
      </c>
      <c r="C12" s="7">
        <v>12</v>
      </c>
    </row>
    <row r="13" spans="1:3">
      <c r="A13" s="8">
        <v>42747</v>
      </c>
      <c r="B13" s="7">
        <v>16</v>
      </c>
      <c r="C13" s="7">
        <v>14</v>
      </c>
    </row>
    <row r="14" spans="1:3">
      <c r="A14" s="8">
        <v>42748</v>
      </c>
      <c r="B14" s="7">
        <v>19</v>
      </c>
      <c r="C14" s="7">
        <v>15</v>
      </c>
    </row>
    <row r="15" spans="1:3">
      <c r="A15" s="8">
        <v>42749</v>
      </c>
      <c r="B15" s="7">
        <v>23</v>
      </c>
      <c r="C15" s="7">
        <v>17</v>
      </c>
    </row>
    <row r="16" spans="1:3">
      <c r="A16" s="8">
        <v>42750</v>
      </c>
      <c r="B16" s="7">
        <v>33</v>
      </c>
      <c r="C16" s="7">
        <v>18</v>
      </c>
    </row>
    <row r="17" spans="1:3">
      <c r="A17" s="8">
        <v>42751</v>
      </c>
      <c r="B17" s="7">
        <v>24</v>
      </c>
      <c r="C17" s="7">
        <v>12</v>
      </c>
    </row>
    <row r="18" spans="1:3">
      <c r="A18" s="8">
        <v>42752</v>
      </c>
      <c r="B18" s="7">
        <v>26</v>
      </c>
      <c r="C18" s="7">
        <v>14</v>
      </c>
    </row>
    <row r="19" spans="1:3">
      <c r="A19" s="8">
        <v>42753</v>
      </c>
      <c r="B19" s="7">
        <v>33</v>
      </c>
      <c r="C19" s="7">
        <v>16</v>
      </c>
    </row>
    <row r="20" spans="1:3">
      <c r="A20" s="8">
        <v>42754</v>
      </c>
      <c r="B20" s="7">
        <v>30</v>
      </c>
      <c r="C20" s="7">
        <v>17</v>
      </c>
    </row>
    <row r="21" spans="1:3">
      <c r="A21" s="8">
        <v>42755</v>
      </c>
      <c r="B21" s="7">
        <v>20</v>
      </c>
      <c r="C21" s="7">
        <v>12</v>
      </c>
    </row>
    <row r="22" spans="1:3">
      <c r="A22" s="8">
        <v>42756</v>
      </c>
      <c r="B22" s="7">
        <v>16</v>
      </c>
      <c r="C22" s="7">
        <v>14</v>
      </c>
    </row>
    <row r="23" spans="1:3">
      <c r="A23" s="8">
        <v>42757</v>
      </c>
      <c r="B23" s="7">
        <v>19</v>
      </c>
      <c r="C23" s="7">
        <v>16</v>
      </c>
    </row>
    <row r="24" spans="1:3">
      <c r="A24" s="8">
        <v>42758</v>
      </c>
      <c r="B24" s="7">
        <v>21</v>
      </c>
      <c r="C24" s="7">
        <v>17</v>
      </c>
    </row>
    <row r="25" spans="1:3">
      <c r="A25" s="8">
        <v>42759</v>
      </c>
      <c r="B25" s="7">
        <v>20</v>
      </c>
      <c r="C25" s="7">
        <v>12</v>
      </c>
    </row>
    <row r="26" spans="1:3">
      <c r="A26" s="8">
        <v>42760</v>
      </c>
      <c r="B26" s="7">
        <v>24</v>
      </c>
      <c r="C26" s="7">
        <v>14</v>
      </c>
    </row>
    <row r="27" spans="1:3">
      <c r="A27" s="8">
        <v>42761</v>
      </c>
      <c r="B27" s="7">
        <v>18</v>
      </c>
      <c r="C27" s="7">
        <v>16</v>
      </c>
    </row>
    <row r="28" spans="1:3">
      <c r="A28" s="8">
        <v>42762</v>
      </c>
      <c r="B28" s="7">
        <v>22</v>
      </c>
      <c r="C28" s="7">
        <v>17</v>
      </c>
    </row>
    <row r="29" spans="1:3">
      <c r="A29" s="8">
        <v>42763</v>
      </c>
      <c r="B29" s="7">
        <v>15</v>
      </c>
      <c r="C29" s="7">
        <v>13</v>
      </c>
    </row>
    <row r="30" spans="1:3">
      <c r="A30" s="8">
        <v>42764</v>
      </c>
      <c r="B30" s="7">
        <v>27</v>
      </c>
      <c r="C30" s="7">
        <v>14</v>
      </c>
    </row>
    <row r="31" spans="1:3">
      <c r="A31" s="8">
        <v>42765</v>
      </c>
      <c r="B31" s="7">
        <v>20</v>
      </c>
      <c r="C31" s="7">
        <v>17</v>
      </c>
    </row>
    <row r="32" spans="1:3">
      <c r="A32" s="8">
        <v>42766</v>
      </c>
      <c r="B32" s="7">
        <v>37</v>
      </c>
      <c r="C32" s="7">
        <v>18</v>
      </c>
    </row>
    <row r="33" spans="1:3">
      <c r="A33" s="8">
        <v>42767</v>
      </c>
      <c r="B33" s="7">
        <v>35</v>
      </c>
      <c r="C33" s="7">
        <v>18</v>
      </c>
    </row>
    <row r="34" spans="1:3">
      <c r="A34" s="8">
        <v>42768</v>
      </c>
      <c r="B34" s="7">
        <v>22</v>
      </c>
      <c r="C34" s="7">
        <v>20</v>
      </c>
    </row>
    <row r="35" spans="1:3">
      <c r="A35" s="8">
        <v>42769</v>
      </c>
      <c r="B35" s="7">
        <v>25</v>
      </c>
      <c r="C35" s="7">
        <v>21</v>
      </c>
    </row>
    <row r="36" spans="1:3">
      <c r="A36" s="8">
        <v>42770</v>
      </c>
      <c r="B36" s="7">
        <v>46</v>
      </c>
      <c r="C36" s="7">
        <v>22</v>
      </c>
    </row>
    <row r="37" spans="1:3">
      <c r="A37" s="8">
        <v>42771</v>
      </c>
      <c r="B37" s="7">
        <v>32</v>
      </c>
      <c r="C37" s="7">
        <v>18</v>
      </c>
    </row>
    <row r="38" spans="1:3">
      <c r="A38" s="8">
        <v>42772</v>
      </c>
      <c r="B38" s="7">
        <v>28</v>
      </c>
      <c r="C38" s="7">
        <v>20</v>
      </c>
    </row>
    <row r="39" spans="1:3">
      <c r="A39" s="8">
        <v>42773</v>
      </c>
      <c r="B39" s="7">
        <v>39</v>
      </c>
      <c r="C39" s="7">
        <v>21</v>
      </c>
    </row>
    <row r="40" spans="1:3">
      <c r="A40" s="8">
        <v>42774</v>
      </c>
      <c r="B40" s="7">
        <v>31</v>
      </c>
      <c r="C40" s="7">
        <v>22</v>
      </c>
    </row>
    <row r="41" spans="1:3">
      <c r="A41" s="8">
        <v>42775</v>
      </c>
      <c r="B41" s="7">
        <v>39</v>
      </c>
      <c r="C41" s="7">
        <v>19</v>
      </c>
    </row>
    <row r="42" spans="1:3">
      <c r="A42" s="8">
        <v>42776</v>
      </c>
      <c r="B42" s="7">
        <v>40</v>
      </c>
      <c r="C42" s="7">
        <v>20</v>
      </c>
    </row>
    <row r="43" spans="1:3">
      <c r="A43" s="8">
        <v>42777</v>
      </c>
      <c r="B43" s="7">
        <v>35</v>
      </c>
      <c r="C43" s="7">
        <v>21</v>
      </c>
    </row>
    <row r="44" spans="1:3">
      <c r="A44" s="8">
        <v>42778</v>
      </c>
      <c r="B44" s="7">
        <v>41</v>
      </c>
      <c r="C44" s="7">
        <v>22</v>
      </c>
    </row>
    <row r="45" spans="1:3">
      <c r="A45" s="8">
        <v>42779</v>
      </c>
      <c r="B45" s="7">
        <v>34</v>
      </c>
      <c r="C45" s="7">
        <v>18</v>
      </c>
    </row>
    <row r="46" spans="1:3">
      <c r="A46" s="8">
        <v>42780</v>
      </c>
      <c r="B46" s="7">
        <v>35</v>
      </c>
      <c r="C46" s="7">
        <v>19</v>
      </c>
    </row>
    <row r="47" spans="1:3">
      <c r="A47" s="8">
        <v>42781</v>
      </c>
      <c r="B47" s="7">
        <v>33</v>
      </c>
      <c r="C47" s="7">
        <v>20</v>
      </c>
    </row>
    <row r="48" spans="1:3">
      <c r="A48" s="8">
        <v>42782</v>
      </c>
      <c r="B48" s="7">
        <v>31</v>
      </c>
      <c r="C48" s="7">
        <v>21</v>
      </c>
    </row>
    <row r="49" spans="1:3">
      <c r="A49" s="8">
        <v>42783</v>
      </c>
      <c r="B49" s="7">
        <v>29</v>
      </c>
      <c r="C49" s="7">
        <v>18</v>
      </c>
    </row>
    <row r="50" spans="1:3">
      <c r="A50" s="8">
        <v>42784</v>
      </c>
      <c r="B50" s="7">
        <v>25</v>
      </c>
      <c r="C50" s="7">
        <v>19</v>
      </c>
    </row>
    <row r="51" spans="1:3">
      <c r="A51" s="8">
        <v>42785</v>
      </c>
      <c r="B51" s="7">
        <v>28</v>
      </c>
      <c r="C51" s="7">
        <v>20</v>
      </c>
    </row>
    <row r="52" spans="1:3">
      <c r="A52" s="8">
        <v>42786</v>
      </c>
      <c r="B52" s="7">
        <v>25</v>
      </c>
      <c r="C52" s="7">
        <v>21</v>
      </c>
    </row>
    <row r="53" spans="1:3">
      <c r="A53" s="8">
        <v>42787</v>
      </c>
      <c r="B53" s="7">
        <v>28</v>
      </c>
      <c r="C53" s="7">
        <v>18</v>
      </c>
    </row>
    <row r="54" spans="1:3">
      <c r="A54" s="8">
        <v>42788</v>
      </c>
      <c r="B54" s="7">
        <v>36</v>
      </c>
      <c r="C54" s="7">
        <v>19</v>
      </c>
    </row>
    <row r="55" spans="1:3">
      <c r="A55" s="8">
        <v>42789</v>
      </c>
      <c r="B55" s="7">
        <v>23</v>
      </c>
      <c r="C55" s="7">
        <v>20</v>
      </c>
    </row>
    <row r="56" spans="1:3">
      <c r="A56" s="8">
        <v>42790</v>
      </c>
      <c r="B56" s="7">
        <v>36</v>
      </c>
      <c r="C56" s="7">
        <v>21</v>
      </c>
    </row>
    <row r="57" spans="1:3">
      <c r="A57" s="8">
        <v>42791</v>
      </c>
      <c r="B57" s="7">
        <v>21</v>
      </c>
      <c r="C57" s="7">
        <v>18</v>
      </c>
    </row>
    <row r="58" spans="1:3">
      <c r="A58" s="8">
        <v>42792</v>
      </c>
      <c r="B58" s="7">
        <v>32</v>
      </c>
      <c r="C58" s="7">
        <v>19</v>
      </c>
    </row>
    <row r="59" spans="1:3">
      <c r="A59" s="8">
        <v>42793</v>
      </c>
      <c r="B59" s="7">
        <v>34</v>
      </c>
      <c r="C59" s="7">
        <v>20</v>
      </c>
    </row>
    <row r="60" spans="1:3">
      <c r="A60" s="8">
        <v>42794</v>
      </c>
      <c r="B60" s="7">
        <v>45</v>
      </c>
      <c r="C60" s="7">
        <v>22</v>
      </c>
    </row>
    <row r="61" spans="1:3">
      <c r="A61" s="8">
        <v>42795</v>
      </c>
      <c r="B61" s="7">
        <v>46</v>
      </c>
      <c r="C61" s="7">
        <v>23</v>
      </c>
    </row>
    <row r="62" spans="1:3">
      <c r="A62" s="8">
        <v>42796</v>
      </c>
      <c r="B62" s="7">
        <v>31</v>
      </c>
      <c r="C62" s="7">
        <v>24</v>
      </c>
    </row>
    <row r="63" spans="1:3">
      <c r="A63" s="8">
        <v>42797</v>
      </c>
      <c r="B63" s="7">
        <v>28</v>
      </c>
      <c r="C63" s="7">
        <v>24</v>
      </c>
    </row>
    <row r="64" spans="1:3">
      <c r="A64" s="8">
        <v>42798</v>
      </c>
      <c r="B64" s="7">
        <v>29</v>
      </c>
      <c r="C64" s="7">
        <v>25</v>
      </c>
    </row>
    <row r="65" spans="1:3">
      <c r="A65" s="8">
        <v>42799</v>
      </c>
      <c r="B65" s="7">
        <v>32</v>
      </c>
      <c r="C65" s="7">
        <v>23</v>
      </c>
    </row>
    <row r="66" spans="1:3">
      <c r="A66" s="8">
        <v>42800</v>
      </c>
      <c r="B66" s="7">
        <v>28</v>
      </c>
      <c r="C66" s="7">
        <v>24</v>
      </c>
    </row>
    <row r="67" spans="1:3">
      <c r="A67" s="8">
        <v>42801</v>
      </c>
      <c r="B67" s="7">
        <v>32</v>
      </c>
      <c r="C67" s="7">
        <v>24</v>
      </c>
    </row>
    <row r="68" spans="1:3">
      <c r="A68" s="8">
        <v>42802</v>
      </c>
      <c r="B68" s="7">
        <v>43</v>
      </c>
      <c r="C68" s="7">
        <v>25</v>
      </c>
    </row>
    <row r="69" spans="1:3">
      <c r="A69" s="8">
        <v>42803</v>
      </c>
      <c r="B69" s="7">
        <v>29</v>
      </c>
      <c r="C69" s="7">
        <v>23</v>
      </c>
    </row>
    <row r="70" spans="1:3">
      <c r="A70" s="8">
        <v>42804</v>
      </c>
      <c r="B70" s="7">
        <v>31</v>
      </c>
      <c r="C70" s="7">
        <v>24</v>
      </c>
    </row>
    <row r="71" spans="1:3">
      <c r="A71" s="8">
        <v>42805</v>
      </c>
      <c r="B71" s="7">
        <v>30</v>
      </c>
      <c r="C71" s="7">
        <v>24</v>
      </c>
    </row>
    <row r="72" spans="1:3">
      <c r="A72" s="8">
        <v>42806</v>
      </c>
      <c r="B72" s="7">
        <v>47</v>
      </c>
      <c r="C72" s="7">
        <v>25</v>
      </c>
    </row>
    <row r="73" spans="1:3">
      <c r="A73" s="8">
        <v>42807</v>
      </c>
      <c r="B73" s="7">
        <v>48</v>
      </c>
      <c r="C73" s="7">
        <v>23</v>
      </c>
    </row>
    <row r="74" spans="1:3">
      <c r="A74" s="8">
        <v>42808</v>
      </c>
      <c r="B74" s="7">
        <v>35</v>
      </c>
      <c r="C74" s="7">
        <v>23</v>
      </c>
    </row>
    <row r="75" spans="1:3">
      <c r="A75" s="8">
        <v>42809</v>
      </c>
      <c r="B75" s="7">
        <v>30</v>
      </c>
      <c r="C75" s="7">
        <v>24</v>
      </c>
    </row>
    <row r="76" spans="1:3">
      <c r="A76" s="8">
        <v>42810</v>
      </c>
      <c r="B76" s="7">
        <v>39</v>
      </c>
      <c r="C76" s="7">
        <v>24</v>
      </c>
    </row>
    <row r="77" spans="1:3">
      <c r="A77" s="8">
        <v>42811</v>
      </c>
      <c r="B77" s="7">
        <v>50</v>
      </c>
      <c r="C77" s="7">
        <v>25</v>
      </c>
    </row>
    <row r="78" spans="1:3">
      <c r="A78" s="8">
        <v>42812</v>
      </c>
      <c r="B78" s="7">
        <v>32</v>
      </c>
      <c r="C78" s="7">
        <v>23</v>
      </c>
    </row>
    <row r="79" spans="1:3">
      <c r="A79" s="8">
        <v>42813</v>
      </c>
      <c r="B79" s="7">
        <v>38</v>
      </c>
      <c r="C79" s="7">
        <v>23</v>
      </c>
    </row>
    <row r="80" spans="1:3">
      <c r="A80" s="8">
        <v>42814</v>
      </c>
      <c r="B80" s="7">
        <v>33</v>
      </c>
      <c r="C80" s="7">
        <v>24</v>
      </c>
    </row>
    <row r="81" spans="1:3">
      <c r="A81" s="8">
        <v>42815</v>
      </c>
      <c r="B81" s="7">
        <v>36</v>
      </c>
      <c r="C81" s="7">
        <v>24</v>
      </c>
    </row>
    <row r="82" spans="1:3">
      <c r="A82" s="8">
        <v>42816</v>
      </c>
      <c r="B82" s="7">
        <v>38</v>
      </c>
      <c r="C82" s="7">
        <v>25</v>
      </c>
    </row>
    <row r="83" spans="1:3">
      <c r="A83" s="8">
        <v>42817</v>
      </c>
      <c r="B83" s="7">
        <v>35</v>
      </c>
      <c r="C83" s="7">
        <v>23</v>
      </c>
    </row>
    <row r="84" spans="1:3">
      <c r="A84" s="8">
        <v>42818</v>
      </c>
      <c r="B84" s="7">
        <v>41</v>
      </c>
      <c r="C84" s="7">
        <v>23</v>
      </c>
    </row>
    <row r="85" spans="1:3">
      <c r="A85" s="8">
        <v>42819</v>
      </c>
      <c r="B85" s="7">
        <v>50</v>
      </c>
      <c r="C85" s="7">
        <v>24</v>
      </c>
    </row>
    <row r="86" spans="1:3">
      <c r="A86" s="8">
        <v>42820</v>
      </c>
      <c r="B86" s="7">
        <v>39</v>
      </c>
      <c r="C86" s="7">
        <v>25</v>
      </c>
    </row>
    <row r="87" spans="1:3">
      <c r="A87" s="8">
        <v>42821</v>
      </c>
      <c r="B87" s="7">
        <v>30</v>
      </c>
      <c r="C87" s="7">
        <v>25</v>
      </c>
    </row>
    <row r="88" spans="1:3">
      <c r="A88" s="8">
        <v>42822</v>
      </c>
      <c r="B88" s="7">
        <v>48</v>
      </c>
      <c r="C88" s="7">
        <v>23</v>
      </c>
    </row>
    <row r="89" spans="1:3">
      <c r="A89" s="8">
        <v>42823</v>
      </c>
      <c r="B89" s="7">
        <v>39</v>
      </c>
      <c r="C89" s="7">
        <v>24</v>
      </c>
    </row>
    <row r="90" spans="1:3">
      <c r="A90" s="8">
        <v>42824</v>
      </c>
      <c r="B90" s="7">
        <v>47</v>
      </c>
      <c r="C90" s="7">
        <v>24</v>
      </c>
    </row>
    <row r="91" spans="1:3">
      <c r="A91" s="8">
        <v>42825</v>
      </c>
      <c r="B91" s="7">
        <v>48</v>
      </c>
      <c r="C91" s="7">
        <v>25</v>
      </c>
    </row>
    <row r="92" spans="1:3">
      <c r="A92" s="8">
        <v>42826</v>
      </c>
      <c r="B92" s="7">
        <v>33</v>
      </c>
      <c r="C92" s="7">
        <v>25</v>
      </c>
    </row>
    <row r="93" spans="1:3">
      <c r="A93" s="8">
        <v>42827</v>
      </c>
      <c r="B93" s="7">
        <v>47</v>
      </c>
      <c r="C93" s="7">
        <v>26</v>
      </c>
    </row>
    <row r="94" spans="1:3">
      <c r="A94" s="8">
        <v>42828</v>
      </c>
      <c r="B94" s="7">
        <v>51</v>
      </c>
      <c r="C94" s="7">
        <v>26</v>
      </c>
    </row>
    <row r="95" spans="1:3">
      <c r="A95" s="8">
        <v>42829</v>
      </c>
      <c r="B95" s="7">
        <v>31</v>
      </c>
      <c r="C95" s="7">
        <v>27</v>
      </c>
    </row>
    <row r="96" spans="1:3">
      <c r="A96" s="8">
        <v>42830</v>
      </c>
      <c r="B96" s="7">
        <v>33</v>
      </c>
      <c r="C96" s="7">
        <v>28</v>
      </c>
    </row>
    <row r="97" spans="1:3">
      <c r="A97" s="8">
        <v>42831</v>
      </c>
      <c r="B97" s="7">
        <v>31</v>
      </c>
      <c r="C97" s="7">
        <v>25</v>
      </c>
    </row>
    <row r="98" spans="1:3">
      <c r="A98" s="8">
        <v>42832</v>
      </c>
      <c r="B98" s="7">
        <v>44</v>
      </c>
      <c r="C98" s="7">
        <v>26</v>
      </c>
    </row>
    <row r="99" spans="1:3">
      <c r="A99" s="8">
        <v>42833</v>
      </c>
      <c r="B99" s="7">
        <v>37</v>
      </c>
      <c r="C99" s="7">
        <v>26</v>
      </c>
    </row>
    <row r="100" spans="1:3">
      <c r="A100" s="8">
        <v>42834</v>
      </c>
      <c r="B100" s="7">
        <v>52</v>
      </c>
      <c r="C100" s="7">
        <v>27</v>
      </c>
    </row>
    <row r="101" spans="1:3">
      <c r="A101" s="8">
        <v>42835</v>
      </c>
      <c r="B101" s="7">
        <v>48</v>
      </c>
      <c r="C101" s="7">
        <v>25</v>
      </c>
    </row>
    <row r="102" spans="1:3">
      <c r="A102" s="8">
        <v>42836</v>
      </c>
      <c r="B102" s="7">
        <v>34</v>
      </c>
      <c r="C102" s="7">
        <v>26</v>
      </c>
    </row>
    <row r="103" spans="1:3">
      <c r="A103" s="8">
        <v>42837</v>
      </c>
      <c r="B103" s="7">
        <v>30</v>
      </c>
      <c r="C103" s="7">
        <v>27</v>
      </c>
    </row>
    <row r="104" spans="1:3">
      <c r="A104" s="8">
        <v>42838</v>
      </c>
      <c r="B104" s="7">
        <v>46</v>
      </c>
      <c r="C104" s="7">
        <v>27</v>
      </c>
    </row>
    <row r="105" spans="1:3">
      <c r="A105" s="8">
        <v>42839</v>
      </c>
      <c r="B105" s="7">
        <v>49</v>
      </c>
      <c r="C105" s="7">
        <v>25</v>
      </c>
    </row>
    <row r="106" spans="1:3">
      <c r="A106" s="8">
        <v>42840</v>
      </c>
      <c r="B106" s="7">
        <v>41</v>
      </c>
      <c r="C106" s="7">
        <v>26</v>
      </c>
    </row>
    <row r="107" spans="1:3">
      <c r="A107" s="8">
        <v>42841</v>
      </c>
      <c r="B107" s="7">
        <v>43</v>
      </c>
      <c r="C107" s="7">
        <v>27</v>
      </c>
    </row>
    <row r="108" spans="1:3">
      <c r="A108" s="8">
        <v>42842</v>
      </c>
      <c r="B108" s="7">
        <v>56</v>
      </c>
      <c r="C108" s="7">
        <v>27</v>
      </c>
    </row>
    <row r="109" spans="1:3">
      <c r="A109" s="8">
        <v>42843</v>
      </c>
      <c r="B109" s="7">
        <v>31</v>
      </c>
      <c r="C109" s="7">
        <v>25</v>
      </c>
    </row>
    <row r="110" spans="1:3">
      <c r="A110" s="8">
        <v>42844</v>
      </c>
      <c r="B110" s="7">
        <v>53</v>
      </c>
      <c r="C110" s="7">
        <v>26</v>
      </c>
    </row>
    <row r="111" spans="1:3">
      <c r="A111" s="8">
        <v>42845</v>
      </c>
      <c r="B111" s="7">
        <v>42</v>
      </c>
      <c r="C111" s="7">
        <v>27</v>
      </c>
    </row>
    <row r="112" spans="1:3">
      <c r="A112" s="8">
        <v>42846</v>
      </c>
      <c r="B112" s="7">
        <v>48</v>
      </c>
      <c r="C112" s="7">
        <v>27</v>
      </c>
    </row>
    <row r="113" spans="1:3">
      <c r="A113" s="8">
        <v>42847</v>
      </c>
      <c r="B113" s="7">
        <v>47</v>
      </c>
      <c r="C113" s="7">
        <v>25</v>
      </c>
    </row>
    <row r="114" spans="1:3">
      <c r="A114" s="8">
        <v>42848</v>
      </c>
      <c r="B114" s="7">
        <v>50</v>
      </c>
      <c r="C114" s="7">
        <v>26</v>
      </c>
    </row>
    <row r="115" spans="1:3">
      <c r="A115" s="8">
        <v>42849</v>
      </c>
      <c r="B115" s="7">
        <v>48</v>
      </c>
      <c r="C115" s="7">
        <v>27</v>
      </c>
    </row>
    <row r="116" spans="1:3">
      <c r="A116" s="8">
        <v>42850</v>
      </c>
      <c r="B116" s="7">
        <v>37</v>
      </c>
      <c r="C116" s="7">
        <v>27</v>
      </c>
    </row>
    <row r="117" spans="1:3">
      <c r="A117" s="8">
        <v>42851</v>
      </c>
      <c r="B117" s="7">
        <v>48</v>
      </c>
      <c r="C117" s="7">
        <v>25</v>
      </c>
    </row>
    <row r="118" spans="1:3">
      <c r="A118" s="8">
        <v>42852</v>
      </c>
      <c r="B118" s="7">
        <v>50</v>
      </c>
      <c r="C118" s="7">
        <v>25</v>
      </c>
    </row>
    <row r="119" spans="1:3">
      <c r="A119" s="8">
        <v>42853</v>
      </c>
      <c r="B119" s="7">
        <v>32</v>
      </c>
      <c r="C119" s="7">
        <v>26</v>
      </c>
    </row>
    <row r="120" spans="1:3">
      <c r="A120" s="8">
        <v>42854</v>
      </c>
      <c r="B120" s="7">
        <v>32</v>
      </c>
      <c r="C120" s="7">
        <v>27</v>
      </c>
    </row>
    <row r="121" spans="1:3">
      <c r="A121" s="8">
        <v>42855</v>
      </c>
      <c r="B121" s="7">
        <v>35</v>
      </c>
      <c r="C121" s="7">
        <v>27</v>
      </c>
    </row>
    <row r="122" spans="1:3">
      <c r="A122" s="8">
        <v>42856</v>
      </c>
      <c r="B122" s="7">
        <v>56</v>
      </c>
      <c r="C122" s="7">
        <v>29</v>
      </c>
    </row>
    <row r="123" spans="1:3">
      <c r="A123" s="8">
        <v>42857</v>
      </c>
      <c r="B123" s="7">
        <v>40</v>
      </c>
      <c r="C123" s="7">
        <v>29</v>
      </c>
    </row>
    <row r="124" spans="1:3">
      <c r="A124" s="8">
        <v>42858</v>
      </c>
      <c r="B124" s="7">
        <v>55</v>
      </c>
      <c r="C124" s="7">
        <v>30</v>
      </c>
    </row>
    <row r="125" spans="1:3">
      <c r="A125" s="8">
        <v>42859</v>
      </c>
      <c r="B125" s="7">
        <v>64</v>
      </c>
      <c r="C125" s="7">
        <v>31</v>
      </c>
    </row>
    <row r="126" spans="1:3">
      <c r="A126" s="8">
        <v>42860</v>
      </c>
      <c r="B126" s="7">
        <v>31</v>
      </c>
      <c r="C126" s="7">
        <v>28</v>
      </c>
    </row>
    <row r="127" spans="1:3">
      <c r="A127" s="8">
        <v>42861</v>
      </c>
      <c r="B127" s="7">
        <v>51</v>
      </c>
      <c r="C127" s="7">
        <v>29</v>
      </c>
    </row>
    <row r="128" spans="1:3">
      <c r="A128" s="8">
        <v>42862</v>
      </c>
      <c r="B128" s="7">
        <v>49</v>
      </c>
      <c r="C128" s="7">
        <v>29</v>
      </c>
    </row>
    <row r="129" spans="1:3">
      <c r="A129" s="8">
        <v>42863</v>
      </c>
      <c r="B129" s="7">
        <v>56</v>
      </c>
      <c r="C129" s="7">
        <v>30</v>
      </c>
    </row>
    <row r="130" spans="1:3">
      <c r="A130" s="8">
        <v>42864</v>
      </c>
      <c r="B130" s="7">
        <v>56</v>
      </c>
      <c r="C130" s="7">
        <v>31</v>
      </c>
    </row>
    <row r="131" spans="1:3">
      <c r="A131" s="8">
        <v>42865</v>
      </c>
      <c r="B131" s="7">
        <v>40</v>
      </c>
      <c r="C131" s="7">
        <v>28</v>
      </c>
    </row>
    <row r="132" spans="1:3">
      <c r="A132" s="8">
        <v>42866</v>
      </c>
      <c r="B132" s="7">
        <v>57</v>
      </c>
      <c r="C132" s="7">
        <v>29</v>
      </c>
    </row>
    <row r="133" spans="1:3">
      <c r="A133" s="8">
        <v>42867</v>
      </c>
      <c r="B133" s="7">
        <v>40</v>
      </c>
      <c r="C133" s="7">
        <v>29</v>
      </c>
    </row>
    <row r="134" spans="1:3">
      <c r="A134" s="8">
        <v>42868</v>
      </c>
      <c r="B134" s="7">
        <v>34</v>
      </c>
      <c r="C134" s="7">
        <v>30</v>
      </c>
    </row>
    <row r="135" spans="1:3">
      <c r="A135" s="8">
        <v>42869</v>
      </c>
      <c r="B135" s="7">
        <v>58</v>
      </c>
      <c r="C135" s="7">
        <v>31</v>
      </c>
    </row>
    <row r="136" spans="1:3">
      <c r="A136" s="8">
        <v>42870</v>
      </c>
      <c r="B136" s="7">
        <v>32</v>
      </c>
      <c r="C136" s="7">
        <v>28</v>
      </c>
    </row>
    <row r="137" spans="1:3">
      <c r="A137" s="8">
        <v>42871</v>
      </c>
      <c r="B137" s="7">
        <v>55</v>
      </c>
      <c r="C137" s="7">
        <v>29</v>
      </c>
    </row>
    <row r="138" spans="1:3">
      <c r="A138" s="8">
        <v>42872</v>
      </c>
      <c r="B138" s="7">
        <v>43</v>
      </c>
      <c r="C138" s="7">
        <v>29</v>
      </c>
    </row>
    <row r="139" spans="1:3">
      <c r="A139" s="8">
        <v>42873</v>
      </c>
      <c r="B139" s="7">
        <v>53</v>
      </c>
      <c r="C139" s="7">
        <v>30</v>
      </c>
    </row>
    <row r="140" spans="1:3">
      <c r="A140" s="8">
        <v>42874</v>
      </c>
      <c r="B140" s="7">
        <v>58</v>
      </c>
      <c r="C140" s="7">
        <v>31</v>
      </c>
    </row>
    <row r="141" spans="1:3">
      <c r="A141" s="8">
        <v>42875</v>
      </c>
      <c r="B141" s="7">
        <v>59</v>
      </c>
      <c r="C141" s="7">
        <v>28</v>
      </c>
    </row>
    <row r="142" spans="1:3">
      <c r="A142" s="8">
        <v>42876</v>
      </c>
      <c r="B142" s="7">
        <v>47</v>
      </c>
      <c r="C142" s="7">
        <v>29</v>
      </c>
    </row>
    <row r="143" spans="1:3">
      <c r="A143" s="8">
        <v>42877</v>
      </c>
      <c r="B143" s="7">
        <v>34</v>
      </c>
      <c r="C143" s="7">
        <v>30</v>
      </c>
    </row>
    <row r="144" spans="1:3">
      <c r="A144" s="8">
        <v>42878</v>
      </c>
      <c r="B144" s="7">
        <v>45</v>
      </c>
      <c r="C144" s="7">
        <v>31</v>
      </c>
    </row>
    <row r="145" spans="1:3">
      <c r="A145" s="8">
        <v>42879</v>
      </c>
      <c r="B145" s="7">
        <v>34</v>
      </c>
      <c r="C145" s="7">
        <v>28</v>
      </c>
    </row>
    <row r="146" spans="1:3">
      <c r="A146" s="8">
        <v>42880</v>
      </c>
      <c r="B146" s="7">
        <v>53</v>
      </c>
      <c r="C146" s="7">
        <v>29</v>
      </c>
    </row>
    <row r="147" spans="1:3">
      <c r="A147" s="8">
        <v>42881</v>
      </c>
      <c r="B147" s="7">
        <v>63</v>
      </c>
      <c r="C147" s="7">
        <v>30</v>
      </c>
    </row>
    <row r="148" spans="1:3">
      <c r="A148" s="8">
        <v>42882</v>
      </c>
      <c r="B148" s="7">
        <v>56</v>
      </c>
      <c r="C148" s="7">
        <v>31</v>
      </c>
    </row>
    <row r="149" spans="1:3">
      <c r="A149" s="8">
        <v>42883</v>
      </c>
      <c r="B149" s="7">
        <v>45</v>
      </c>
      <c r="C149" s="7">
        <v>29</v>
      </c>
    </row>
    <row r="150" spans="1:3">
      <c r="A150" s="8">
        <v>42884</v>
      </c>
      <c r="B150" s="7">
        <v>32</v>
      </c>
      <c r="C150" s="7">
        <v>29</v>
      </c>
    </row>
    <row r="151" spans="1:3">
      <c r="A151" s="8">
        <v>42885</v>
      </c>
      <c r="B151" s="7">
        <v>43</v>
      </c>
      <c r="C151" s="7">
        <v>30</v>
      </c>
    </row>
    <row r="152" spans="1:3">
      <c r="A152" s="8">
        <v>42886</v>
      </c>
      <c r="B152" s="7">
        <v>56</v>
      </c>
      <c r="C152" s="7">
        <v>31</v>
      </c>
    </row>
    <row r="153" spans="1:3">
      <c r="A153" s="8">
        <v>42887</v>
      </c>
      <c r="B153" s="7">
        <v>42</v>
      </c>
      <c r="C153" s="7">
        <v>31</v>
      </c>
    </row>
    <row r="154" spans="1:3">
      <c r="A154" s="8">
        <v>42888</v>
      </c>
      <c r="B154" s="7">
        <v>48</v>
      </c>
      <c r="C154" s="7">
        <v>33</v>
      </c>
    </row>
    <row r="155" spans="1:3">
      <c r="A155" s="8">
        <v>42889</v>
      </c>
      <c r="B155" s="7">
        <v>59</v>
      </c>
      <c r="C155" s="7">
        <v>35</v>
      </c>
    </row>
    <row r="156" spans="1:3">
      <c r="A156" s="8">
        <v>42890</v>
      </c>
      <c r="B156" s="7">
        <v>43</v>
      </c>
      <c r="C156" s="7">
        <v>38</v>
      </c>
    </row>
    <row r="157" spans="1:3">
      <c r="A157" s="8">
        <v>42891</v>
      </c>
      <c r="B157" s="7">
        <v>36</v>
      </c>
      <c r="C157" s="7">
        <v>32</v>
      </c>
    </row>
    <row r="158" spans="1:3">
      <c r="A158" s="8">
        <v>42892</v>
      </c>
      <c r="B158" s="7">
        <v>44</v>
      </c>
      <c r="C158" s="7">
        <v>34</v>
      </c>
    </row>
    <row r="159" spans="1:3">
      <c r="A159" s="8">
        <v>42893</v>
      </c>
      <c r="B159" s="7">
        <v>58</v>
      </c>
      <c r="C159" s="7">
        <v>36</v>
      </c>
    </row>
    <row r="160" spans="1:3">
      <c r="A160" s="8">
        <v>42894</v>
      </c>
      <c r="B160" s="7">
        <v>46</v>
      </c>
      <c r="C160" s="7">
        <v>39</v>
      </c>
    </row>
    <row r="161" spans="1:3">
      <c r="A161" s="8">
        <v>42895</v>
      </c>
      <c r="B161" s="7">
        <v>44</v>
      </c>
      <c r="C161" s="7">
        <v>32</v>
      </c>
    </row>
    <row r="162" spans="1:3">
      <c r="A162" s="8">
        <v>42896</v>
      </c>
      <c r="B162" s="7">
        <v>54</v>
      </c>
      <c r="C162" s="7">
        <v>35</v>
      </c>
    </row>
    <row r="163" spans="1:3">
      <c r="A163" s="8">
        <v>42897</v>
      </c>
      <c r="B163" s="7">
        <v>42</v>
      </c>
      <c r="C163" s="7">
        <v>36</v>
      </c>
    </row>
    <row r="164" spans="1:3">
      <c r="A164" s="8">
        <v>42898</v>
      </c>
      <c r="B164" s="7">
        <v>67</v>
      </c>
      <c r="C164" s="7">
        <v>40</v>
      </c>
    </row>
    <row r="165" spans="1:3">
      <c r="A165" s="8">
        <v>42899</v>
      </c>
      <c r="B165" s="7">
        <v>65</v>
      </c>
      <c r="C165" s="7">
        <v>32</v>
      </c>
    </row>
    <row r="166" spans="1:3">
      <c r="A166" s="8">
        <v>42900</v>
      </c>
      <c r="B166" s="7">
        <v>48</v>
      </c>
      <c r="C166" s="7">
        <v>35</v>
      </c>
    </row>
    <row r="167" spans="1:3">
      <c r="A167" s="8">
        <v>42901</v>
      </c>
      <c r="B167" s="7">
        <v>50</v>
      </c>
      <c r="C167" s="7">
        <v>36</v>
      </c>
    </row>
    <row r="168" spans="1:3">
      <c r="A168" s="8">
        <v>42902</v>
      </c>
      <c r="B168" s="7">
        <v>77</v>
      </c>
      <c r="C168" s="7">
        <v>41</v>
      </c>
    </row>
    <row r="169" spans="1:3">
      <c r="A169" s="8">
        <v>42903</v>
      </c>
      <c r="B169" s="7">
        <v>47</v>
      </c>
      <c r="C169" s="7">
        <v>31</v>
      </c>
    </row>
    <row r="170" spans="1:3">
      <c r="A170" s="8">
        <v>42904</v>
      </c>
      <c r="B170" s="7">
        <v>60</v>
      </c>
      <c r="C170" s="7">
        <v>32</v>
      </c>
    </row>
    <row r="171" spans="1:3">
      <c r="A171" s="8">
        <v>42905</v>
      </c>
      <c r="B171" s="7">
        <v>66</v>
      </c>
      <c r="C171" s="7">
        <v>35</v>
      </c>
    </row>
    <row r="172" spans="1:3">
      <c r="A172" s="8">
        <v>42906</v>
      </c>
      <c r="B172" s="7">
        <v>70</v>
      </c>
      <c r="C172" s="7">
        <v>37</v>
      </c>
    </row>
    <row r="173" spans="1:3">
      <c r="A173" s="8">
        <v>42907</v>
      </c>
      <c r="B173" s="7">
        <v>76</v>
      </c>
      <c r="C173" s="7">
        <v>41</v>
      </c>
    </row>
    <row r="174" spans="1:3">
      <c r="A174" s="8">
        <v>42908</v>
      </c>
      <c r="B174" s="7">
        <v>36</v>
      </c>
      <c r="C174" s="7">
        <v>31</v>
      </c>
    </row>
    <row r="175" spans="1:3">
      <c r="A175" s="8">
        <v>42909</v>
      </c>
      <c r="B175" s="7">
        <v>39</v>
      </c>
      <c r="C175" s="7">
        <v>33</v>
      </c>
    </row>
    <row r="176" spans="1:3">
      <c r="A176" s="8">
        <v>42910</v>
      </c>
      <c r="B176" s="7">
        <v>50</v>
      </c>
      <c r="C176" s="7">
        <v>35</v>
      </c>
    </row>
    <row r="177" spans="1:3">
      <c r="A177" s="8">
        <v>42911</v>
      </c>
      <c r="B177" s="7">
        <v>58</v>
      </c>
      <c r="C177" s="7">
        <v>37</v>
      </c>
    </row>
    <row r="178" spans="1:3">
      <c r="A178" s="8">
        <v>42912</v>
      </c>
      <c r="B178" s="7">
        <v>60</v>
      </c>
      <c r="C178" s="7">
        <v>42</v>
      </c>
    </row>
    <row r="179" spans="1:3">
      <c r="A179" s="8">
        <v>42913</v>
      </c>
      <c r="B179" s="7">
        <v>62</v>
      </c>
      <c r="C179" s="7">
        <v>31</v>
      </c>
    </row>
    <row r="180" spans="1:3">
      <c r="A180" s="8">
        <v>42914</v>
      </c>
      <c r="B180" s="7">
        <v>65</v>
      </c>
      <c r="C180" s="7">
        <v>33</v>
      </c>
    </row>
    <row r="181" spans="1:3">
      <c r="A181" s="8">
        <v>42915</v>
      </c>
      <c r="B181" s="7">
        <v>64</v>
      </c>
      <c r="C181" s="7">
        <v>35</v>
      </c>
    </row>
    <row r="182" spans="1:3">
      <c r="A182" s="8">
        <v>42916</v>
      </c>
      <c r="B182" s="7">
        <v>47</v>
      </c>
      <c r="C182" s="7">
        <v>38</v>
      </c>
    </row>
    <row r="183" spans="1:3">
      <c r="A183" s="8">
        <v>42917</v>
      </c>
      <c r="B183" s="7">
        <v>59</v>
      </c>
      <c r="C183" s="7">
        <v>43</v>
      </c>
    </row>
    <row r="184" spans="1:3">
      <c r="A184" s="8">
        <v>42918</v>
      </c>
      <c r="B184" s="7">
        <v>68</v>
      </c>
      <c r="C184" s="7">
        <v>38</v>
      </c>
    </row>
    <row r="185" spans="1:3">
      <c r="A185" s="8">
        <v>42919</v>
      </c>
      <c r="B185" s="7">
        <v>68</v>
      </c>
      <c r="C185" s="7">
        <v>35</v>
      </c>
    </row>
    <row r="186" spans="1:3">
      <c r="A186" s="8">
        <v>42920</v>
      </c>
      <c r="B186" s="7">
        <v>49</v>
      </c>
      <c r="C186" s="7">
        <v>34</v>
      </c>
    </row>
    <row r="187" spans="1:3">
      <c r="A187" s="8">
        <v>42921</v>
      </c>
      <c r="B187" s="7">
        <v>55</v>
      </c>
      <c r="C187" s="7">
        <v>32</v>
      </c>
    </row>
    <row r="188" spans="1:3">
      <c r="A188" s="8">
        <v>42922</v>
      </c>
      <c r="B188" s="7">
        <v>46</v>
      </c>
      <c r="C188" s="7">
        <v>39</v>
      </c>
    </row>
    <row r="189" spans="1:3">
      <c r="A189" s="8">
        <v>42923</v>
      </c>
      <c r="B189" s="7">
        <v>41</v>
      </c>
      <c r="C189" s="7">
        <v>35</v>
      </c>
    </row>
    <row r="190" spans="1:3">
      <c r="A190" s="8">
        <v>42924</v>
      </c>
      <c r="B190" s="7">
        <v>44</v>
      </c>
      <c r="C190" s="7">
        <v>34</v>
      </c>
    </row>
    <row r="191" spans="1:3">
      <c r="A191" s="8">
        <v>42925</v>
      </c>
      <c r="B191" s="7">
        <v>44</v>
      </c>
      <c r="C191" s="7">
        <v>33</v>
      </c>
    </row>
    <row r="192" spans="1:3">
      <c r="A192" s="8">
        <v>42926</v>
      </c>
      <c r="B192" s="7">
        <v>66</v>
      </c>
      <c r="C192" s="7">
        <v>40</v>
      </c>
    </row>
    <row r="193" spans="1:3">
      <c r="A193" s="8">
        <v>42927</v>
      </c>
      <c r="B193" s="7">
        <v>40</v>
      </c>
      <c r="C193" s="7">
        <v>35</v>
      </c>
    </row>
    <row r="194" spans="1:3">
      <c r="A194" s="8">
        <v>42928</v>
      </c>
      <c r="B194" s="7">
        <v>39</v>
      </c>
      <c r="C194" s="7">
        <v>34</v>
      </c>
    </row>
    <row r="195" spans="1:3">
      <c r="A195" s="8">
        <v>42929</v>
      </c>
      <c r="B195" s="7">
        <v>49</v>
      </c>
      <c r="C195" s="7">
        <v>33</v>
      </c>
    </row>
    <row r="196" spans="1:3">
      <c r="A196" s="8">
        <v>42930</v>
      </c>
      <c r="B196" s="7">
        <v>80</v>
      </c>
      <c r="C196" s="7">
        <v>40</v>
      </c>
    </row>
    <row r="197" spans="1:3">
      <c r="A197" s="8">
        <v>42931</v>
      </c>
      <c r="B197" s="7">
        <v>56</v>
      </c>
      <c r="C197" s="7">
        <v>35</v>
      </c>
    </row>
    <row r="198" spans="1:3">
      <c r="A198" s="8">
        <v>42932</v>
      </c>
      <c r="B198" s="7">
        <v>50</v>
      </c>
      <c r="C198" s="7">
        <v>34</v>
      </c>
    </row>
    <row r="199" spans="1:3">
      <c r="A199" s="8">
        <v>42933</v>
      </c>
      <c r="B199" s="7">
        <v>64</v>
      </c>
      <c r="C199" s="7">
        <v>33</v>
      </c>
    </row>
    <row r="200" spans="1:3">
      <c r="A200" s="8">
        <v>42934</v>
      </c>
      <c r="B200" s="7">
        <v>76</v>
      </c>
      <c r="C200" s="7">
        <v>41</v>
      </c>
    </row>
    <row r="201" spans="1:3">
      <c r="A201" s="8">
        <v>42935</v>
      </c>
      <c r="B201" s="7">
        <v>44</v>
      </c>
      <c r="C201" s="7">
        <v>36</v>
      </c>
    </row>
    <row r="202" spans="1:3">
      <c r="A202" s="8">
        <v>42936</v>
      </c>
      <c r="B202" s="7">
        <v>44</v>
      </c>
      <c r="C202" s="7">
        <v>35</v>
      </c>
    </row>
    <row r="203" spans="1:3">
      <c r="A203" s="8">
        <v>42937</v>
      </c>
      <c r="B203" s="7">
        <v>59</v>
      </c>
      <c r="C203" s="7">
        <v>33</v>
      </c>
    </row>
    <row r="204" spans="1:3">
      <c r="A204" s="8">
        <v>42938</v>
      </c>
      <c r="B204" s="7">
        <v>49</v>
      </c>
      <c r="C204" s="7">
        <v>42</v>
      </c>
    </row>
    <row r="205" spans="1:3">
      <c r="A205" s="8">
        <v>42939</v>
      </c>
      <c r="B205" s="7">
        <v>72</v>
      </c>
      <c r="C205" s="7">
        <v>37</v>
      </c>
    </row>
    <row r="206" spans="1:3">
      <c r="A206" s="8">
        <v>42940</v>
      </c>
      <c r="B206" s="7">
        <v>69</v>
      </c>
      <c r="C206" s="7">
        <v>35</v>
      </c>
    </row>
    <row r="207" spans="1:3">
      <c r="A207" s="8">
        <v>42941</v>
      </c>
      <c r="B207" s="7">
        <v>64</v>
      </c>
      <c r="C207" s="7">
        <v>33</v>
      </c>
    </row>
    <row r="208" spans="1:3">
      <c r="A208" s="8">
        <v>42942</v>
      </c>
      <c r="B208" s="7">
        <v>37</v>
      </c>
      <c r="C208" s="7">
        <v>32</v>
      </c>
    </row>
    <row r="209" spans="1:3">
      <c r="A209" s="8">
        <v>42943</v>
      </c>
      <c r="B209" s="7">
        <v>74</v>
      </c>
      <c r="C209" s="7">
        <v>43</v>
      </c>
    </row>
    <row r="210" spans="1:3">
      <c r="A210" s="8">
        <v>42944</v>
      </c>
      <c r="B210" s="7">
        <v>58</v>
      </c>
      <c r="C210" s="7">
        <v>38</v>
      </c>
    </row>
    <row r="211" spans="1:3">
      <c r="A211" s="8">
        <v>42945</v>
      </c>
      <c r="B211" s="7">
        <v>50</v>
      </c>
      <c r="C211" s="7">
        <v>35</v>
      </c>
    </row>
    <row r="212" spans="1:3">
      <c r="A212" s="8">
        <v>42946</v>
      </c>
      <c r="B212" s="7">
        <v>52</v>
      </c>
      <c r="C212" s="7">
        <v>34</v>
      </c>
    </row>
    <row r="213" spans="1:3">
      <c r="A213" s="8">
        <v>42947</v>
      </c>
      <c r="B213" s="7">
        <v>38</v>
      </c>
      <c r="C213" s="7">
        <v>32</v>
      </c>
    </row>
    <row r="214" spans="1:3">
      <c r="A214" s="8">
        <v>42948</v>
      </c>
      <c r="B214" s="7">
        <v>56</v>
      </c>
      <c r="C214" s="7">
        <v>32</v>
      </c>
    </row>
    <row r="215" spans="1:3">
      <c r="A215" s="8">
        <v>42949</v>
      </c>
      <c r="B215" s="7">
        <v>48</v>
      </c>
      <c r="C215" s="7">
        <v>31</v>
      </c>
    </row>
    <row r="216" spans="1:3">
      <c r="A216" s="8">
        <v>42950</v>
      </c>
      <c r="B216" s="7">
        <v>52</v>
      </c>
      <c r="C216" s="7">
        <v>30</v>
      </c>
    </row>
    <row r="217" spans="1:3">
      <c r="A217" s="8">
        <v>42951</v>
      </c>
      <c r="B217" s="7">
        <v>34</v>
      </c>
      <c r="C217" s="7">
        <v>29</v>
      </c>
    </row>
    <row r="218" spans="1:3">
      <c r="A218" s="8">
        <v>42952</v>
      </c>
      <c r="B218" s="7">
        <v>66</v>
      </c>
      <c r="C218" s="7">
        <v>32</v>
      </c>
    </row>
    <row r="219" spans="1:3">
      <c r="A219" s="8">
        <v>42953</v>
      </c>
      <c r="B219" s="7">
        <v>36</v>
      </c>
      <c r="C219" s="7">
        <v>31</v>
      </c>
    </row>
    <row r="220" spans="1:3">
      <c r="A220" s="8">
        <v>42954</v>
      </c>
      <c r="B220" s="7">
        <v>38</v>
      </c>
      <c r="C220" s="7">
        <v>30</v>
      </c>
    </row>
    <row r="221" spans="1:3">
      <c r="A221" s="8">
        <v>42955</v>
      </c>
      <c r="B221" s="7">
        <v>50</v>
      </c>
      <c r="C221" s="7">
        <v>29</v>
      </c>
    </row>
    <row r="222" spans="1:3">
      <c r="A222" s="8">
        <v>42956</v>
      </c>
      <c r="B222" s="7">
        <v>55</v>
      </c>
      <c r="C222" s="7">
        <v>32</v>
      </c>
    </row>
    <row r="223" spans="1:3">
      <c r="A223" s="8">
        <v>42957</v>
      </c>
      <c r="B223" s="7">
        <v>56</v>
      </c>
      <c r="C223" s="7">
        <v>31</v>
      </c>
    </row>
    <row r="224" spans="1:3">
      <c r="A224" s="8">
        <v>42958</v>
      </c>
      <c r="B224" s="7">
        <v>49</v>
      </c>
      <c r="C224" s="7">
        <v>30</v>
      </c>
    </row>
    <row r="225" spans="1:3">
      <c r="A225" s="8">
        <v>42959</v>
      </c>
      <c r="B225" s="7">
        <v>43</v>
      </c>
      <c r="C225" s="7">
        <v>29</v>
      </c>
    </row>
    <row r="226" spans="1:3">
      <c r="A226" s="8">
        <v>42960</v>
      </c>
      <c r="B226" s="7">
        <v>54</v>
      </c>
      <c r="C226" s="7">
        <v>29</v>
      </c>
    </row>
    <row r="227" spans="1:3">
      <c r="A227" s="8">
        <v>42961</v>
      </c>
      <c r="B227" s="7">
        <v>43</v>
      </c>
      <c r="C227" s="7">
        <v>32</v>
      </c>
    </row>
    <row r="228" spans="1:3">
      <c r="A228" s="8">
        <v>42962</v>
      </c>
      <c r="B228" s="7">
        <v>44</v>
      </c>
      <c r="C228" s="7">
        <v>31</v>
      </c>
    </row>
    <row r="229" spans="1:3">
      <c r="A229" s="8">
        <v>42963</v>
      </c>
      <c r="B229" s="7">
        <v>49</v>
      </c>
      <c r="C229" s="7">
        <v>30</v>
      </c>
    </row>
    <row r="230" spans="1:3">
      <c r="A230" s="8">
        <v>42964</v>
      </c>
      <c r="B230" s="7">
        <v>42</v>
      </c>
      <c r="C230" s="7">
        <v>30</v>
      </c>
    </row>
    <row r="231" spans="1:3">
      <c r="A231" s="8">
        <v>42965</v>
      </c>
      <c r="B231" s="7">
        <v>45</v>
      </c>
      <c r="C231" s="7">
        <v>29</v>
      </c>
    </row>
    <row r="232" spans="1:3">
      <c r="A232" s="8">
        <v>42966</v>
      </c>
      <c r="B232" s="7">
        <v>58</v>
      </c>
      <c r="C232" s="7">
        <v>32</v>
      </c>
    </row>
    <row r="233" spans="1:3">
      <c r="A233" s="8">
        <v>42967</v>
      </c>
      <c r="B233" s="7">
        <v>53</v>
      </c>
      <c r="C233" s="7">
        <v>31</v>
      </c>
    </row>
    <row r="234" spans="1:3">
      <c r="A234" s="8">
        <v>42968</v>
      </c>
      <c r="B234" s="7">
        <v>58</v>
      </c>
      <c r="C234" s="7">
        <v>30</v>
      </c>
    </row>
    <row r="235" spans="1:3">
      <c r="A235" s="8">
        <v>42969</v>
      </c>
      <c r="B235" s="7">
        <v>55</v>
      </c>
      <c r="C235" s="7">
        <v>30</v>
      </c>
    </row>
    <row r="236" spans="1:3">
      <c r="A236" s="8">
        <v>42970</v>
      </c>
      <c r="B236" s="7">
        <v>33</v>
      </c>
      <c r="C236" s="7">
        <v>29</v>
      </c>
    </row>
    <row r="237" spans="1:3">
      <c r="A237" s="8">
        <v>42971</v>
      </c>
      <c r="B237" s="7">
        <v>64</v>
      </c>
      <c r="C237" s="7">
        <v>32</v>
      </c>
    </row>
    <row r="238" spans="1:3">
      <c r="A238" s="8">
        <v>42972</v>
      </c>
      <c r="B238" s="7">
        <v>55</v>
      </c>
      <c r="C238" s="7">
        <v>30</v>
      </c>
    </row>
    <row r="239" spans="1:3">
      <c r="A239" s="8">
        <v>42973</v>
      </c>
      <c r="B239" s="7">
        <v>46</v>
      </c>
      <c r="C239" s="7">
        <v>30</v>
      </c>
    </row>
    <row r="240" spans="1:3">
      <c r="A240" s="8">
        <v>42974</v>
      </c>
      <c r="B240" s="7">
        <v>45</v>
      </c>
      <c r="C240" s="7">
        <v>29</v>
      </c>
    </row>
    <row r="241" spans="1:3">
      <c r="A241" s="8">
        <v>42975</v>
      </c>
      <c r="B241" s="7">
        <v>49</v>
      </c>
      <c r="C241" s="7">
        <v>32</v>
      </c>
    </row>
    <row r="242" spans="1:3">
      <c r="A242" s="8">
        <v>42976</v>
      </c>
      <c r="B242" s="7">
        <v>40</v>
      </c>
      <c r="C242" s="7">
        <v>30</v>
      </c>
    </row>
    <row r="243" spans="1:3">
      <c r="A243" s="8">
        <v>42977</v>
      </c>
      <c r="B243" s="7">
        <v>51</v>
      </c>
      <c r="C243" s="7">
        <v>30</v>
      </c>
    </row>
    <row r="244" spans="1:3">
      <c r="A244" s="8">
        <v>42978</v>
      </c>
      <c r="B244" s="7">
        <v>58</v>
      </c>
      <c r="C244" s="7">
        <v>29</v>
      </c>
    </row>
    <row r="245" spans="1:3">
      <c r="A245" s="8">
        <v>42979</v>
      </c>
      <c r="B245" s="7">
        <v>41</v>
      </c>
      <c r="C245" s="7">
        <v>29</v>
      </c>
    </row>
    <row r="246" spans="1:3">
      <c r="A246" s="8">
        <v>42980</v>
      </c>
      <c r="B246" s="7">
        <v>53</v>
      </c>
      <c r="C246" s="7">
        <v>28</v>
      </c>
    </row>
    <row r="247" spans="1:3">
      <c r="A247" s="8">
        <v>42981</v>
      </c>
      <c r="B247" s="7">
        <v>50</v>
      </c>
      <c r="C247" s="7">
        <v>27</v>
      </c>
    </row>
    <row r="248" spans="1:3">
      <c r="A248" s="8">
        <v>42982</v>
      </c>
      <c r="B248" s="7">
        <v>54</v>
      </c>
      <c r="C248" s="7">
        <v>26</v>
      </c>
    </row>
    <row r="249" spans="1:3">
      <c r="A249" s="8">
        <v>42983</v>
      </c>
      <c r="B249" s="7">
        <v>39</v>
      </c>
      <c r="C249" s="7">
        <v>26</v>
      </c>
    </row>
    <row r="250" spans="1:3">
      <c r="A250" s="8">
        <v>42984</v>
      </c>
      <c r="B250" s="7">
        <v>60</v>
      </c>
      <c r="C250" s="7">
        <v>29</v>
      </c>
    </row>
    <row r="251" spans="1:3">
      <c r="A251" s="8">
        <v>42985</v>
      </c>
      <c r="B251" s="7">
        <v>49</v>
      </c>
      <c r="C251" s="7">
        <v>28</v>
      </c>
    </row>
    <row r="252" spans="1:3">
      <c r="A252" s="8">
        <v>42986</v>
      </c>
      <c r="B252" s="7">
        <v>37</v>
      </c>
      <c r="C252" s="7">
        <v>27</v>
      </c>
    </row>
    <row r="253" spans="1:3">
      <c r="A253" s="8">
        <v>42987</v>
      </c>
      <c r="B253" s="7">
        <v>45</v>
      </c>
      <c r="C253" s="7">
        <v>26</v>
      </c>
    </row>
    <row r="254" spans="1:3">
      <c r="A254" s="8">
        <v>42988</v>
      </c>
      <c r="B254" s="7">
        <v>50</v>
      </c>
      <c r="C254" s="7">
        <v>26</v>
      </c>
    </row>
    <row r="255" spans="1:3">
      <c r="A255" s="8">
        <v>42989</v>
      </c>
      <c r="B255" s="7">
        <v>38</v>
      </c>
      <c r="C255" s="7">
        <v>28</v>
      </c>
    </row>
    <row r="256" spans="1:3">
      <c r="A256" s="8">
        <v>42990</v>
      </c>
      <c r="B256" s="7">
        <v>36</v>
      </c>
      <c r="C256" s="7">
        <v>27</v>
      </c>
    </row>
    <row r="257" spans="1:3">
      <c r="A257" s="8">
        <v>42991</v>
      </c>
      <c r="B257" s="7">
        <v>42</v>
      </c>
      <c r="C257" s="7">
        <v>26</v>
      </c>
    </row>
    <row r="258" spans="1:3">
      <c r="A258" s="8">
        <v>42992</v>
      </c>
      <c r="B258" s="7">
        <v>29</v>
      </c>
      <c r="C258" s="7">
        <v>26</v>
      </c>
    </row>
    <row r="259" spans="1:3">
      <c r="A259" s="8">
        <v>42993</v>
      </c>
      <c r="B259" s="7">
        <v>41</v>
      </c>
      <c r="C259" s="7">
        <v>28</v>
      </c>
    </row>
    <row r="260" spans="1:3">
      <c r="A260" s="8">
        <v>42994</v>
      </c>
      <c r="B260" s="7">
        <v>37</v>
      </c>
      <c r="C260" s="7">
        <v>27</v>
      </c>
    </row>
    <row r="261" spans="1:3">
      <c r="A261" s="8">
        <v>42995</v>
      </c>
      <c r="B261" s="7">
        <v>53</v>
      </c>
      <c r="C261" s="7">
        <v>26</v>
      </c>
    </row>
    <row r="262" spans="1:3">
      <c r="A262" s="8">
        <v>42996</v>
      </c>
      <c r="B262" s="7">
        <v>37</v>
      </c>
      <c r="C262" s="7">
        <v>26</v>
      </c>
    </row>
    <row r="263" spans="1:3">
      <c r="A263" s="8">
        <v>42997</v>
      </c>
      <c r="B263" s="7">
        <v>48</v>
      </c>
      <c r="C263" s="7">
        <v>28</v>
      </c>
    </row>
    <row r="264" spans="1:3">
      <c r="A264" s="8">
        <v>42998</v>
      </c>
      <c r="B264" s="7">
        <v>52</v>
      </c>
      <c r="C264" s="7">
        <v>27</v>
      </c>
    </row>
    <row r="265" spans="1:3">
      <c r="A265" s="8">
        <v>42999</v>
      </c>
      <c r="B265" s="7">
        <v>42</v>
      </c>
      <c r="C265" s="7">
        <v>26</v>
      </c>
    </row>
    <row r="266" spans="1:3">
      <c r="A266" s="8">
        <v>43000</v>
      </c>
      <c r="B266" s="7">
        <v>34</v>
      </c>
      <c r="C266" s="7">
        <v>26</v>
      </c>
    </row>
    <row r="267" spans="1:3">
      <c r="A267" s="8">
        <v>43001</v>
      </c>
      <c r="B267" s="7">
        <v>39</v>
      </c>
      <c r="C267" s="7">
        <v>28</v>
      </c>
    </row>
    <row r="268" spans="1:3">
      <c r="A268" s="8">
        <v>43002</v>
      </c>
      <c r="B268" s="7">
        <v>43</v>
      </c>
      <c r="C268" s="7">
        <v>28</v>
      </c>
    </row>
    <row r="269" spans="1:3">
      <c r="A269" s="8">
        <v>43003</v>
      </c>
      <c r="B269" s="7">
        <v>33</v>
      </c>
      <c r="C269" s="7">
        <v>27</v>
      </c>
    </row>
    <row r="270" spans="1:3">
      <c r="A270" s="8">
        <v>43004</v>
      </c>
      <c r="B270" s="7">
        <v>51</v>
      </c>
      <c r="C270" s="7">
        <v>26</v>
      </c>
    </row>
    <row r="271" spans="1:3">
      <c r="A271" s="8">
        <v>43005</v>
      </c>
      <c r="B271" s="7">
        <v>51</v>
      </c>
      <c r="C271" s="7">
        <v>29</v>
      </c>
    </row>
    <row r="272" spans="1:3">
      <c r="A272" s="8">
        <v>43006</v>
      </c>
      <c r="B272" s="7">
        <v>38</v>
      </c>
      <c r="C272" s="7">
        <v>28</v>
      </c>
    </row>
    <row r="273" spans="1:3">
      <c r="A273" s="8">
        <v>43007</v>
      </c>
      <c r="B273" s="7">
        <v>48</v>
      </c>
      <c r="C273" s="7">
        <v>27</v>
      </c>
    </row>
    <row r="274" spans="1:3">
      <c r="A274" s="8">
        <v>43008</v>
      </c>
      <c r="B274" s="7">
        <v>29</v>
      </c>
      <c r="C274" s="7">
        <v>26</v>
      </c>
    </row>
    <row r="275" spans="1:3">
      <c r="A275" s="8">
        <v>43009</v>
      </c>
      <c r="B275" s="7">
        <v>43</v>
      </c>
      <c r="C275" s="7">
        <v>25</v>
      </c>
    </row>
    <row r="276" spans="1:3">
      <c r="A276" s="8">
        <v>43010</v>
      </c>
      <c r="B276" s="7">
        <v>32</v>
      </c>
      <c r="C276" s="7">
        <v>25</v>
      </c>
    </row>
    <row r="277" spans="1:3">
      <c r="A277" s="8">
        <v>43011</v>
      </c>
      <c r="B277" s="7">
        <v>34</v>
      </c>
      <c r="C277" s="7">
        <v>24</v>
      </c>
    </row>
    <row r="278" spans="1:3">
      <c r="A278" s="8">
        <v>43012</v>
      </c>
      <c r="B278" s="7">
        <v>33</v>
      </c>
      <c r="C278" s="7">
        <v>24</v>
      </c>
    </row>
    <row r="279" spans="1:3">
      <c r="A279" s="8">
        <v>43013</v>
      </c>
      <c r="B279" s="7">
        <v>33</v>
      </c>
      <c r="C279" s="7">
        <v>25</v>
      </c>
    </row>
    <row r="280" spans="1:3">
      <c r="A280" s="8">
        <v>43014</v>
      </c>
      <c r="B280" s="7">
        <v>42</v>
      </c>
      <c r="C280" s="7">
        <v>25</v>
      </c>
    </row>
    <row r="281" spans="1:3">
      <c r="A281" s="8">
        <v>43015</v>
      </c>
      <c r="B281" s="7">
        <v>31</v>
      </c>
      <c r="C281" s="7">
        <v>25</v>
      </c>
    </row>
    <row r="282" spans="1:3">
      <c r="A282" s="8">
        <v>43016</v>
      </c>
      <c r="B282" s="7">
        <v>47</v>
      </c>
      <c r="C282" s="7">
        <v>24</v>
      </c>
    </row>
    <row r="283" spans="1:3">
      <c r="A283" s="8">
        <v>43017</v>
      </c>
      <c r="B283" s="7">
        <v>47</v>
      </c>
      <c r="C283" s="7">
        <v>25</v>
      </c>
    </row>
    <row r="284" spans="1:3">
      <c r="A284" s="8">
        <v>43018</v>
      </c>
      <c r="B284" s="7">
        <v>51</v>
      </c>
      <c r="C284" s="7">
        <v>25</v>
      </c>
    </row>
    <row r="285" spans="1:3">
      <c r="A285" s="8">
        <v>43019</v>
      </c>
      <c r="B285" s="7">
        <v>47</v>
      </c>
      <c r="C285" s="7">
        <v>25</v>
      </c>
    </row>
    <row r="286" spans="1:3">
      <c r="A286" s="8">
        <v>43020</v>
      </c>
      <c r="B286" s="7">
        <v>39</v>
      </c>
      <c r="C286" s="7">
        <v>24</v>
      </c>
    </row>
    <row r="287" spans="1:3">
      <c r="A287" s="8">
        <v>43021</v>
      </c>
      <c r="B287" s="7">
        <v>28</v>
      </c>
      <c r="C287" s="7">
        <v>25</v>
      </c>
    </row>
    <row r="288" spans="1:3">
      <c r="A288" s="8">
        <v>43022</v>
      </c>
      <c r="B288" s="7">
        <v>28</v>
      </c>
      <c r="C288" s="7">
        <v>25</v>
      </c>
    </row>
    <row r="289" spans="1:3">
      <c r="A289" s="8">
        <v>43023</v>
      </c>
      <c r="B289" s="7">
        <v>36</v>
      </c>
      <c r="C289" s="7">
        <v>25</v>
      </c>
    </row>
    <row r="290" spans="1:3">
      <c r="A290" s="8">
        <v>43024</v>
      </c>
      <c r="B290" s="7">
        <v>28</v>
      </c>
      <c r="C290" s="7">
        <v>24</v>
      </c>
    </row>
    <row r="291" spans="1:3">
      <c r="A291" s="8">
        <v>43025</v>
      </c>
      <c r="B291" s="7">
        <v>46</v>
      </c>
      <c r="C291" s="7">
        <v>25</v>
      </c>
    </row>
    <row r="292" spans="1:3">
      <c r="A292" s="8">
        <v>43026</v>
      </c>
      <c r="B292" s="7">
        <v>33</v>
      </c>
      <c r="C292" s="7">
        <v>25</v>
      </c>
    </row>
    <row r="293" spans="1:3">
      <c r="A293" s="8">
        <v>43027</v>
      </c>
      <c r="B293" s="7">
        <v>41</v>
      </c>
      <c r="C293" s="7">
        <v>25</v>
      </c>
    </row>
    <row r="294" spans="1:3">
      <c r="A294" s="8">
        <v>43028</v>
      </c>
      <c r="B294" s="7">
        <v>50</v>
      </c>
      <c r="C294" s="7">
        <v>24</v>
      </c>
    </row>
    <row r="295" spans="1:3">
      <c r="A295" s="8">
        <v>43029</v>
      </c>
      <c r="B295" s="7">
        <v>28</v>
      </c>
      <c r="C295" s="7">
        <v>24</v>
      </c>
    </row>
    <row r="296" spans="1:3">
      <c r="A296" s="8">
        <v>43030</v>
      </c>
      <c r="B296" s="7">
        <v>35</v>
      </c>
      <c r="C296" s="7">
        <v>25</v>
      </c>
    </row>
    <row r="297" spans="1:3">
      <c r="A297" s="8">
        <v>43031</v>
      </c>
      <c r="B297" s="7">
        <v>50</v>
      </c>
      <c r="C297" s="7">
        <v>25</v>
      </c>
    </row>
    <row r="298" spans="1:3">
      <c r="A298" s="8">
        <v>43032</v>
      </c>
      <c r="B298" s="7">
        <v>48</v>
      </c>
      <c r="C298" s="7">
        <v>25</v>
      </c>
    </row>
    <row r="299" spans="1:3">
      <c r="A299" s="8">
        <v>43033</v>
      </c>
      <c r="B299" s="7">
        <v>44</v>
      </c>
      <c r="C299" s="7">
        <v>24</v>
      </c>
    </row>
    <row r="300" spans="1:3">
      <c r="A300" s="8">
        <v>43034</v>
      </c>
      <c r="B300" s="7">
        <v>47</v>
      </c>
      <c r="C300" s="7">
        <v>24</v>
      </c>
    </row>
    <row r="301" spans="1:3">
      <c r="A301" s="8">
        <v>43035</v>
      </c>
      <c r="B301" s="7">
        <v>52</v>
      </c>
      <c r="C301" s="7">
        <v>26</v>
      </c>
    </row>
    <row r="302" spans="1:3">
      <c r="A302" s="8">
        <v>43036</v>
      </c>
      <c r="B302" s="7">
        <v>28</v>
      </c>
      <c r="C302" s="7">
        <v>25</v>
      </c>
    </row>
    <row r="303" spans="1:3">
      <c r="A303" s="8">
        <v>43037</v>
      </c>
      <c r="B303" s="7">
        <v>34</v>
      </c>
      <c r="C303" s="7">
        <v>25</v>
      </c>
    </row>
    <row r="304" spans="1:3">
      <c r="A304" s="8">
        <v>43038</v>
      </c>
      <c r="B304" s="7">
        <v>35</v>
      </c>
      <c r="C304" s="7">
        <v>24</v>
      </c>
    </row>
    <row r="305" spans="1:3">
      <c r="A305" s="8">
        <v>43039</v>
      </c>
      <c r="B305" s="7">
        <v>38</v>
      </c>
      <c r="C305" s="7">
        <v>24</v>
      </c>
    </row>
    <row r="306" spans="1:3">
      <c r="A306" s="8">
        <v>43040</v>
      </c>
      <c r="B306" s="7">
        <v>43</v>
      </c>
      <c r="C306" s="7">
        <v>23</v>
      </c>
    </row>
    <row r="307" spans="1:3">
      <c r="A307" s="8">
        <v>43041</v>
      </c>
      <c r="B307" s="7">
        <v>46</v>
      </c>
      <c r="C307" s="7">
        <v>22</v>
      </c>
    </row>
    <row r="308" spans="1:3">
      <c r="A308" s="8">
        <v>43042</v>
      </c>
      <c r="B308" s="7">
        <v>38</v>
      </c>
      <c r="C308" s="7">
        <v>21</v>
      </c>
    </row>
    <row r="309" spans="1:3">
      <c r="A309" s="8">
        <v>43043</v>
      </c>
      <c r="B309" s="7">
        <v>39</v>
      </c>
      <c r="C309" s="7">
        <v>19</v>
      </c>
    </row>
    <row r="310" spans="1:3">
      <c r="A310" s="8">
        <v>43044</v>
      </c>
      <c r="B310" s="7">
        <v>45</v>
      </c>
      <c r="C310" s="7">
        <v>23</v>
      </c>
    </row>
    <row r="311" spans="1:3">
      <c r="A311" s="8">
        <v>43045</v>
      </c>
      <c r="B311" s="7">
        <v>28</v>
      </c>
      <c r="C311" s="7">
        <v>22</v>
      </c>
    </row>
    <row r="312" spans="1:3">
      <c r="A312" s="8">
        <v>43046</v>
      </c>
      <c r="B312" s="7">
        <v>34</v>
      </c>
      <c r="C312" s="7">
        <v>21</v>
      </c>
    </row>
    <row r="313" spans="1:3">
      <c r="A313" s="8">
        <v>43047</v>
      </c>
      <c r="B313" s="7">
        <v>37</v>
      </c>
      <c r="C313" s="7">
        <v>19</v>
      </c>
    </row>
    <row r="314" spans="1:3">
      <c r="A314" s="8">
        <v>43048</v>
      </c>
      <c r="B314" s="7">
        <v>33</v>
      </c>
      <c r="C314" s="7">
        <v>23</v>
      </c>
    </row>
    <row r="315" spans="1:3">
      <c r="A315" s="8">
        <v>43049</v>
      </c>
      <c r="B315" s="7">
        <v>28</v>
      </c>
      <c r="C315" s="7">
        <v>22</v>
      </c>
    </row>
    <row r="316" spans="1:3">
      <c r="A316" s="8">
        <v>43050</v>
      </c>
      <c r="B316" s="7">
        <v>33</v>
      </c>
      <c r="C316" s="7">
        <v>21</v>
      </c>
    </row>
    <row r="317" spans="1:3">
      <c r="A317" s="8">
        <v>43051</v>
      </c>
      <c r="B317" s="7">
        <v>38</v>
      </c>
      <c r="C317" s="7">
        <v>19</v>
      </c>
    </row>
    <row r="318" spans="1:3">
      <c r="A318" s="8">
        <v>43052</v>
      </c>
      <c r="B318" s="7">
        <v>26</v>
      </c>
      <c r="C318" s="7">
        <v>19</v>
      </c>
    </row>
    <row r="319" spans="1:3">
      <c r="A319" s="8">
        <v>43053</v>
      </c>
      <c r="B319" s="7">
        <v>28</v>
      </c>
      <c r="C319" s="7">
        <v>23</v>
      </c>
    </row>
    <row r="320" spans="1:3">
      <c r="A320" s="8">
        <v>43054</v>
      </c>
      <c r="B320" s="7">
        <v>47</v>
      </c>
      <c r="C320" s="7">
        <v>23</v>
      </c>
    </row>
    <row r="321" spans="1:3">
      <c r="A321" s="8">
        <v>43055</v>
      </c>
      <c r="B321" s="7">
        <v>28</v>
      </c>
      <c r="C321" s="7">
        <v>21</v>
      </c>
    </row>
    <row r="322" spans="1:3">
      <c r="A322" s="8">
        <v>43056</v>
      </c>
      <c r="B322" s="7">
        <v>31</v>
      </c>
      <c r="C322" s="7">
        <v>20</v>
      </c>
    </row>
    <row r="323" spans="1:3">
      <c r="A323" s="8">
        <v>43057</v>
      </c>
      <c r="B323" s="7">
        <v>37</v>
      </c>
      <c r="C323" s="7">
        <v>19</v>
      </c>
    </row>
    <row r="324" spans="1:3">
      <c r="A324" s="8">
        <v>43058</v>
      </c>
      <c r="B324" s="7">
        <v>34</v>
      </c>
      <c r="C324" s="7">
        <v>23</v>
      </c>
    </row>
    <row r="325" spans="1:3">
      <c r="A325" s="8">
        <v>43059</v>
      </c>
      <c r="B325" s="7">
        <v>41</v>
      </c>
      <c r="C325" s="7">
        <v>22</v>
      </c>
    </row>
    <row r="326" spans="1:3">
      <c r="A326" s="8">
        <v>43060</v>
      </c>
      <c r="B326" s="7">
        <v>28</v>
      </c>
      <c r="C326" s="7">
        <v>20</v>
      </c>
    </row>
    <row r="327" spans="1:3">
      <c r="A327" s="8">
        <v>43061</v>
      </c>
      <c r="B327" s="7">
        <v>40</v>
      </c>
      <c r="C327" s="7">
        <v>19</v>
      </c>
    </row>
    <row r="328" spans="1:3">
      <c r="A328" s="8">
        <v>43062</v>
      </c>
      <c r="B328" s="7">
        <v>47</v>
      </c>
      <c r="C328" s="7">
        <v>23</v>
      </c>
    </row>
    <row r="329" spans="1:3">
      <c r="A329" s="8">
        <v>43063</v>
      </c>
      <c r="B329" s="7">
        <v>46</v>
      </c>
      <c r="C329" s="7">
        <v>22</v>
      </c>
    </row>
    <row r="330" spans="1:3">
      <c r="A330" s="8">
        <v>43064</v>
      </c>
      <c r="B330" s="7">
        <v>32</v>
      </c>
      <c r="C330" s="7">
        <v>20</v>
      </c>
    </row>
    <row r="331" spans="1:3">
      <c r="A331" s="8">
        <v>43065</v>
      </c>
      <c r="B331" s="7">
        <v>30</v>
      </c>
      <c r="C331" s="7">
        <v>19</v>
      </c>
    </row>
    <row r="332" spans="1:3">
      <c r="A332" s="8">
        <v>43066</v>
      </c>
      <c r="B332" s="7">
        <v>30</v>
      </c>
      <c r="C332" s="7">
        <v>23</v>
      </c>
    </row>
    <row r="333" spans="1:3">
      <c r="A333" s="8">
        <v>43067</v>
      </c>
      <c r="B333" s="7">
        <v>37</v>
      </c>
      <c r="C333" s="7">
        <v>22</v>
      </c>
    </row>
    <row r="334" spans="1:3">
      <c r="A334" s="8">
        <v>43068</v>
      </c>
      <c r="B334" s="7">
        <v>27</v>
      </c>
      <c r="C334" s="7">
        <v>20</v>
      </c>
    </row>
    <row r="335" spans="1:3">
      <c r="A335" s="8">
        <v>43069</v>
      </c>
      <c r="B335" s="7">
        <v>28</v>
      </c>
      <c r="C335" s="7">
        <v>19</v>
      </c>
    </row>
    <row r="336" spans="1:3">
      <c r="A336" s="8">
        <v>43070</v>
      </c>
      <c r="B336" s="7">
        <v>34</v>
      </c>
      <c r="C336" s="7">
        <v>19</v>
      </c>
    </row>
    <row r="337" spans="1:3">
      <c r="A337" s="8">
        <v>43071</v>
      </c>
      <c r="B337" s="7">
        <v>35</v>
      </c>
      <c r="C337" s="7">
        <v>17</v>
      </c>
    </row>
    <row r="338" spans="1:3">
      <c r="A338" s="8">
        <v>43072</v>
      </c>
      <c r="B338" s="7">
        <v>19</v>
      </c>
      <c r="C338" s="7">
        <v>15</v>
      </c>
    </row>
    <row r="339" spans="1:3">
      <c r="A339" s="8">
        <v>43073</v>
      </c>
      <c r="B339" s="7">
        <v>16</v>
      </c>
      <c r="C339" s="7">
        <v>13</v>
      </c>
    </row>
    <row r="340" spans="1:3">
      <c r="A340" s="8">
        <v>43074</v>
      </c>
      <c r="B340" s="7">
        <v>11</v>
      </c>
      <c r="C340" s="7">
        <v>10</v>
      </c>
    </row>
    <row r="341" spans="1:3">
      <c r="A341" s="8">
        <v>43075</v>
      </c>
      <c r="B341" s="7">
        <v>28</v>
      </c>
      <c r="C341" s="7">
        <v>19</v>
      </c>
    </row>
    <row r="342" spans="1:3">
      <c r="A342" s="8">
        <v>43076</v>
      </c>
      <c r="B342" s="7">
        <v>26</v>
      </c>
      <c r="C342" s="7">
        <v>17</v>
      </c>
    </row>
    <row r="343" spans="1:3">
      <c r="A343" s="8">
        <v>43077</v>
      </c>
      <c r="B343" s="7">
        <v>30</v>
      </c>
      <c r="C343" s="7">
        <v>15</v>
      </c>
    </row>
    <row r="344" spans="1:3">
      <c r="A344" s="8">
        <v>43078</v>
      </c>
      <c r="B344" s="7">
        <v>19</v>
      </c>
      <c r="C344" s="7">
        <v>14</v>
      </c>
    </row>
    <row r="345" spans="1:3">
      <c r="A345" s="8">
        <v>43079</v>
      </c>
      <c r="B345" s="7">
        <v>15</v>
      </c>
      <c r="C345" s="7">
        <v>11</v>
      </c>
    </row>
    <row r="346" spans="1:3">
      <c r="A346" s="8">
        <v>43080</v>
      </c>
      <c r="B346" s="7">
        <v>33</v>
      </c>
      <c r="C346" s="7">
        <v>17</v>
      </c>
    </row>
    <row r="347" spans="1:3">
      <c r="A347" s="8">
        <v>43081</v>
      </c>
      <c r="B347" s="7">
        <v>22</v>
      </c>
      <c r="C347" s="7">
        <v>15</v>
      </c>
    </row>
    <row r="348" spans="1:3">
      <c r="A348" s="8">
        <v>43082</v>
      </c>
      <c r="B348" s="7">
        <v>26</v>
      </c>
      <c r="C348" s="7">
        <v>14</v>
      </c>
    </row>
    <row r="349" spans="1:3">
      <c r="A349" s="8">
        <v>43083</v>
      </c>
      <c r="B349" s="7">
        <v>24</v>
      </c>
      <c r="C349" s="7">
        <v>13</v>
      </c>
    </row>
    <row r="350" spans="1:3">
      <c r="A350" s="8">
        <v>43084</v>
      </c>
      <c r="B350" s="7">
        <v>30</v>
      </c>
      <c r="C350" s="7">
        <v>17</v>
      </c>
    </row>
    <row r="351" spans="1:3">
      <c r="A351" s="8">
        <v>43085</v>
      </c>
      <c r="B351" s="7">
        <v>30</v>
      </c>
      <c r="C351" s="7">
        <v>15</v>
      </c>
    </row>
    <row r="352" spans="1:3">
      <c r="A352" s="8">
        <v>43086</v>
      </c>
      <c r="B352" s="7">
        <v>16</v>
      </c>
      <c r="C352" s="7">
        <v>14</v>
      </c>
    </row>
    <row r="353" spans="1:3">
      <c r="A353" s="8">
        <v>43087</v>
      </c>
      <c r="B353" s="7">
        <v>27</v>
      </c>
      <c r="C353" s="7">
        <v>13</v>
      </c>
    </row>
    <row r="354" spans="1:3">
      <c r="A354" s="8">
        <v>43088</v>
      </c>
      <c r="B354" s="7">
        <v>33</v>
      </c>
      <c r="C354" s="7">
        <v>18</v>
      </c>
    </row>
    <row r="355" spans="1:3">
      <c r="A355" s="8">
        <v>43089</v>
      </c>
      <c r="B355" s="7">
        <v>20</v>
      </c>
      <c r="C355" s="7">
        <v>16</v>
      </c>
    </row>
    <row r="356" spans="1:3">
      <c r="A356" s="8">
        <v>43090</v>
      </c>
      <c r="B356" s="7">
        <v>23</v>
      </c>
      <c r="C356" s="7">
        <v>15</v>
      </c>
    </row>
    <row r="357" spans="1:3">
      <c r="A357" s="8">
        <v>43091</v>
      </c>
      <c r="B357" s="7">
        <v>17</v>
      </c>
      <c r="C357" s="7">
        <v>13</v>
      </c>
    </row>
    <row r="358" spans="1:3">
      <c r="A358" s="8">
        <v>43092</v>
      </c>
      <c r="B358" s="7">
        <v>20</v>
      </c>
      <c r="C358" s="7">
        <v>18</v>
      </c>
    </row>
    <row r="359" spans="1:3">
      <c r="A359" s="8">
        <v>43093</v>
      </c>
      <c r="B359" s="7">
        <v>26</v>
      </c>
      <c r="C359" s="7">
        <v>16</v>
      </c>
    </row>
    <row r="360" spans="1:3">
      <c r="A360" s="8">
        <v>43094</v>
      </c>
      <c r="B360" s="7">
        <v>19</v>
      </c>
      <c r="C360" s="7">
        <v>15</v>
      </c>
    </row>
    <row r="361" spans="1:3">
      <c r="A361" s="8">
        <v>43095</v>
      </c>
      <c r="B361" s="7">
        <v>23</v>
      </c>
      <c r="C361" s="7">
        <v>13</v>
      </c>
    </row>
    <row r="362" spans="1:3">
      <c r="A362" s="8">
        <v>43096</v>
      </c>
      <c r="B362" s="7">
        <v>33</v>
      </c>
      <c r="C362" s="7">
        <v>19</v>
      </c>
    </row>
    <row r="363" spans="1:3">
      <c r="A363" s="8">
        <v>43097</v>
      </c>
      <c r="B363" s="7">
        <v>32</v>
      </c>
      <c r="C363" s="7">
        <v>16</v>
      </c>
    </row>
    <row r="364" spans="1:3">
      <c r="A364" s="8">
        <v>43098</v>
      </c>
      <c r="B364" s="7">
        <v>17</v>
      </c>
      <c r="C364" s="7">
        <v>15</v>
      </c>
    </row>
    <row r="365" spans="1:3">
      <c r="A365" s="8">
        <v>43099</v>
      </c>
      <c r="B365" s="7">
        <v>22</v>
      </c>
      <c r="C365" s="7">
        <v>13</v>
      </c>
    </row>
    <row r="366" spans="1:3">
      <c r="A366" s="8">
        <v>43100</v>
      </c>
      <c r="B366" s="7">
        <v>9</v>
      </c>
      <c r="C366" s="7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8BC34-4A52-4415-829D-D05696BE5831}">
  <dimension ref="A1:B8"/>
  <sheetViews>
    <sheetView workbookViewId="0" xr3:uid="{362BB229-6931-52D4-B105-41C0C06A9D09}">
      <selection sqref="A1:B8"/>
    </sheetView>
  </sheetViews>
  <sheetFormatPr defaultRowHeight="15"/>
  <cols>
    <col min="2" max="2" width="15.85546875" customWidth="1"/>
  </cols>
  <sheetData>
    <row r="1" spans="1:2">
      <c r="A1" t="s">
        <v>11</v>
      </c>
      <c r="B1" t="s">
        <v>21</v>
      </c>
    </row>
    <row r="2" spans="1:2">
      <c r="A2" s="6" t="s">
        <v>13</v>
      </c>
      <c r="B2" s="3">
        <v>8.7884615384615365</v>
      </c>
    </row>
    <row r="3" spans="1:2">
      <c r="A3" s="6" t="s">
        <v>14</v>
      </c>
      <c r="B3" s="3">
        <v>8.6749999999999989</v>
      </c>
    </row>
    <row r="4" spans="1:2">
      <c r="A4" s="6" t="s">
        <v>15</v>
      </c>
      <c r="B4" s="3">
        <v>8.7326923076923073</v>
      </c>
    </row>
    <row r="5" spans="1:2">
      <c r="A5" s="6" t="s">
        <v>16</v>
      </c>
      <c r="B5" s="3">
        <v>8.8634615384615376</v>
      </c>
    </row>
    <row r="6" spans="1:2">
      <c r="A6" s="6" t="s">
        <v>17</v>
      </c>
      <c r="B6" s="3">
        <v>8.6307692307692321</v>
      </c>
    </row>
    <row r="7" spans="1:2">
      <c r="A7" s="6" t="s">
        <v>18</v>
      </c>
      <c r="B7" s="3">
        <v>8.8038461538461537</v>
      </c>
    </row>
    <row r="8" spans="1:2">
      <c r="A8" s="6" t="s">
        <v>19</v>
      </c>
      <c r="B8" s="3">
        <v>8.566037735849056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16AD-997B-43EA-A13E-A4AEE8F744B8}">
  <dimension ref="A1:C366"/>
  <sheetViews>
    <sheetView workbookViewId="0" xr3:uid="{4C9B862F-1659-5231-95E8-7A9DFD89CD49}"/>
  </sheetViews>
  <sheetFormatPr defaultRowHeight="15"/>
  <cols>
    <col min="1" max="1" width="15" customWidth="1"/>
    <col min="3" max="3" width="12.7109375" customWidth="1"/>
  </cols>
  <sheetData>
    <row r="1" spans="1:3">
      <c r="A1" t="s">
        <v>8</v>
      </c>
      <c r="B1" t="s">
        <v>5</v>
      </c>
      <c r="C1" t="s">
        <v>7</v>
      </c>
    </row>
    <row r="2" spans="1:3">
      <c r="A2" s="8">
        <v>42736</v>
      </c>
      <c r="B2" s="7">
        <v>10</v>
      </c>
      <c r="C2" s="7">
        <v>27</v>
      </c>
    </row>
    <row r="3" spans="1:3">
      <c r="A3" s="8">
        <v>42737</v>
      </c>
      <c r="B3" s="7">
        <v>13</v>
      </c>
      <c r="C3" s="7">
        <v>28.9</v>
      </c>
    </row>
    <row r="4" spans="1:3">
      <c r="A4" s="8">
        <v>42738</v>
      </c>
      <c r="B4" s="7">
        <v>15</v>
      </c>
      <c r="C4" s="7">
        <v>34.5</v>
      </c>
    </row>
    <row r="5" spans="1:3">
      <c r="A5" s="8">
        <v>42739</v>
      </c>
      <c r="B5" s="7">
        <v>17</v>
      </c>
      <c r="C5" s="7">
        <v>44.099999999999994</v>
      </c>
    </row>
    <row r="6" spans="1:3">
      <c r="A6" s="8">
        <v>42740</v>
      </c>
      <c r="B6" s="7">
        <v>18</v>
      </c>
      <c r="C6" s="7">
        <v>42.4</v>
      </c>
    </row>
    <row r="7" spans="1:3">
      <c r="A7" s="8">
        <v>42741</v>
      </c>
      <c r="B7" s="7">
        <v>11</v>
      </c>
      <c r="C7" s="7">
        <v>25.299999999999997</v>
      </c>
    </row>
    <row r="8" spans="1:3">
      <c r="A8" s="8">
        <v>42742</v>
      </c>
      <c r="B8" s="7">
        <v>13</v>
      </c>
      <c r="C8" s="7">
        <v>32.9</v>
      </c>
    </row>
    <row r="9" spans="1:3">
      <c r="A9" s="8">
        <v>42743</v>
      </c>
      <c r="B9" s="7">
        <v>15</v>
      </c>
      <c r="C9" s="7">
        <v>37.5</v>
      </c>
    </row>
    <row r="10" spans="1:3">
      <c r="A10" s="8">
        <v>42744</v>
      </c>
      <c r="B10" s="7">
        <v>17</v>
      </c>
      <c r="C10" s="7">
        <v>38.099999999999994</v>
      </c>
    </row>
    <row r="11" spans="1:3">
      <c r="A11" s="8">
        <v>42745</v>
      </c>
      <c r="B11" s="7">
        <v>18</v>
      </c>
      <c r="C11" s="7">
        <v>43.4</v>
      </c>
    </row>
    <row r="12" spans="1:3">
      <c r="A12" s="8">
        <v>42746</v>
      </c>
      <c r="B12" s="7">
        <v>12</v>
      </c>
      <c r="C12" s="7">
        <v>32.599999999999994</v>
      </c>
    </row>
    <row r="13" spans="1:3">
      <c r="A13" s="8">
        <v>42747</v>
      </c>
      <c r="B13" s="7">
        <v>14</v>
      </c>
      <c r="C13" s="7">
        <v>38.199999999999996</v>
      </c>
    </row>
    <row r="14" spans="1:3">
      <c r="A14" s="8">
        <v>42748</v>
      </c>
      <c r="B14" s="7">
        <v>15</v>
      </c>
      <c r="C14" s="7">
        <v>37.5</v>
      </c>
    </row>
    <row r="15" spans="1:3">
      <c r="A15" s="8">
        <v>42749</v>
      </c>
      <c r="B15" s="7">
        <v>17</v>
      </c>
      <c r="C15" s="7">
        <v>44.099999999999994</v>
      </c>
    </row>
    <row r="16" spans="1:3">
      <c r="A16" s="8">
        <v>42750</v>
      </c>
      <c r="B16" s="7">
        <v>18</v>
      </c>
      <c r="C16" s="7">
        <v>43.4</v>
      </c>
    </row>
    <row r="17" spans="1:3">
      <c r="A17" s="8">
        <v>42751</v>
      </c>
      <c r="B17" s="7">
        <v>12</v>
      </c>
      <c r="C17" s="7">
        <v>30.599999999999998</v>
      </c>
    </row>
    <row r="18" spans="1:3">
      <c r="A18" s="8">
        <v>42752</v>
      </c>
      <c r="B18" s="7">
        <v>14</v>
      </c>
      <c r="C18" s="7">
        <v>32.199999999999996</v>
      </c>
    </row>
    <row r="19" spans="1:3">
      <c r="A19" s="8">
        <v>42753</v>
      </c>
      <c r="B19" s="7">
        <v>16</v>
      </c>
      <c r="C19" s="7">
        <v>42.8</v>
      </c>
    </row>
    <row r="20" spans="1:3">
      <c r="A20" s="8">
        <v>42754</v>
      </c>
      <c r="B20" s="7">
        <v>17</v>
      </c>
      <c r="C20" s="7">
        <v>43.099999999999994</v>
      </c>
    </row>
    <row r="21" spans="1:3">
      <c r="A21" s="8">
        <v>42755</v>
      </c>
      <c r="B21" s="7">
        <v>12</v>
      </c>
      <c r="C21" s="7">
        <v>31.599999999999998</v>
      </c>
    </row>
    <row r="22" spans="1:3">
      <c r="A22" s="8">
        <v>42756</v>
      </c>
      <c r="B22" s="7">
        <v>14</v>
      </c>
      <c r="C22" s="7">
        <v>36.199999999999996</v>
      </c>
    </row>
    <row r="23" spans="1:3">
      <c r="A23" s="8">
        <v>42757</v>
      </c>
      <c r="B23" s="7">
        <v>16</v>
      </c>
      <c r="C23" s="7">
        <v>40.799999999999997</v>
      </c>
    </row>
    <row r="24" spans="1:3">
      <c r="A24" s="8">
        <v>42758</v>
      </c>
      <c r="B24" s="7">
        <v>17</v>
      </c>
      <c r="C24" s="7">
        <v>38.099999999999994</v>
      </c>
    </row>
    <row r="25" spans="1:3">
      <c r="A25" s="8">
        <v>42759</v>
      </c>
      <c r="B25" s="7">
        <v>12</v>
      </c>
      <c r="C25" s="7">
        <v>28.599999999999998</v>
      </c>
    </row>
    <row r="26" spans="1:3">
      <c r="A26" s="8">
        <v>42760</v>
      </c>
      <c r="B26" s="7">
        <v>14</v>
      </c>
      <c r="C26" s="7">
        <v>32.199999999999996</v>
      </c>
    </row>
    <row r="27" spans="1:3">
      <c r="A27" s="8">
        <v>42761</v>
      </c>
      <c r="B27" s="7">
        <v>16</v>
      </c>
      <c r="C27" s="7">
        <v>35.799999999999997</v>
      </c>
    </row>
    <row r="28" spans="1:3">
      <c r="A28" s="8">
        <v>42762</v>
      </c>
      <c r="B28" s="7">
        <v>17</v>
      </c>
      <c r="C28" s="7">
        <v>42.099999999999994</v>
      </c>
    </row>
    <row r="29" spans="1:3">
      <c r="A29" s="8">
        <v>42763</v>
      </c>
      <c r="B29" s="7">
        <v>13</v>
      </c>
      <c r="C29" s="7">
        <v>34.9</v>
      </c>
    </row>
    <row r="30" spans="1:3">
      <c r="A30" s="8">
        <v>42764</v>
      </c>
      <c r="B30" s="7">
        <v>14</v>
      </c>
      <c r="C30" s="7">
        <v>35.199999999999996</v>
      </c>
    </row>
    <row r="31" spans="1:3">
      <c r="A31" s="8">
        <v>42765</v>
      </c>
      <c r="B31" s="7">
        <v>17</v>
      </c>
      <c r="C31" s="7">
        <v>41.099999999999994</v>
      </c>
    </row>
    <row r="32" spans="1:3">
      <c r="A32" s="8">
        <v>42766</v>
      </c>
      <c r="B32" s="7">
        <v>18</v>
      </c>
      <c r="C32" s="7">
        <v>40.4</v>
      </c>
    </row>
    <row r="33" spans="1:3">
      <c r="A33" s="8">
        <v>42767</v>
      </c>
      <c r="B33" s="7">
        <v>18</v>
      </c>
      <c r="C33" s="7">
        <v>42.4</v>
      </c>
    </row>
    <row r="34" spans="1:3">
      <c r="A34" s="8">
        <v>42768</v>
      </c>
      <c r="B34" s="7">
        <v>20</v>
      </c>
      <c r="C34" s="7">
        <v>52</v>
      </c>
    </row>
    <row r="35" spans="1:3">
      <c r="A35" s="8">
        <v>42769</v>
      </c>
      <c r="B35" s="7">
        <v>21</v>
      </c>
      <c r="C35" s="7">
        <v>50.3</v>
      </c>
    </row>
    <row r="36" spans="1:3">
      <c r="A36" s="8">
        <v>42770</v>
      </c>
      <c r="B36" s="7">
        <v>22</v>
      </c>
      <c r="C36" s="7">
        <v>56.599999999999994</v>
      </c>
    </row>
    <row r="37" spans="1:3">
      <c r="A37" s="8">
        <v>42771</v>
      </c>
      <c r="B37" s="7">
        <v>18</v>
      </c>
      <c r="C37" s="7">
        <v>45.4</v>
      </c>
    </row>
    <row r="38" spans="1:3">
      <c r="A38" s="8">
        <v>42772</v>
      </c>
      <c r="B38" s="7">
        <v>20</v>
      </c>
      <c r="C38" s="7">
        <v>45</v>
      </c>
    </row>
    <row r="39" spans="1:3">
      <c r="A39" s="8">
        <v>42773</v>
      </c>
      <c r="B39" s="7">
        <v>21</v>
      </c>
      <c r="C39" s="7">
        <v>52.3</v>
      </c>
    </row>
    <row r="40" spans="1:3">
      <c r="A40" s="8">
        <v>42774</v>
      </c>
      <c r="B40" s="7">
        <v>22</v>
      </c>
      <c r="C40" s="7">
        <v>52.599999999999994</v>
      </c>
    </row>
    <row r="41" spans="1:3">
      <c r="A41" s="8">
        <v>42775</v>
      </c>
      <c r="B41" s="7">
        <v>19</v>
      </c>
      <c r="C41" s="7">
        <v>42.699999999999996</v>
      </c>
    </row>
    <row r="42" spans="1:3">
      <c r="A42" s="8">
        <v>42776</v>
      </c>
      <c r="B42" s="7">
        <v>20</v>
      </c>
      <c r="C42" s="7">
        <v>50</v>
      </c>
    </row>
    <row r="43" spans="1:3">
      <c r="A43" s="8">
        <v>42777</v>
      </c>
      <c r="B43" s="7">
        <v>21</v>
      </c>
      <c r="C43" s="7">
        <v>51.3</v>
      </c>
    </row>
    <row r="44" spans="1:3">
      <c r="A44" s="8">
        <v>42778</v>
      </c>
      <c r="B44" s="7">
        <v>22</v>
      </c>
      <c r="C44" s="7">
        <v>55.599999999999994</v>
      </c>
    </row>
    <row r="45" spans="1:3">
      <c r="A45" s="8">
        <v>42779</v>
      </c>
      <c r="B45" s="7">
        <v>18</v>
      </c>
      <c r="C45" s="7">
        <v>46.4</v>
      </c>
    </row>
    <row r="46" spans="1:3">
      <c r="A46" s="8">
        <v>42780</v>
      </c>
      <c r="B46" s="7">
        <v>19</v>
      </c>
      <c r="C46" s="7">
        <v>47.699999999999996</v>
      </c>
    </row>
    <row r="47" spans="1:3">
      <c r="A47" s="8">
        <v>42781</v>
      </c>
      <c r="B47" s="7">
        <v>20</v>
      </c>
      <c r="C47" s="7">
        <v>52</v>
      </c>
    </row>
    <row r="48" spans="1:3">
      <c r="A48" s="8">
        <v>42782</v>
      </c>
      <c r="B48" s="7">
        <v>21</v>
      </c>
      <c r="C48" s="7">
        <v>47.3</v>
      </c>
    </row>
    <row r="49" spans="1:3">
      <c r="A49" s="8">
        <v>42783</v>
      </c>
      <c r="B49" s="7">
        <v>18</v>
      </c>
      <c r="C49" s="7">
        <v>40.4</v>
      </c>
    </row>
    <row r="50" spans="1:3">
      <c r="A50" s="8">
        <v>42784</v>
      </c>
      <c r="B50" s="7">
        <v>19</v>
      </c>
      <c r="C50" s="7">
        <v>43.699999999999996</v>
      </c>
    </row>
    <row r="51" spans="1:3">
      <c r="A51" s="8">
        <v>42785</v>
      </c>
      <c r="B51" s="7">
        <v>20</v>
      </c>
      <c r="C51" s="7">
        <v>50</v>
      </c>
    </row>
    <row r="52" spans="1:3">
      <c r="A52" s="8">
        <v>42786</v>
      </c>
      <c r="B52" s="7">
        <v>21</v>
      </c>
      <c r="C52" s="7">
        <v>50.3</v>
      </c>
    </row>
    <row r="53" spans="1:3">
      <c r="A53" s="8">
        <v>42787</v>
      </c>
      <c r="B53" s="7">
        <v>18</v>
      </c>
      <c r="C53" s="7">
        <v>42.4</v>
      </c>
    </row>
    <row r="54" spans="1:3">
      <c r="A54" s="8">
        <v>42788</v>
      </c>
      <c r="B54" s="7">
        <v>19</v>
      </c>
      <c r="C54" s="7">
        <v>47.699999999999996</v>
      </c>
    </row>
    <row r="55" spans="1:3">
      <c r="A55" s="8">
        <v>42789</v>
      </c>
      <c r="B55" s="7">
        <v>20</v>
      </c>
      <c r="C55" s="7">
        <v>45</v>
      </c>
    </row>
    <row r="56" spans="1:3">
      <c r="A56" s="8">
        <v>42790</v>
      </c>
      <c r="B56" s="7">
        <v>21</v>
      </c>
      <c r="C56" s="7">
        <v>47.3</v>
      </c>
    </row>
    <row r="57" spans="1:3">
      <c r="A57" s="8">
        <v>42791</v>
      </c>
      <c r="B57" s="7">
        <v>18</v>
      </c>
      <c r="C57" s="7">
        <v>42.4</v>
      </c>
    </row>
    <row r="58" spans="1:3">
      <c r="A58" s="8">
        <v>42792</v>
      </c>
      <c r="B58" s="7">
        <v>19</v>
      </c>
      <c r="C58" s="7">
        <v>48.699999999999996</v>
      </c>
    </row>
    <row r="59" spans="1:3">
      <c r="A59" s="8">
        <v>42793</v>
      </c>
      <c r="B59" s="7">
        <v>20</v>
      </c>
      <c r="C59" s="7">
        <v>45</v>
      </c>
    </row>
    <row r="60" spans="1:3">
      <c r="A60" s="8">
        <v>42794</v>
      </c>
      <c r="B60" s="7">
        <v>22</v>
      </c>
      <c r="C60" s="7">
        <v>49.599999999999994</v>
      </c>
    </row>
    <row r="61" spans="1:3">
      <c r="A61" s="8">
        <v>42795</v>
      </c>
      <c r="B61" s="7">
        <v>23</v>
      </c>
      <c r="C61" s="7">
        <v>57.9</v>
      </c>
    </row>
    <row r="62" spans="1:3">
      <c r="A62" s="8">
        <v>42796</v>
      </c>
      <c r="B62" s="7">
        <v>24</v>
      </c>
      <c r="C62" s="7">
        <v>57.199999999999996</v>
      </c>
    </row>
    <row r="63" spans="1:3">
      <c r="A63" s="8">
        <v>42797</v>
      </c>
      <c r="B63" s="7">
        <v>24</v>
      </c>
      <c r="C63" s="7">
        <v>60.199999999999996</v>
      </c>
    </row>
    <row r="64" spans="1:3">
      <c r="A64" s="8">
        <v>42798</v>
      </c>
      <c r="B64" s="7">
        <v>25</v>
      </c>
      <c r="C64" s="7">
        <v>59.499999999999993</v>
      </c>
    </row>
    <row r="65" spans="1:3">
      <c r="A65" s="8">
        <v>42799</v>
      </c>
      <c r="B65" s="7">
        <v>23</v>
      </c>
      <c r="C65" s="7">
        <v>55.9</v>
      </c>
    </row>
    <row r="66" spans="1:3">
      <c r="A66" s="8">
        <v>42800</v>
      </c>
      <c r="B66" s="7">
        <v>24</v>
      </c>
      <c r="C66" s="7">
        <v>61.199999999999996</v>
      </c>
    </row>
    <row r="67" spans="1:3">
      <c r="A67" s="8">
        <v>42801</v>
      </c>
      <c r="B67" s="7">
        <v>24</v>
      </c>
      <c r="C67" s="7">
        <v>60.199999999999996</v>
      </c>
    </row>
    <row r="68" spans="1:3">
      <c r="A68" s="8">
        <v>42802</v>
      </c>
      <c r="B68" s="7">
        <v>25</v>
      </c>
      <c r="C68" s="7">
        <v>58.499999999999993</v>
      </c>
    </row>
    <row r="69" spans="1:3">
      <c r="A69" s="8">
        <v>42803</v>
      </c>
      <c r="B69" s="7">
        <v>23</v>
      </c>
      <c r="C69" s="7">
        <v>52.9</v>
      </c>
    </row>
    <row r="70" spans="1:3">
      <c r="A70" s="8">
        <v>42804</v>
      </c>
      <c r="B70" s="7">
        <v>24</v>
      </c>
      <c r="C70" s="7">
        <v>59.199999999999996</v>
      </c>
    </row>
    <row r="71" spans="1:3">
      <c r="A71" s="8">
        <v>42805</v>
      </c>
      <c r="B71" s="7">
        <v>24</v>
      </c>
      <c r="C71" s="7">
        <v>58.199999999999996</v>
      </c>
    </row>
    <row r="72" spans="1:3">
      <c r="A72" s="8">
        <v>42806</v>
      </c>
      <c r="B72" s="7">
        <v>25</v>
      </c>
      <c r="C72" s="7">
        <v>61.499999999999993</v>
      </c>
    </row>
    <row r="73" spans="1:3">
      <c r="A73" s="8">
        <v>42807</v>
      </c>
      <c r="B73" s="7">
        <v>23</v>
      </c>
      <c r="C73" s="7">
        <v>55.9</v>
      </c>
    </row>
    <row r="74" spans="1:3">
      <c r="A74" s="8">
        <v>42808</v>
      </c>
      <c r="B74" s="7">
        <v>23</v>
      </c>
      <c r="C74" s="7">
        <v>58.9</v>
      </c>
    </row>
    <row r="75" spans="1:3">
      <c r="A75" s="8">
        <v>42809</v>
      </c>
      <c r="B75" s="7">
        <v>24</v>
      </c>
      <c r="C75" s="7">
        <v>56.199999999999996</v>
      </c>
    </row>
    <row r="76" spans="1:3">
      <c r="A76" s="8">
        <v>42810</v>
      </c>
      <c r="B76" s="7">
        <v>24</v>
      </c>
      <c r="C76" s="7">
        <v>60.199999999999996</v>
      </c>
    </row>
    <row r="77" spans="1:3">
      <c r="A77" s="8">
        <v>42811</v>
      </c>
      <c r="B77" s="7">
        <v>25</v>
      </c>
      <c r="C77" s="7">
        <v>56.499999999999993</v>
      </c>
    </row>
    <row r="78" spans="1:3">
      <c r="A78" s="8">
        <v>42812</v>
      </c>
      <c r="B78" s="7">
        <v>23</v>
      </c>
      <c r="C78" s="7">
        <v>53.9</v>
      </c>
    </row>
    <row r="79" spans="1:3">
      <c r="A79" s="8">
        <v>42813</v>
      </c>
      <c r="B79" s="7">
        <v>23</v>
      </c>
      <c r="C79" s="7">
        <v>56.9</v>
      </c>
    </row>
    <row r="80" spans="1:3">
      <c r="A80" s="8">
        <v>42814</v>
      </c>
      <c r="B80" s="7">
        <v>24</v>
      </c>
      <c r="C80" s="7">
        <v>58.199999999999996</v>
      </c>
    </row>
    <row r="81" spans="1:3">
      <c r="A81" s="8">
        <v>42815</v>
      </c>
      <c r="B81" s="7">
        <v>24</v>
      </c>
      <c r="C81" s="7">
        <v>57.199999999999996</v>
      </c>
    </row>
    <row r="82" spans="1:3">
      <c r="A82" s="8">
        <v>42816</v>
      </c>
      <c r="B82" s="7">
        <v>25</v>
      </c>
      <c r="C82" s="7">
        <v>56.499999999999993</v>
      </c>
    </row>
    <row r="83" spans="1:3">
      <c r="A83" s="8">
        <v>42817</v>
      </c>
      <c r="B83" s="7">
        <v>23</v>
      </c>
      <c r="C83" s="7">
        <v>55.9</v>
      </c>
    </row>
    <row r="84" spans="1:3">
      <c r="A84" s="8">
        <v>42818</v>
      </c>
      <c r="B84" s="7">
        <v>23</v>
      </c>
      <c r="C84" s="7">
        <v>56.9</v>
      </c>
    </row>
    <row r="85" spans="1:3">
      <c r="A85" s="8">
        <v>42819</v>
      </c>
      <c r="B85" s="7">
        <v>24</v>
      </c>
      <c r="C85" s="7">
        <v>58.199999999999996</v>
      </c>
    </row>
    <row r="86" spans="1:3">
      <c r="A86" s="8">
        <v>42820</v>
      </c>
      <c r="B86" s="7">
        <v>25</v>
      </c>
      <c r="C86" s="7">
        <v>59.499999999999993</v>
      </c>
    </row>
    <row r="87" spans="1:3">
      <c r="A87" s="8">
        <v>42821</v>
      </c>
      <c r="B87" s="7">
        <v>25</v>
      </c>
      <c r="C87" s="7">
        <v>60.499999999999993</v>
      </c>
    </row>
    <row r="88" spans="1:3">
      <c r="A88" s="8">
        <v>42822</v>
      </c>
      <c r="B88" s="7">
        <v>23</v>
      </c>
      <c r="C88" s="7">
        <v>55.9</v>
      </c>
    </row>
    <row r="89" spans="1:3">
      <c r="A89" s="8">
        <v>42823</v>
      </c>
      <c r="B89" s="7">
        <v>24</v>
      </c>
      <c r="C89" s="7">
        <v>57.199999999999996</v>
      </c>
    </row>
    <row r="90" spans="1:3">
      <c r="A90" s="8">
        <v>42824</v>
      </c>
      <c r="B90" s="7">
        <v>24</v>
      </c>
      <c r="C90" s="7">
        <v>55.199999999999996</v>
      </c>
    </row>
    <row r="91" spans="1:3">
      <c r="A91" s="8">
        <v>42825</v>
      </c>
      <c r="B91" s="7">
        <v>25</v>
      </c>
      <c r="C91" s="7">
        <v>58.499999999999993</v>
      </c>
    </row>
    <row r="92" spans="1:3">
      <c r="A92" s="8">
        <v>42826</v>
      </c>
      <c r="B92" s="7">
        <v>25</v>
      </c>
      <c r="C92" s="7">
        <v>57.499999999999993</v>
      </c>
    </row>
    <row r="93" spans="1:3">
      <c r="A93" s="8">
        <v>42827</v>
      </c>
      <c r="B93" s="7">
        <v>26</v>
      </c>
      <c r="C93" s="7">
        <v>65.8</v>
      </c>
    </row>
    <row r="94" spans="1:3">
      <c r="A94" s="8">
        <v>42828</v>
      </c>
      <c r="B94" s="7">
        <v>26</v>
      </c>
      <c r="C94" s="7">
        <v>60.8</v>
      </c>
    </row>
    <row r="95" spans="1:3">
      <c r="A95" s="8">
        <v>42829</v>
      </c>
      <c r="B95" s="7">
        <v>27</v>
      </c>
      <c r="C95" s="7">
        <v>62.099999999999994</v>
      </c>
    </row>
    <row r="96" spans="1:3">
      <c r="A96" s="8">
        <v>42830</v>
      </c>
      <c r="B96" s="7">
        <v>28</v>
      </c>
      <c r="C96" s="7">
        <v>64.399999999999991</v>
      </c>
    </row>
    <row r="97" spans="1:3">
      <c r="A97" s="8">
        <v>42831</v>
      </c>
      <c r="B97" s="7">
        <v>25</v>
      </c>
      <c r="C97" s="7">
        <v>57.499999999999993</v>
      </c>
    </row>
    <row r="98" spans="1:3">
      <c r="A98" s="8">
        <v>42832</v>
      </c>
      <c r="B98" s="7">
        <v>26</v>
      </c>
      <c r="C98" s="7">
        <v>59.8</v>
      </c>
    </row>
    <row r="99" spans="1:3">
      <c r="A99" s="8">
        <v>42833</v>
      </c>
      <c r="B99" s="7">
        <v>26</v>
      </c>
      <c r="C99" s="7">
        <v>63.8</v>
      </c>
    </row>
    <row r="100" spans="1:3">
      <c r="A100" s="8">
        <v>42834</v>
      </c>
      <c r="B100" s="7">
        <v>27</v>
      </c>
      <c r="C100" s="7">
        <v>63.099999999999994</v>
      </c>
    </row>
    <row r="101" spans="1:3">
      <c r="A101" s="8">
        <v>42835</v>
      </c>
      <c r="B101" s="7">
        <v>25</v>
      </c>
      <c r="C101" s="7">
        <v>58.499999999999993</v>
      </c>
    </row>
    <row r="102" spans="1:3">
      <c r="A102" s="8">
        <v>42836</v>
      </c>
      <c r="B102" s="7">
        <v>26</v>
      </c>
      <c r="C102" s="7">
        <v>60.8</v>
      </c>
    </row>
    <row r="103" spans="1:3">
      <c r="A103" s="8">
        <v>42837</v>
      </c>
      <c r="B103" s="7">
        <v>27</v>
      </c>
      <c r="C103" s="7">
        <v>66.099999999999994</v>
      </c>
    </row>
    <row r="104" spans="1:3">
      <c r="A104" s="8">
        <v>42838</v>
      </c>
      <c r="B104" s="7">
        <v>27</v>
      </c>
      <c r="C104" s="7">
        <v>61.099999999999994</v>
      </c>
    </row>
    <row r="105" spans="1:3">
      <c r="A105" s="8">
        <v>42839</v>
      </c>
      <c r="B105" s="7">
        <v>25</v>
      </c>
      <c r="C105" s="7">
        <v>61.499999999999993</v>
      </c>
    </row>
    <row r="106" spans="1:3">
      <c r="A106" s="8">
        <v>42840</v>
      </c>
      <c r="B106" s="7">
        <v>26</v>
      </c>
      <c r="C106" s="7">
        <v>65.8</v>
      </c>
    </row>
    <row r="107" spans="1:3">
      <c r="A107" s="8">
        <v>42841</v>
      </c>
      <c r="B107" s="7">
        <v>27</v>
      </c>
      <c r="C107" s="7">
        <v>65.099999999999994</v>
      </c>
    </row>
    <row r="108" spans="1:3">
      <c r="A108" s="8">
        <v>42842</v>
      </c>
      <c r="B108" s="7">
        <v>27</v>
      </c>
      <c r="C108" s="7">
        <v>64.099999999999994</v>
      </c>
    </row>
    <row r="109" spans="1:3">
      <c r="A109" s="8">
        <v>42843</v>
      </c>
      <c r="B109" s="7">
        <v>25</v>
      </c>
      <c r="C109" s="7">
        <v>62.499999999999993</v>
      </c>
    </row>
    <row r="110" spans="1:3">
      <c r="A110" s="8">
        <v>42844</v>
      </c>
      <c r="B110" s="7">
        <v>26</v>
      </c>
      <c r="C110" s="7">
        <v>59.8</v>
      </c>
    </row>
    <row r="111" spans="1:3">
      <c r="A111" s="8">
        <v>42845</v>
      </c>
      <c r="B111" s="7">
        <v>27</v>
      </c>
      <c r="C111" s="7">
        <v>68.099999999999994</v>
      </c>
    </row>
    <row r="112" spans="1:3">
      <c r="A112" s="8">
        <v>42846</v>
      </c>
      <c r="B112" s="7">
        <v>27</v>
      </c>
      <c r="C112" s="7">
        <v>67.099999999999994</v>
      </c>
    </row>
    <row r="113" spans="1:3">
      <c r="A113" s="8">
        <v>42847</v>
      </c>
      <c r="B113" s="7">
        <v>25</v>
      </c>
      <c r="C113" s="7">
        <v>57.499999999999993</v>
      </c>
    </row>
    <row r="114" spans="1:3">
      <c r="A114" s="8">
        <v>42848</v>
      </c>
      <c r="B114" s="7">
        <v>26</v>
      </c>
      <c r="C114" s="7">
        <v>60.8</v>
      </c>
    </row>
    <row r="115" spans="1:3">
      <c r="A115" s="8">
        <v>42849</v>
      </c>
      <c r="B115" s="7">
        <v>27</v>
      </c>
      <c r="C115" s="7">
        <v>65.099999999999994</v>
      </c>
    </row>
    <row r="116" spans="1:3">
      <c r="A116" s="8">
        <v>42850</v>
      </c>
      <c r="B116" s="7">
        <v>27</v>
      </c>
      <c r="C116" s="7">
        <v>65.099999999999994</v>
      </c>
    </row>
    <row r="117" spans="1:3">
      <c r="A117" s="8">
        <v>42851</v>
      </c>
      <c r="B117" s="7">
        <v>25</v>
      </c>
      <c r="C117" s="7">
        <v>62.499999999999993</v>
      </c>
    </row>
    <row r="118" spans="1:3">
      <c r="A118" s="8">
        <v>42852</v>
      </c>
      <c r="B118" s="7">
        <v>25</v>
      </c>
      <c r="C118" s="7">
        <v>63.499999999999993</v>
      </c>
    </row>
    <row r="119" spans="1:3">
      <c r="A119" s="8">
        <v>42853</v>
      </c>
      <c r="B119" s="7">
        <v>26</v>
      </c>
      <c r="C119" s="7">
        <v>58.8</v>
      </c>
    </row>
    <row r="120" spans="1:3">
      <c r="A120" s="8">
        <v>42854</v>
      </c>
      <c r="B120" s="7">
        <v>27</v>
      </c>
      <c r="C120" s="7">
        <v>65.099999999999994</v>
      </c>
    </row>
    <row r="121" spans="1:3">
      <c r="A121" s="8">
        <v>42855</v>
      </c>
      <c r="B121" s="7">
        <v>27</v>
      </c>
      <c r="C121" s="7">
        <v>67.099999999999994</v>
      </c>
    </row>
    <row r="122" spans="1:3">
      <c r="A122" s="8">
        <v>42856</v>
      </c>
      <c r="B122" s="7">
        <v>29</v>
      </c>
      <c r="C122" s="7">
        <v>66.699999999999989</v>
      </c>
    </row>
    <row r="123" spans="1:3">
      <c r="A123" s="8">
        <v>42857</v>
      </c>
      <c r="B123" s="7">
        <v>29</v>
      </c>
      <c r="C123" s="7">
        <v>65.699999999999989</v>
      </c>
    </row>
    <row r="124" spans="1:3">
      <c r="A124" s="8">
        <v>42858</v>
      </c>
      <c r="B124" s="7">
        <v>30</v>
      </c>
      <c r="C124" s="7">
        <v>71</v>
      </c>
    </row>
    <row r="125" spans="1:3">
      <c r="A125" s="8">
        <v>42859</v>
      </c>
      <c r="B125" s="7">
        <v>31</v>
      </c>
      <c r="C125" s="7">
        <v>71.3</v>
      </c>
    </row>
    <row r="126" spans="1:3">
      <c r="A126" s="8">
        <v>42860</v>
      </c>
      <c r="B126" s="7">
        <v>28</v>
      </c>
      <c r="C126" s="7">
        <v>69.399999999999991</v>
      </c>
    </row>
    <row r="127" spans="1:3">
      <c r="A127" s="8">
        <v>42861</v>
      </c>
      <c r="B127" s="7">
        <v>29</v>
      </c>
      <c r="C127" s="7">
        <v>66.699999999999989</v>
      </c>
    </row>
    <row r="128" spans="1:3">
      <c r="A128" s="8">
        <v>42862</v>
      </c>
      <c r="B128" s="7">
        <v>29</v>
      </c>
      <c r="C128" s="7">
        <v>69.699999999999989</v>
      </c>
    </row>
    <row r="129" spans="1:3">
      <c r="A129" s="8">
        <v>42863</v>
      </c>
      <c r="B129" s="7">
        <v>30</v>
      </c>
      <c r="C129" s="7">
        <v>75</v>
      </c>
    </row>
    <row r="130" spans="1:3">
      <c r="A130" s="8">
        <v>42864</v>
      </c>
      <c r="B130" s="7">
        <v>31</v>
      </c>
      <c r="C130" s="7">
        <v>71.3</v>
      </c>
    </row>
    <row r="131" spans="1:3">
      <c r="A131" s="8">
        <v>42865</v>
      </c>
      <c r="B131" s="7">
        <v>28</v>
      </c>
      <c r="C131" s="7">
        <v>69.399999999999991</v>
      </c>
    </row>
    <row r="132" spans="1:3">
      <c r="A132" s="8">
        <v>42866</v>
      </c>
      <c r="B132" s="7">
        <v>29</v>
      </c>
      <c r="C132" s="7">
        <v>72.699999999999989</v>
      </c>
    </row>
    <row r="133" spans="1:3">
      <c r="A133" s="8">
        <v>42867</v>
      </c>
      <c r="B133" s="7">
        <v>29</v>
      </c>
      <c r="C133" s="7">
        <v>66.699999999999989</v>
      </c>
    </row>
    <row r="134" spans="1:3">
      <c r="A134" s="8">
        <v>42868</v>
      </c>
      <c r="B134" s="7">
        <v>30</v>
      </c>
      <c r="C134" s="7">
        <v>70</v>
      </c>
    </row>
    <row r="135" spans="1:3">
      <c r="A135" s="8">
        <v>42869</v>
      </c>
      <c r="B135" s="7">
        <v>31</v>
      </c>
      <c r="C135" s="7">
        <v>77.3</v>
      </c>
    </row>
    <row r="136" spans="1:3">
      <c r="A136" s="8">
        <v>42870</v>
      </c>
      <c r="B136" s="7">
        <v>28</v>
      </c>
      <c r="C136" s="7">
        <v>63.399999999999991</v>
      </c>
    </row>
    <row r="137" spans="1:3">
      <c r="A137" s="8">
        <v>42871</v>
      </c>
      <c r="B137" s="7">
        <v>29</v>
      </c>
      <c r="C137" s="7">
        <v>65.699999999999989</v>
      </c>
    </row>
    <row r="138" spans="1:3">
      <c r="A138" s="8">
        <v>42872</v>
      </c>
      <c r="B138" s="7">
        <v>29</v>
      </c>
      <c r="C138" s="7">
        <v>70.699999999999989</v>
      </c>
    </row>
    <row r="139" spans="1:3">
      <c r="A139" s="8">
        <v>42873</v>
      </c>
      <c r="B139" s="7">
        <v>30</v>
      </c>
      <c r="C139" s="7">
        <v>72</v>
      </c>
    </row>
    <row r="140" spans="1:3">
      <c r="A140" s="8">
        <v>42874</v>
      </c>
      <c r="B140" s="7">
        <v>31</v>
      </c>
      <c r="C140" s="7">
        <v>75.3</v>
      </c>
    </row>
    <row r="141" spans="1:3">
      <c r="A141" s="8">
        <v>42875</v>
      </c>
      <c r="B141" s="7">
        <v>28</v>
      </c>
      <c r="C141" s="7">
        <v>64.399999999999991</v>
      </c>
    </row>
    <row r="142" spans="1:3">
      <c r="A142" s="8">
        <v>42876</v>
      </c>
      <c r="B142" s="7">
        <v>29</v>
      </c>
      <c r="C142" s="7">
        <v>71.699999999999989</v>
      </c>
    </row>
    <row r="143" spans="1:3">
      <c r="A143" s="8">
        <v>42877</v>
      </c>
      <c r="B143" s="7">
        <v>30</v>
      </c>
      <c r="C143" s="7">
        <v>71</v>
      </c>
    </row>
    <row r="144" spans="1:3">
      <c r="A144" s="8">
        <v>42878</v>
      </c>
      <c r="B144" s="7">
        <v>31</v>
      </c>
      <c r="C144" s="7">
        <v>76.3</v>
      </c>
    </row>
    <row r="145" spans="1:3">
      <c r="A145" s="8">
        <v>42879</v>
      </c>
      <c r="B145" s="7">
        <v>28</v>
      </c>
      <c r="C145" s="7">
        <v>69.399999999999991</v>
      </c>
    </row>
    <row r="146" spans="1:3">
      <c r="A146" s="8">
        <v>42880</v>
      </c>
      <c r="B146" s="7">
        <v>29</v>
      </c>
      <c r="C146" s="7">
        <v>71.699999999999989</v>
      </c>
    </row>
    <row r="147" spans="1:3">
      <c r="A147" s="8">
        <v>42881</v>
      </c>
      <c r="B147" s="7">
        <v>30</v>
      </c>
      <c r="C147" s="7">
        <v>72</v>
      </c>
    </row>
    <row r="148" spans="1:3">
      <c r="A148" s="8">
        <v>42882</v>
      </c>
      <c r="B148" s="7">
        <v>31</v>
      </c>
      <c r="C148" s="7">
        <v>77.3</v>
      </c>
    </row>
    <row r="149" spans="1:3">
      <c r="A149" s="8">
        <v>42883</v>
      </c>
      <c r="B149" s="7">
        <v>29</v>
      </c>
      <c r="C149" s="7">
        <v>71.699999999999989</v>
      </c>
    </row>
    <row r="150" spans="1:3">
      <c r="A150" s="8">
        <v>42884</v>
      </c>
      <c r="B150" s="7">
        <v>29</v>
      </c>
      <c r="C150" s="7">
        <v>66.699999999999989</v>
      </c>
    </row>
    <row r="151" spans="1:3">
      <c r="A151" s="8">
        <v>42885</v>
      </c>
      <c r="B151" s="7">
        <v>30</v>
      </c>
      <c r="C151" s="7">
        <v>75</v>
      </c>
    </row>
    <row r="152" spans="1:3">
      <c r="A152" s="8">
        <v>42886</v>
      </c>
      <c r="B152" s="7">
        <v>31</v>
      </c>
      <c r="C152" s="7">
        <v>77.3</v>
      </c>
    </row>
    <row r="153" spans="1:3">
      <c r="A153" s="8">
        <v>42887</v>
      </c>
      <c r="B153" s="7">
        <v>31</v>
      </c>
      <c r="C153" s="7">
        <v>71.3</v>
      </c>
    </row>
    <row r="154" spans="1:3">
      <c r="A154" s="8">
        <v>42888</v>
      </c>
      <c r="B154" s="7">
        <v>33</v>
      </c>
      <c r="C154" s="7">
        <v>79.899999999999991</v>
      </c>
    </row>
    <row r="155" spans="1:3">
      <c r="A155" s="8">
        <v>42889</v>
      </c>
      <c r="B155" s="7">
        <v>35</v>
      </c>
      <c r="C155" s="7">
        <v>81.5</v>
      </c>
    </row>
    <row r="156" spans="1:3">
      <c r="A156" s="8">
        <v>42890</v>
      </c>
      <c r="B156" s="7">
        <v>38</v>
      </c>
      <c r="C156" s="7">
        <v>90.399999999999991</v>
      </c>
    </row>
    <row r="157" spans="1:3">
      <c r="A157" s="8">
        <v>42891</v>
      </c>
      <c r="B157" s="7">
        <v>32</v>
      </c>
      <c r="C157" s="7">
        <v>78.599999999999994</v>
      </c>
    </row>
    <row r="158" spans="1:3">
      <c r="A158" s="8">
        <v>42892</v>
      </c>
      <c r="B158" s="7">
        <v>34</v>
      </c>
      <c r="C158" s="7">
        <v>84.199999999999989</v>
      </c>
    </row>
    <row r="159" spans="1:3">
      <c r="A159" s="8">
        <v>42893</v>
      </c>
      <c r="B159" s="7">
        <v>36</v>
      </c>
      <c r="C159" s="7">
        <v>86.8</v>
      </c>
    </row>
    <row r="160" spans="1:3">
      <c r="A160" s="8">
        <v>42894</v>
      </c>
      <c r="B160" s="7">
        <v>39</v>
      </c>
      <c r="C160" s="7">
        <v>90.699999999999989</v>
      </c>
    </row>
    <row r="161" spans="1:3">
      <c r="A161" s="8">
        <v>42895</v>
      </c>
      <c r="B161" s="7">
        <v>32</v>
      </c>
      <c r="C161" s="7">
        <v>77.599999999999994</v>
      </c>
    </row>
    <row r="162" spans="1:3">
      <c r="A162" s="8">
        <v>42896</v>
      </c>
      <c r="B162" s="7">
        <v>35</v>
      </c>
      <c r="C162" s="7">
        <v>79.5</v>
      </c>
    </row>
    <row r="163" spans="1:3">
      <c r="A163" s="8">
        <v>42897</v>
      </c>
      <c r="B163" s="7">
        <v>36</v>
      </c>
      <c r="C163" s="7">
        <v>84.8</v>
      </c>
    </row>
    <row r="164" spans="1:3">
      <c r="A164" s="8">
        <v>42898</v>
      </c>
      <c r="B164" s="7">
        <v>40</v>
      </c>
      <c r="C164" s="7">
        <v>93</v>
      </c>
    </row>
    <row r="165" spans="1:3">
      <c r="A165" s="8">
        <v>42899</v>
      </c>
      <c r="B165" s="7">
        <v>32</v>
      </c>
      <c r="C165" s="7">
        <v>75.599999999999994</v>
      </c>
    </row>
    <row r="166" spans="1:3">
      <c r="A166" s="8">
        <v>42900</v>
      </c>
      <c r="B166" s="7">
        <v>35</v>
      </c>
      <c r="C166" s="7">
        <v>80.5</v>
      </c>
    </row>
    <row r="167" spans="1:3">
      <c r="A167" s="8">
        <v>42901</v>
      </c>
      <c r="B167" s="7">
        <v>36</v>
      </c>
      <c r="C167" s="7">
        <v>84.8</v>
      </c>
    </row>
    <row r="168" spans="1:3">
      <c r="A168" s="8">
        <v>42902</v>
      </c>
      <c r="B168" s="7">
        <v>41</v>
      </c>
      <c r="C168" s="7">
        <v>99.3</v>
      </c>
    </row>
    <row r="169" spans="1:3">
      <c r="A169" s="8">
        <v>42903</v>
      </c>
      <c r="B169" s="7">
        <v>31</v>
      </c>
      <c r="C169" s="7">
        <v>76.3</v>
      </c>
    </row>
    <row r="170" spans="1:3">
      <c r="A170" s="8">
        <v>42904</v>
      </c>
      <c r="B170" s="7">
        <v>32</v>
      </c>
      <c r="C170" s="7">
        <v>72.599999999999994</v>
      </c>
    </row>
    <row r="171" spans="1:3">
      <c r="A171" s="8">
        <v>42905</v>
      </c>
      <c r="B171" s="7">
        <v>35</v>
      </c>
      <c r="C171" s="7">
        <v>86.5</v>
      </c>
    </row>
    <row r="172" spans="1:3">
      <c r="A172" s="8">
        <v>42906</v>
      </c>
      <c r="B172" s="7">
        <v>37</v>
      </c>
      <c r="C172" s="7">
        <v>85.1</v>
      </c>
    </row>
    <row r="173" spans="1:3">
      <c r="A173" s="8">
        <v>42907</v>
      </c>
      <c r="B173" s="7">
        <v>41</v>
      </c>
      <c r="C173" s="7">
        <v>94.3</v>
      </c>
    </row>
    <row r="174" spans="1:3">
      <c r="A174" s="8">
        <v>42908</v>
      </c>
      <c r="B174" s="7">
        <v>31</v>
      </c>
      <c r="C174" s="7">
        <v>72.3</v>
      </c>
    </row>
    <row r="175" spans="1:3">
      <c r="A175" s="8">
        <v>42909</v>
      </c>
      <c r="B175" s="7">
        <v>33</v>
      </c>
      <c r="C175" s="7">
        <v>79.899999999999991</v>
      </c>
    </row>
    <row r="176" spans="1:3">
      <c r="A176" s="8">
        <v>42910</v>
      </c>
      <c r="B176" s="7">
        <v>35</v>
      </c>
      <c r="C176" s="7">
        <v>80.5</v>
      </c>
    </row>
    <row r="177" spans="1:3">
      <c r="A177" s="8">
        <v>42911</v>
      </c>
      <c r="B177" s="7">
        <v>37</v>
      </c>
      <c r="C177" s="7">
        <v>85.1</v>
      </c>
    </row>
    <row r="178" spans="1:3">
      <c r="A178" s="8">
        <v>42912</v>
      </c>
      <c r="B178" s="7">
        <v>42</v>
      </c>
      <c r="C178" s="7">
        <v>102.6</v>
      </c>
    </row>
    <row r="179" spans="1:3">
      <c r="A179" s="8">
        <v>42913</v>
      </c>
      <c r="B179" s="7">
        <v>31</v>
      </c>
      <c r="C179" s="7">
        <v>75.3</v>
      </c>
    </row>
    <row r="180" spans="1:3">
      <c r="A180" s="8">
        <v>42914</v>
      </c>
      <c r="B180" s="7">
        <v>33</v>
      </c>
      <c r="C180" s="7">
        <v>75.899999999999991</v>
      </c>
    </row>
    <row r="181" spans="1:3">
      <c r="A181" s="8">
        <v>42915</v>
      </c>
      <c r="B181" s="7">
        <v>35</v>
      </c>
      <c r="C181" s="7">
        <v>86.5</v>
      </c>
    </row>
    <row r="182" spans="1:3">
      <c r="A182" s="8">
        <v>42916</v>
      </c>
      <c r="B182" s="7">
        <v>38</v>
      </c>
      <c r="C182" s="7">
        <v>89.399999999999991</v>
      </c>
    </row>
    <row r="183" spans="1:3">
      <c r="A183" s="8">
        <v>42917</v>
      </c>
      <c r="B183" s="7">
        <v>43</v>
      </c>
      <c r="C183" s="7">
        <v>102.89999999999999</v>
      </c>
    </row>
    <row r="184" spans="1:3">
      <c r="A184" s="8">
        <v>42918</v>
      </c>
      <c r="B184" s="7">
        <v>38</v>
      </c>
      <c r="C184" s="7">
        <v>93.399999999999991</v>
      </c>
    </row>
    <row r="185" spans="1:3">
      <c r="A185" s="8">
        <v>42919</v>
      </c>
      <c r="B185" s="7">
        <v>35</v>
      </c>
      <c r="C185" s="7">
        <v>81.5</v>
      </c>
    </row>
    <row r="186" spans="1:3">
      <c r="A186" s="8">
        <v>42920</v>
      </c>
      <c r="B186" s="7">
        <v>34</v>
      </c>
      <c r="C186" s="7">
        <v>84.199999999999989</v>
      </c>
    </row>
    <row r="187" spans="1:3">
      <c r="A187" s="8">
        <v>42921</v>
      </c>
      <c r="B187" s="7">
        <v>32</v>
      </c>
      <c r="C187" s="7">
        <v>73.599999999999994</v>
      </c>
    </row>
    <row r="188" spans="1:3">
      <c r="A188" s="8">
        <v>42922</v>
      </c>
      <c r="B188" s="7">
        <v>39</v>
      </c>
      <c r="C188" s="7">
        <v>91.699999999999989</v>
      </c>
    </row>
    <row r="189" spans="1:3">
      <c r="A189" s="8">
        <v>42923</v>
      </c>
      <c r="B189" s="7">
        <v>35</v>
      </c>
      <c r="C189" s="7">
        <v>82.5</v>
      </c>
    </row>
    <row r="190" spans="1:3">
      <c r="A190" s="8">
        <v>42924</v>
      </c>
      <c r="B190" s="7">
        <v>34</v>
      </c>
      <c r="C190" s="7">
        <v>83.199999999999989</v>
      </c>
    </row>
    <row r="191" spans="1:3">
      <c r="A191" s="8">
        <v>42925</v>
      </c>
      <c r="B191" s="7">
        <v>33</v>
      </c>
      <c r="C191" s="7">
        <v>77.899999999999991</v>
      </c>
    </row>
    <row r="192" spans="1:3">
      <c r="A192" s="8">
        <v>42926</v>
      </c>
      <c r="B192" s="7">
        <v>40</v>
      </c>
      <c r="C192" s="7">
        <v>98</v>
      </c>
    </row>
    <row r="193" spans="1:3">
      <c r="A193" s="8">
        <v>42927</v>
      </c>
      <c r="B193" s="7">
        <v>35</v>
      </c>
      <c r="C193" s="7">
        <v>83.5</v>
      </c>
    </row>
    <row r="194" spans="1:3">
      <c r="A194" s="8">
        <v>42928</v>
      </c>
      <c r="B194" s="7">
        <v>34</v>
      </c>
      <c r="C194" s="7">
        <v>80.199999999999989</v>
      </c>
    </row>
    <row r="195" spans="1:3">
      <c r="A195" s="8">
        <v>42929</v>
      </c>
      <c r="B195" s="7">
        <v>33</v>
      </c>
      <c r="C195" s="7">
        <v>78.899999999999991</v>
      </c>
    </row>
    <row r="196" spans="1:3">
      <c r="A196" s="8">
        <v>42930</v>
      </c>
      <c r="B196" s="7">
        <v>40</v>
      </c>
      <c r="C196" s="7">
        <v>92</v>
      </c>
    </row>
    <row r="197" spans="1:3">
      <c r="A197" s="8">
        <v>42931</v>
      </c>
      <c r="B197" s="7">
        <v>35</v>
      </c>
      <c r="C197" s="7">
        <v>82.5</v>
      </c>
    </row>
    <row r="198" spans="1:3">
      <c r="A198" s="8">
        <v>42932</v>
      </c>
      <c r="B198" s="7">
        <v>34</v>
      </c>
      <c r="C198" s="7">
        <v>79.199999999999989</v>
      </c>
    </row>
    <row r="199" spans="1:3">
      <c r="A199" s="8">
        <v>42933</v>
      </c>
      <c r="B199" s="7">
        <v>33</v>
      </c>
      <c r="C199" s="7">
        <v>80.899999999999991</v>
      </c>
    </row>
    <row r="200" spans="1:3">
      <c r="A200" s="8">
        <v>42934</v>
      </c>
      <c r="B200" s="7">
        <v>41</v>
      </c>
      <c r="C200" s="7">
        <v>99.3</v>
      </c>
    </row>
    <row r="201" spans="1:3">
      <c r="A201" s="8">
        <v>42935</v>
      </c>
      <c r="B201" s="7">
        <v>36</v>
      </c>
      <c r="C201" s="7">
        <v>83.8</v>
      </c>
    </row>
    <row r="202" spans="1:3">
      <c r="A202" s="8">
        <v>42936</v>
      </c>
      <c r="B202" s="7">
        <v>35</v>
      </c>
      <c r="C202" s="7">
        <v>86.5</v>
      </c>
    </row>
    <row r="203" spans="1:3">
      <c r="A203" s="8">
        <v>42937</v>
      </c>
      <c r="B203" s="7">
        <v>33</v>
      </c>
      <c r="C203" s="7">
        <v>76.899999999999991</v>
      </c>
    </row>
    <row r="204" spans="1:3">
      <c r="A204" s="8">
        <v>42938</v>
      </c>
      <c r="B204" s="7">
        <v>42</v>
      </c>
      <c r="C204" s="7">
        <v>99.6</v>
      </c>
    </row>
    <row r="205" spans="1:3">
      <c r="A205" s="8">
        <v>42939</v>
      </c>
      <c r="B205" s="7">
        <v>37</v>
      </c>
      <c r="C205" s="7">
        <v>89.1</v>
      </c>
    </row>
    <row r="206" spans="1:3">
      <c r="A206" s="8">
        <v>42940</v>
      </c>
      <c r="B206" s="7">
        <v>35</v>
      </c>
      <c r="C206" s="7">
        <v>83.5</v>
      </c>
    </row>
    <row r="207" spans="1:3">
      <c r="A207" s="8">
        <v>42941</v>
      </c>
      <c r="B207" s="7">
        <v>33</v>
      </c>
      <c r="C207" s="7">
        <v>79.899999999999991</v>
      </c>
    </row>
    <row r="208" spans="1:3">
      <c r="A208" s="8">
        <v>42942</v>
      </c>
      <c r="B208" s="7">
        <v>32</v>
      </c>
      <c r="C208" s="7">
        <v>76.599999999999994</v>
      </c>
    </row>
    <row r="209" spans="1:3">
      <c r="A209" s="8">
        <v>42943</v>
      </c>
      <c r="B209" s="7">
        <v>43</v>
      </c>
      <c r="C209" s="7">
        <v>97.899999999999991</v>
      </c>
    </row>
    <row r="210" spans="1:3">
      <c r="A210" s="8">
        <v>42944</v>
      </c>
      <c r="B210" s="7">
        <v>38</v>
      </c>
      <c r="C210" s="7">
        <v>87.399999999999991</v>
      </c>
    </row>
    <row r="211" spans="1:3">
      <c r="A211" s="8">
        <v>42945</v>
      </c>
      <c r="B211" s="7">
        <v>35</v>
      </c>
      <c r="C211" s="7">
        <v>85.5</v>
      </c>
    </row>
    <row r="212" spans="1:3">
      <c r="A212" s="8">
        <v>42946</v>
      </c>
      <c r="B212" s="7">
        <v>34</v>
      </c>
      <c r="C212" s="7">
        <v>78.199999999999989</v>
      </c>
    </row>
    <row r="213" spans="1:3">
      <c r="A213" s="8">
        <v>42947</v>
      </c>
      <c r="B213" s="7">
        <v>32</v>
      </c>
      <c r="C213" s="7">
        <v>74.599999999999994</v>
      </c>
    </row>
    <row r="214" spans="1:3">
      <c r="A214" s="8">
        <v>42948</v>
      </c>
      <c r="B214" s="7">
        <v>32</v>
      </c>
      <c r="C214" s="7">
        <v>75.599999999999994</v>
      </c>
    </row>
    <row r="215" spans="1:3">
      <c r="A215" s="8">
        <v>42949</v>
      </c>
      <c r="B215" s="7">
        <v>31</v>
      </c>
      <c r="C215" s="7">
        <v>76.3</v>
      </c>
    </row>
    <row r="216" spans="1:3">
      <c r="A216" s="8">
        <v>42950</v>
      </c>
      <c r="B216" s="7">
        <v>30</v>
      </c>
      <c r="C216" s="7">
        <v>75</v>
      </c>
    </row>
    <row r="217" spans="1:3">
      <c r="A217" s="8">
        <v>42951</v>
      </c>
      <c r="B217" s="7">
        <v>29</v>
      </c>
      <c r="C217" s="7">
        <v>70.699999999999989</v>
      </c>
    </row>
    <row r="218" spans="1:3">
      <c r="A218" s="8">
        <v>42952</v>
      </c>
      <c r="B218" s="7">
        <v>32</v>
      </c>
      <c r="C218" s="7">
        <v>76.599999999999994</v>
      </c>
    </row>
    <row r="219" spans="1:3">
      <c r="A219" s="8">
        <v>42953</v>
      </c>
      <c r="B219" s="7">
        <v>31</v>
      </c>
      <c r="C219" s="7">
        <v>77.3</v>
      </c>
    </row>
    <row r="220" spans="1:3">
      <c r="A220" s="8">
        <v>42954</v>
      </c>
      <c r="B220" s="7">
        <v>30</v>
      </c>
      <c r="C220" s="7">
        <v>75</v>
      </c>
    </row>
    <row r="221" spans="1:3">
      <c r="A221" s="8">
        <v>42955</v>
      </c>
      <c r="B221" s="7">
        <v>29</v>
      </c>
      <c r="C221" s="7">
        <v>68.699999999999989</v>
      </c>
    </row>
    <row r="222" spans="1:3">
      <c r="A222" s="8">
        <v>42956</v>
      </c>
      <c r="B222" s="7">
        <v>32</v>
      </c>
      <c r="C222" s="7">
        <v>76.599999999999994</v>
      </c>
    </row>
    <row r="223" spans="1:3">
      <c r="A223" s="8">
        <v>42957</v>
      </c>
      <c r="B223" s="7">
        <v>31</v>
      </c>
      <c r="C223" s="7">
        <v>70.3</v>
      </c>
    </row>
    <row r="224" spans="1:3">
      <c r="A224" s="8">
        <v>42958</v>
      </c>
      <c r="B224" s="7">
        <v>30</v>
      </c>
      <c r="C224" s="7">
        <v>75</v>
      </c>
    </row>
    <row r="225" spans="1:3">
      <c r="A225" s="8">
        <v>42959</v>
      </c>
      <c r="B225" s="7">
        <v>29</v>
      </c>
      <c r="C225" s="7">
        <v>67.699999999999989</v>
      </c>
    </row>
    <row r="226" spans="1:3">
      <c r="A226" s="8">
        <v>42960</v>
      </c>
      <c r="B226" s="7">
        <v>29</v>
      </c>
      <c r="C226" s="7">
        <v>67.699999999999989</v>
      </c>
    </row>
    <row r="227" spans="1:3">
      <c r="A227" s="8">
        <v>42961</v>
      </c>
      <c r="B227" s="7">
        <v>32</v>
      </c>
      <c r="C227" s="7">
        <v>72.599999999999994</v>
      </c>
    </row>
    <row r="228" spans="1:3">
      <c r="A228" s="8">
        <v>42962</v>
      </c>
      <c r="B228" s="7">
        <v>31</v>
      </c>
      <c r="C228" s="7">
        <v>74.3</v>
      </c>
    </row>
    <row r="229" spans="1:3">
      <c r="A229" s="8">
        <v>42963</v>
      </c>
      <c r="B229" s="7">
        <v>30</v>
      </c>
      <c r="C229" s="7">
        <v>71</v>
      </c>
    </row>
    <row r="230" spans="1:3">
      <c r="A230" s="8">
        <v>42964</v>
      </c>
      <c r="B230" s="7">
        <v>30</v>
      </c>
      <c r="C230" s="7">
        <v>68</v>
      </c>
    </row>
    <row r="231" spans="1:3">
      <c r="A231" s="8">
        <v>42965</v>
      </c>
      <c r="B231" s="7">
        <v>29</v>
      </c>
      <c r="C231" s="7">
        <v>65.699999999999989</v>
      </c>
    </row>
    <row r="232" spans="1:3">
      <c r="A232" s="8">
        <v>42966</v>
      </c>
      <c r="B232" s="7">
        <v>32</v>
      </c>
      <c r="C232" s="7">
        <v>79.599999999999994</v>
      </c>
    </row>
    <row r="233" spans="1:3">
      <c r="A233" s="8">
        <v>42967</v>
      </c>
      <c r="B233" s="7">
        <v>31</v>
      </c>
      <c r="C233" s="7">
        <v>74.3</v>
      </c>
    </row>
    <row r="234" spans="1:3">
      <c r="A234" s="8">
        <v>42968</v>
      </c>
      <c r="B234" s="7">
        <v>30</v>
      </c>
      <c r="C234" s="7">
        <v>68</v>
      </c>
    </row>
    <row r="235" spans="1:3">
      <c r="A235" s="8">
        <v>42969</v>
      </c>
      <c r="B235" s="7">
        <v>30</v>
      </c>
      <c r="C235" s="7">
        <v>69</v>
      </c>
    </row>
    <row r="236" spans="1:3">
      <c r="A236" s="8">
        <v>42970</v>
      </c>
      <c r="B236" s="7">
        <v>29</v>
      </c>
      <c r="C236" s="7">
        <v>70.699999999999989</v>
      </c>
    </row>
    <row r="237" spans="1:3">
      <c r="A237" s="8">
        <v>42971</v>
      </c>
      <c r="B237" s="7">
        <v>32</v>
      </c>
      <c r="C237" s="7">
        <v>74.599999999999994</v>
      </c>
    </row>
    <row r="238" spans="1:3">
      <c r="A238" s="8">
        <v>42972</v>
      </c>
      <c r="B238" s="7">
        <v>30</v>
      </c>
      <c r="C238" s="7">
        <v>71</v>
      </c>
    </row>
    <row r="239" spans="1:3">
      <c r="A239" s="8">
        <v>42973</v>
      </c>
      <c r="B239" s="7">
        <v>30</v>
      </c>
      <c r="C239" s="7">
        <v>70</v>
      </c>
    </row>
    <row r="240" spans="1:3">
      <c r="A240" s="8">
        <v>42974</v>
      </c>
      <c r="B240" s="7">
        <v>29</v>
      </c>
      <c r="C240" s="7">
        <v>65.699999999999989</v>
      </c>
    </row>
    <row r="241" spans="1:3">
      <c r="A241" s="8">
        <v>42975</v>
      </c>
      <c r="B241" s="7">
        <v>32</v>
      </c>
      <c r="C241" s="7">
        <v>77.599999999999994</v>
      </c>
    </row>
    <row r="242" spans="1:3">
      <c r="A242" s="8">
        <v>42976</v>
      </c>
      <c r="B242" s="7">
        <v>30</v>
      </c>
      <c r="C242" s="7">
        <v>75</v>
      </c>
    </row>
    <row r="243" spans="1:3">
      <c r="A243" s="8">
        <v>42977</v>
      </c>
      <c r="B243" s="7">
        <v>30</v>
      </c>
      <c r="C243" s="7">
        <v>72</v>
      </c>
    </row>
    <row r="244" spans="1:3">
      <c r="A244" s="8">
        <v>42978</v>
      </c>
      <c r="B244" s="7">
        <v>29</v>
      </c>
      <c r="C244" s="7">
        <v>67.699999999999989</v>
      </c>
    </row>
    <row r="245" spans="1:3">
      <c r="A245" s="8">
        <v>42979</v>
      </c>
      <c r="B245" s="7">
        <v>29</v>
      </c>
      <c r="C245" s="7">
        <v>71.699999999999989</v>
      </c>
    </row>
    <row r="246" spans="1:3">
      <c r="A246" s="8">
        <v>42980</v>
      </c>
      <c r="B246" s="7">
        <v>28</v>
      </c>
      <c r="C246" s="7">
        <v>67.399999999999991</v>
      </c>
    </row>
    <row r="247" spans="1:3">
      <c r="A247" s="8">
        <v>42981</v>
      </c>
      <c r="B247" s="7">
        <v>27</v>
      </c>
      <c r="C247" s="7">
        <v>61.099999999999994</v>
      </c>
    </row>
    <row r="248" spans="1:3">
      <c r="A248" s="8">
        <v>42982</v>
      </c>
      <c r="B248" s="7">
        <v>26</v>
      </c>
      <c r="C248" s="7">
        <v>59.8</v>
      </c>
    </row>
    <row r="249" spans="1:3">
      <c r="A249" s="8">
        <v>42983</v>
      </c>
      <c r="B249" s="7">
        <v>26</v>
      </c>
      <c r="C249" s="7">
        <v>61.8</v>
      </c>
    </row>
    <row r="250" spans="1:3">
      <c r="A250" s="8">
        <v>42984</v>
      </c>
      <c r="B250" s="7">
        <v>29</v>
      </c>
      <c r="C250" s="7">
        <v>71.699999999999989</v>
      </c>
    </row>
    <row r="251" spans="1:3">
      <c r="A251" s="8">
        <v>42985</v>
      </c>
      <c r="B251" s="7">
        <v>28</v>
      </c>
      <c r="C251" s="7">
        <v>68.399999999999991</v>
      </c>
    </row>
    <row r="252" spans="1:3">
      <c r="A252" s="8">
        <v>42986</v>
      </c>
      <c r="B252" s="7">
        <v>27</v>
      </c>
      <c r="C252" s="7">
        <v>65.099999999999994</v>
      </c>
    </row>
    <row r="253" spans="1:3">
      <c r="A253" s="8">
        <v>42987</v>
      </c>
      <c r="B253" s="7">
        <v>26</v>
      </c>
      <c r="C253" s="7">
        <v>64.8</v>
      </c>
    </row>
    <row r="254" spans="1:3">
      <c r="A254" s="8">
        <v>42988</v>
      </c>
      <c r="B254" s="7">
        <v>26</v>
      </c>
      <c r="C254" s="7">
        <v>61.8</v>
      </c>
    </row>
    <row r="255" spans="1:3">
      <c r="A255" s="8">
        <v>42989</v>
      </c>
      <c r="B255" s="7">
        <v>28</v>
      </c>
      <c r="C255" s="7">
        <v>68.399999999999991</v>
      </c>
    </row>
    <row r="256" spans="1:3">
      <c r="A256" s="8">
        <v>42990</v>
      </c>
      <c r="B256" s="7">
        <v>27</v>
      </c>
      <c r="C256" s="7">
        <v>61.099999999999994</v>
      </c>
    </row>
    <row r="257" spans="1:3">
      <c r="A257" s="8">
        <v>42991</v>
      </c>
      <c r="B257" s="7">
        <v>26</v>
      </c>
      <c r="C257" s="7">
        <v>64.8</v>
      </c>
    </row>
    <row r="258" spans="1:3">
      <c r="A258" s="8">
        <v>42992</v>
      </c>
      <c r="B258" s="7">
        <v>26</v>
      </c>
      <c r="C258" s="7">
        <v>63.8</v>
      </c>
    </row>
    <row r="259" spans="1:3">
      <c r="A259" s="8">
        <v>42993</v>
      </c>
      <c r="B259" s="7">
        <v>28</v>
      </c>
      <c r="C259" s="7">
        <v>63.399999999999991</v>
      </c>
    </row>
    <row r="260" spans="1:3">
      <c r="A260" s="8">
        <v>42994</v>
      </c>
      <c r="B260" s="7">
        <v>27</v>
      </c>
      <c r="C260" s="7">
        <v>68.099999999999994</v>
      </c>
    </row>
    <row r="261" spans="1:3">
      <c r="A261" s="8">
        <v>42995</v>
      </c>
      <c r="B261" s="7">
        <v>26</v>
      </c>
      <c r="C261" s="7">
        <v>59.8</v>
      </c>
    </row>
    <row r="262" spans="1:3">
      <c r="A262" s="8">
        <v>42996</v>
      </c>
      <c r="B262" s="7">
        <v>26</v>
      </c>
      <c r="C262" s="7">
        <v>64.8</v>
      </c>
    </row>
    <row r="263" spans="1:3">
      <c r="A263" s="8">
        <v>42997</v>
      </c>
      <c r="B263" s="7">
        <v>28</v>
      </c>
      <c r="C263" s="7">
        <v>67.399999999999991</v>
      </c>
    </row>
    <row r="264" spans="1:3">
      <c r="A264" s="8">
        <v>42998</v>
      </c>
      <c r="B264" s="7">
        <v>27</v>
      </c>
      <c r="C264" s="7">
        <v>67.099999999999994</v>
      </c>
    </row>
    <row r="265" spans="1:3">
      <c r="A265" s="8">
        <v>42999</v>
      </c>
      <c r="B265" s="7">
        <v>26</v>
      </c>
      <c r="C265" s="7">
        <v>59.8</v>
      </c>
    </row>
    <row r="266" spans="1:3">
      <c r="A266" s="8">
        <v>43000</v>
      </c>
      <c r="B266" s="7">
        <v>26</v>
      </c>
      <c r="C266" s="7">
        <v>64.8</v>
      </c>
    </row>
    <row r="267" spans="1:3">
      <c r="A267" s="8">
        <v>43001</v>
      </c>
      <c r="B267" s="7">
        <v>28</v>
      </c>
      <c r="C267" s="7">
        <v>63.399999999999991</v>
      </c>
    </row>
    <row r="268" spans="1:3">
      <c r="A268" s="8">
        <v>43002</v>
      </c>
      <c r="B268" s="7">
        <v>28</v>
      </c>
      <c r="C268" s="7">
        <v>63.399999999999991</v>
      </c>
    </row>
    <row r="269" spans="1:3">
      <c r="A269" s="8">
        <v>43003</v>
      </c>
      <c r="B269" s="7">
        <v>27</v>
      </c>
      <c r="C269" s="7">
        <v>61.099999999999994</v>
      </c>
    </row>
    <row r="270" spans="1:3">
      <c r="A270" s="8">
        <v>43004</v>
      </c>
      <c r="B270" s="7">
        <v>26</v>
      </c>
      <c r="C270" s="7">
        <v>61.8</v>
      </c>
    </row>
    <row r="271" spans="1:3">
      <c r="A271" s="8">
        <v>43005</v>
      </c>
      <c r="B271" s="7">
        <v>29</v>
      </c>
      <c r="C271" s="7">
        <v>70.699999999999989</v>
      </c>
    </row>
    <row r="272" spans="1:3">
      <c r="A272" s="8">
        <v>43006</v>
      </c>
      <c r="B272" s="7">
        <v>28</v>
      </c>
      <c r="C272" s="7">
        <v>67.399999999999991</v>
      </c>
    </row>
    <row r="273" spans="1:3">
      <c r="A273" s="8">
        <v>43007</v>
      </c>
      <c r="B273" s="7">
        <v>27</v>
      </c>
      <c r="C273" s="7">
        <v>66.099999999999994</v>
      </c>
    </row>
    <row r="274" spans="1:3">
      <c r="A274" s="8">
        <v>43008</v>
      </c>
      <c r="B274" s="7">
        <v>26</v>
      </c>
      <c r="C274" s="7">
        <v>64.8</v>
      </c>
    </row>
    <row r="275" spans="1:3">
      <c r="A275" s="8">
        <v>43009</v>
      </c>
      <c r="B275" s="7">
        <v>25</v>
      </c>
      <c r="C275" s="7">
        <v>56.499999999999993</v>
      </c>
    </row>
    <row r="276" spans="1:3">
      <c r="A276" s="8">
        <v>43010</v>
      </c>
      <c r="B276" s="7">
        <v>25</v>
      </c>
      <c r="C276" s="7">
        <v>58.499999999999993</v>
      </c>
    </row>
    <row r="277" spans="1:3">
      <c r="A277" s="8">
        <v>43011</v>
      </c>
      <c r="B277" s="7">
        <v>24</v>
      </c>
      <c r="C277" s="7">
        <v>59.199999999999996</v>
      </c>
    </row>
    <row r="278" spans="1:3">
      <c r="A278" s="8">
        <v>43012</v>
      </c>
      <c r="B278" s="7">
        <v>24</v>
      </c>
      <c r="C278" s="7">
        <v>61.199999999999996</v>
      </c>
    </row>
    <row r="279" spans="1:3">
      <c r="A279" s="8">
        <v>43013</v>
      </c>
      <c r="B279" s="7">
        <v>25</v>
      </c>
      <c r="C279" s="7">
        <v>60.499999999999993</v>
      </c>
    </row>
    <row r="280" spans="1:3">
      <c r="A280" s="8">
        <v>43014</v>
      </c>
      <c r="B280" s="7">
        <v>25</v>
      </c>
      <c r="C280" s="7">
        <v>62.499999999999993</v>
      </c>
    </row>
    <row r="281" spans="1:3">
      <c r="A281" s="8">
        <v>43015</v>
      </c>
      <c r="B281" s="7">
        <v>25</v>
      </c>
      <c r="C281" s="7">
        <v>63.499999999999993</v>
      </c>
    </row>
    <row r="282" spans="1:3">
      <c r="A282" s="8">
        <v>43016</v>
      </c>
      <c r="B282" s="7">
        <v>24</v>
      </c>
      <c r="C282" s="7">
        <v>60.199999999999996</v>
      </c>
    </row>
    <row r="283" spans="1:3">
      <c r="A283" s="8">
        <v>43017</v>
      </c>
      <c r="B283" s="7">
        <v>25</v>
      </c>
      <c r="C283" s="7">
        <v>63.499999999999993</v>
      </c>
    </row>
    <row r="284" spans="1:3">
      <c r="A284" s="8">
        <v>43018</v>
      </c>
      <c r="B284" s="7">
        <v>25</v>
      </c>
      <c r="C284" s="7">
        <v>58.499999999999993</v>
      </c>
    </row>
    <row r="285" spans="1:3">
      <c r="A285" s="8">
        <v>43019</v>
      </c>
      <c r="B285" s="7">
        <v>25</v>
      </c>
      <c r="C285" s="7">
        <v>61.499999999999993</v>
      </c>
    </row>
    <row r="286" spans="1:3">
      <c r="A286" s="8">
        <v>43020</v>
      </c>
      <c r="B286" s="7">
        <v>24</v>
      </c>
      <c r="C286" s="7">
        <v>58.199999999999996</v>
      </c>
    </row>
    <row r="287" spans="1:3">
      <c r="A287" s="8">
        <v>43021</v>
      </c>
      <c r="B287" s="7">
        <v>25</v>
      </c>
      <c r="C287" s="7">
        <v>61.499999999999993</v>
      </c>
    </row>
    <row r="288" spans="1:3">
      <c r="A288" s="8">
        <v>43022</v>
      </c>
      <c r="B288" s="7">
        <v>25</v>
      </c>
      <c r="C288" s="7">
        <v>59.499999999999993</v>
      </c>
    </row>
    <row r="289" spans="1:3">
      <c r="A289" s="8">
        <v>43023</v>
      </c>
      <c r="B289" s="7">
        <v>25</v>
      </c>
      <c r="C289" s="7">
        <v>61.499999999999993</v>
      </c>
    </row>
    <row r="290" spans="1:3">
      <c r="A290" s="8">
        <v>43024</v>
      </c>
      <c r="B290" s="7">
        <v>24</v>
      </c>
      <c r="C290" s="7">
        <v>58.199999999999996</v>
      </c>
    </row>
    <row r="291" spans="1:3">
      <c r="A291" s="8">
        <v>43025</v>
      </c>
      <c r="B291" s="7">
        <v>25</v>
      </c>
      <c r="C291" s="7">
        <v>58.499999999999993</v>
      </c>
    </row>
    <row r="292" spans="1:3">
      <c r="A292" s="8">
        <v>43026</v>
      </c>
      <c r="B292" s="7">
        <v>25</v>
      </c>
      <c r="C292" s="7">
        <v>62.499999999999993</v>
      </c>
    </row>
    <row r="293" spans="1:3">
      <c r="A293" s="8">
        <v>43027</v>
      </c>
      <c r="B293" s="7">
        <v>25</v>
      </c>
      <c r="C293" s="7">
        <v>60.499999999999993</v>
      </c>
    </row>
    <row r="294" spans="1:3">
      <c r="A294" s="8">
        <v>43028</v>
      </c>
      <c r="B294" s="7">
        <v>24</v>
      </c>
      <c r="C294" s="7">
        <v>60.199999999999996</v>
      </c>
    </row>
    <row r="295" spans="1:3">
      <c r="A295" s="8">
        <v>43029</v>
      </c>
      <c r="B295" s="7">
        <v>24</v>
      </c>
      <c r="C295" s="7">
        <v>56.199999999999996</v>
      </c>
    </row>
    <row r="296" spans="1:3">
      <c r="A296" s="8">
        <v>43030</v>
      </c>
      <c r="B296" s="7">
        <v>25</v>
      </c>
      <c r="C296" s="7">
        <v>57.499999999999993</v>
      </c>
    </row>
    <row r="297" spans="1:3">
      <c r="A297" s="8">
        <v>43031</v>
      </c>
      <c r="B297" s="7">
        <v>25</v>
      </c>
      <c r="C297" s="7">
        <v>58.499999999999993</v>
      </c>
    </row>
    <row r="298" spans="1:3">
      <c r="A298" s="8">
        <v>43032</v>
      </c>
      <c r="B298" s="7">
        <v>25</v>
      </c>
      <c r="C298" s="7">
        <v>61.499999999999993</v>
      </c>
    </row>
    <row r="299" spans="1:3">
      <c r="A299" s="8">
        <v>43033</v>
      </c>
      <c r="B299" s="7">
        <v>24</v>
      </c>
      <c r="C299" s="7">
        <v>61.199999999999996</v>
      </c>
    </row>
    <row r="300" spans="1:3">
      <c r="A300" s="8">
        <v>43034</v>
      </c>
      <c r="B300" s="7">
        <v>24</v>
      </c>
      <c r="C300" s="7">
        <v>54.199999999999996</v>
      </c>
    </row>
    <row r="301" spans="1:3">
      <c r="A301" s="8">
        <v>43035</v>
      </c>
      <c r="B301" s="7">
        <v>26</v>
      </c>
      <c r="C301" s="7">
        <v>62.8</v>
      </c>
    </row>
    <row r="302" spans="1:3">
      <c r="A302" s="8">
        <v>43036</v>
      </c>
      <c r="B302" s="7">
        <v>25</v>
      </c>
      <c r="C302" s="7">
        <v>57.499999999999993</v>
      </c>
    </row>
    <row r="303" spans="1:3">
      <c r="A303" s="8">
        <v>43037</v>
      </c>
      <c r="B303" s="7">
        <v>25</v>
      </c>
      <c r="C303" s="7">
        <v>61.499999999999993</v>
      </c>
    </row>
    <row r="304" spans="1:3">
      <c r="A304" s="8">
        <v>43038</v>
      </c>
      <c r="B304" s="7">
        <v>24</v>
      </c>
      <c r="C304" s="7">
        <v>58.199999999999996</v>
      </c>
    </row>
    <row r="305" spans="1:3">
      <c r="A305" s="8">
        <v>43039</v>
      </c>
      <c r="B305" s="7">
        <v>24</v>
      </c>
      <c r="C305" s="7">
        <v>54.199999999999996</v>
      </c>
    </row>
    <row r="306" spans="1:3">
      <c r="A306" s="8">
        <v>43040</v>
      </c>
      <c r="B306" s="7">
        <v>23</v>
      </c>
      <c r="C306" s="7">
        <v>51.9</v>
      </c>
    </row>
    <row r="307" spans="1:3">
      <c r="A307" s="8">
        <v>43041</v>
      </c>
      <c r="B307" s="7">
        <v>22</v>
      </c>
      <c r="C307" s="7">
        <v>53.599999999999994</v>
      </c>
    </row>
    <row r="308" spans="1:3">
      <c r="A308" s="8">
        <v>43042</v>
      </c>
      <c r="B308" s="7">
        <v>21</v>
      </c>
      <c r="C308" s="7">
        <v>51.3</v>
      </c>
    </row>
    <row r="309" spans="1:3">
      <c r="A309" s="8">
        <v>43043</v>
      </c>
      <c r="B309" s="7">
        <v>19</v>
      </c>
      <c r="C309" s="7">
        <v>48.699999999999996</v>
      </c>
    </row>
    <row r="310" spans="1:3">
      <c r="A310" s="8">
        <v>43044</v>
      </c>
      <c r="B310" s="7">
        <v>23</v>
      </c>
      <c r="C310" s="7">
        <v>55.9</v>
      </c>
    </row>
    <row r="311" spans="1:3">
      <c r="A311" s="8">
        <v>43045</v>
      </c>
      <c r="B311" s="7">
        <v>22</v>
      </c>
      <c r="C311" s="7">
        <v>51.599999999999994</v>
      </c>
    </row>
    <row r="312" spans="1:3">
      <c r="A312" s="8">
        <v>43046</v>
      </c>
      <c r="B312" s="7">
        <v>21</v>
      </c>
      <c r="C312" s="7">
        <v>52.3</v>
      </c>
    </row>
    <row r="313" spans="1:3">
      <c r="A313" s="8">
        <v>43047</v>
      </c>
      <c r="B313" s="7">
        <v>19</v>
      </c>
      <c r="C313" s="7">
        <v>44.699999999999996</v>
      </c>
    </row>
    <row r="314" spans="1:3">
      <c r="A314" s="8">
        <v>43048</v>
      </c>
      <c r="B314" s="7">
        <v>23</v>
      </c>
      <c r="C314" s="7">
        <v>53.9</v>
      </c>
    </row>
    <row r="315" spans="1:3">
      <c r="A315" s="8">
        <v>43049</v>
      </c>
      <c r="B315" s="7">
        <v>22</v>
      </c>
      <c r="C315" s="7">
        <v>54.599999999999994</v>
      </c>
    </row>
    <row r="316" spans="1:3">
      <c r="A316" s="8">
        <v>43050</v>
      </c>
      <c r="B316" s="7">
        <v>21</v>
      </c>
      <c r="C316" s="7">
        <v>47.3</v>
      </c>
    </row>
    <row r="317" spans="1:3">
      <c r="A317" s="8">
        <v>43051</v>
      </c>
      <c r="B317" s="7">
        <v>19</v>
      </c>
      <c r="C317" s="7">
        <v>49.699999999999996</v>
      </c>
    </row>
    <row r="318" spans="1:3">
      <c r="A318" s="8">
        <v>43052</v>
      </c>
      <c r="B318" s="7">
        <v>19</v>
      </c>
      <c r="C318" s="7">
        <v>44.699999999999996</v>
      </c>
    </row>
    <row r="319" spans="1:3">
      <c r="A319" s="8">
        <v>43053</v>
      </c>
      <c r="B319" s="7">
        <v>23</v>
      </c>
      <c r="C319" s="7">
        <v>55.9</v>
      </c>
    </row>
    <row r="320" spans="1:3">
      <c r="A320" s="8">
        <v>43054</v>
      </c>
      <c r="B320" s="7">
        <v>23</v>
      </c>
      <c r="C320" s="7">
        <v>55.9</v>
      </c>
    </row>
    <row r="321" spans="1:3">
      <c r="A321" s="8">
        <v>43055</v>
      </c>
      <c r="B321" s="7">
        <v>21</v>
      </c>
      <c r="C321" s="7">
        <v>47.3</v>
      </c>
    </row>
    <row r="322" spans="1:3">
      <c r="A322" s="8">
        <v>43056</v>
      </c>
      <c r="B322" s="7">
        <v>20</v>
      </c>
      <c r="C322" s="7">
        <v>46</v>
      </c>
    </row>
    <row r="323" spans="1:3">
      <c r="A323" s="8">
        <v>43057</v>
      </c>
      <c r="B323" s="7">
        <v>19</v>
      </c>
      <c r="C323" s="7">
        <v>48.699999999999996</v>
      </c>
    </row>
    <row r="324" spans="1:3">
      <c r="A324" s="8">
        <v>43058</v>
      </c>
      <c r="B324" s="7">
        <v>23</v>
      </c>
      <c r="C324" s="7">
        <v>55.9</v>
      </c>
    </row>
    <row r="325" spans="1:3">
      <c r="A325" s="8">
        <v>43059</v>
      </c>
      <c r="B325" s="7">
        <v>22</v>
      </c>
      <c r="C325" s="7">
        <v>55.599999999999994</v>
      </c>
    </row>
    <row r="326" spans="1:3">
      <c r="A326" s="8">
        <v>43060</v>
      </c>
      <c r="B326" s="7">
        <v>20</v>
      </c>
      <c r="C326" s="7">
        <v>47</v>
      </c>
    </row>
    <row r="327" spans="1:3">
      <c r="A327" s="8">
        <v>43061</v>
      </c>
      <c r="B327" s="7">
        <v>19</v>
      </c>
      <c r="C327" s="7">
        <v>48.699999999999996</v>
      </c>
    </row>
    <row r="328" spans="1:3">
      <c r="A328" s="8">
        <v>43062</v>
      </c>
      <c r="B328" s="7">
        <v>23</v>
      </c>
      <c r="C328" s="7">
        <v>51.9</v>
      </c>
    </row>
    <row r="329" spans="1:3">
      <c r="A329" s="8">
        <v>43063</v>
      </c>
      <c r="B329" s="7">
        <v>22</v>
      </c>
      <c r="C329" s="7">
        <v>53.599999999999994</v>
      </c>
    </row>
    <row r="330" spans="1:3">
      <c r="A330" s="8">
        <v>43064</v>
      </c>
      <c r="B330" s="7">
        <v>20</v>
      </c>
      <c r="C330" s="7">
        <v>49</v>
      </c>
    </row>
    <row r="331" spans="1:3">
      <c r="A331" s="8">
        <v>43065</v>
      </c>
      <c r="B331" s="7">
        <v>19</v>
      </c>
      <c r="C331" s="7">
        <v>49.699999999999996</v>
      </c>
    </row>
    <row r="332" spans="1:3">
      <c r="A332" s="8">
        <v>43066</v>
      </c>
      <c r="B332" s="7">
        <v>23</v>
      </c>
      <c r="C332" s="7">
        <v>53.9</v>
      </c>
    </row>
    <row r="333" spans="1:3">
      <c r="A333" s="8">
        <v>43067</v>
      </c>
      <c r="B333" s="7">
        <v>22</v>
      </c>
      <c r="C333" s="7">
        <v>54.599999999999994</v>
      </c>
    </row>
    <row r="334" spans="1:3">
      <c r="A334" s="8">
        <v>43068</v>
      </c>
      <c r="B334" s="7">
        <v>20</v>
      </c>
      <c r="C334" s="7">
        <v>50</v>
      </c>
    </row>
    <row r="335" spans="1:3">
      <c r="A335" s="8">
        <v>43069</v>
      </c>
      <c r="B335" s="7">
        <v>19</v>
      </c>
      <c r="C335" s="7">
        <v>44.699999999999996</v>
      </c>
    </row>
    <row r="336" spans="1:3">
      <c r="A336" s="8">
        <v>43070</v>
      </c>
      <c r="B336" s="7">
        <v>19</v>
      </c>
      <c r="C336" s="7">
        <v>48.699999999999996</v>
      </c>
    </row>
    <row r="337" spans="1:3">
      <c r="A337" s="8">
        <v>43071</v>
      </c>
      <c r="B337" s="7">
        <v>17</v>
      </c>
      <c r="C337" s="7">
        <v>44.099999999999994</v>
      </c>
    </row>
    <row r="338" spans="1:3">
      <c r="A338" s="8">
        <v>43072</v>
      </c>
      <c r="B338" s="7">
        <v>15</v>
      </c>
      <c r="C338" s="7">
        <v>33.5</v>
      </c>
    </row>
    <row r="339" spans="1:3">
      <c r="A339" s="8">
        <v>43073</v>
      </c>
      <c r="B339" s="7">
        <v>13</v>
      </c>
      <c r="C339" s="7">
        <v>34.9</v>
      </c>
    </row>
    <row r="340" spans="1:3">
      <c r="A340" s="8">
        <v>43074</v>
      </c>
      <c r="B340" s="7">
        <v>10</v>
      </c>
      <c r="C340" s="7">
        <v>22</v>
      </c>
    </row>
    <row r="341" spans="1:3">
      <c r="A341" s="8">
        <v>43075</v>
      </c>
      <c r="B341" s="7">
        <v>19</v>
      </c>
      <c r="C341" s="7">
        <v>44.699999999999996</v>
      </c>
    </row>
    <row r="342" spans="1:3">
      <c r="A342" s="8">
        <v>43076</v>
      </c>
      <c r="B342" s="7">
        <v>17</v>
      </c>
      <c r="C342" s="7">
        <v>42.099999999999994</v>
      </c>
    </row>
    <row r="343" spans="1:3">
      <c r="A343" s="8">
        <v>43077</v>
      </c>
      <c r="B343" s="7">
        <v>15</v>
      </c>
      <c r="C343" s="7">
        <v>40.5</v>
      </c>
    </row>
    <row r="344" spans="1:3">
      <c r="A344" s="8">
        <v>43078</v>
      </c>
      <c r="B344" s="7">
        <v>14</v>
      </c>
      <c r="C344" s="7">
        <v>31.199999999999996</v>
      </c>
    </row>
    <row r="345" spans="1:3">
      <c r="A345" s="8">
        <v>43079</v>
      </c>
      <c r="B345" s="7">
        <v>11</v>
      </c>
      <c r="C345" s="7">
        <v>31.299999999999997</v>
      </c>
    </row>
    <row r="346" spans="1:3">
      <c r="A346" s="8">
        <v>43080</v>
      </c>
      <c r="B346" s="7">
        <v>17</v>
      </c>
      <c r="C346" s="7">
        <v>45.099999999999994</v>
      </c>
    </row>
    <row r="347" spans="1:3">
      <c r="A347" s="8">
        <v>43081</v>
      </c>
      <c r="B347" s="7">
        <v>15</v>
      </c>
      <c r="C347" s="7">
        <v>33.5</v>
      </c>
    </row>
    <row r="348" spans="1:3">
      <c r="A348" s="8">
        <v>43082</v>
      </c>
      <c r="B348" s="7">
        <v>14</v>
      </c>
      <c r="C348" s="7">
        <v>32.199999999999996</v>
      </c>
    </row>
    <row r="349" spans="1:3">
      <c r="A349" s="8">
        <v>43083</v>
      </c>
      <c r="B349" s="7">
        <v>13</v>
      </c>
      <c r="C349" s="7">
        <v>31.9</v>
      </c>
    </row>
    <row r="350" spans="1:3">
      <c r="A350" s="8">
        <v>43084</v>
      </c>
      <c r="B350" s="7">
        <v>17</v>
      </c>
      <c r="C350" s="7">
        <v>42.099999999999994</v>
      </c>
    </row>
    <row r="351" spans="1:3">
      <c r="A351" s="8">
        <v>43085</v>
      </c>
      <c r="B351" s="7">
        <v>15</v>
      </c>
      <c r="C351" s="7">
        <v>35.5</v>
      </c>
    </row>
    <row r="352" spans="1:3">
      <c r="A352" s="8">
        <v>43086</v>
      </c>
      <c r="B352" s="7">
        <v>14</v>
      </c>
      <c r="C352" s="7">
        <v>32.199999999999996</v>
      </c>
    </row>
    <row r="353" spans="1:3">
      <c r="A353" s="8">
        <v>43087</v>
      </c>
      <c r="B353" s="7">
        <v>13</v>
      </c>
      <c r="C353" s="7">
        <v>30.9</v>
      </c>
    </row>
    <row r="354" spans="1:3">
      <c r="A354" s="8">
        <v>43088</v>
      </c>
      <c r="B354" s="7">
        <v>18</v>
      </c>
      <c r="C354" s="7">
        <v>41.4</v>
      </c>
    </row>
    <row r="355" spans="1:3">
      <c r="A355" s="8">
        <v>43089</v>
      </c>
      <c r="B355" s="7">
        <v>16</v>
      </c>
      <c r="C355" s="7">
        <v>36.799999999999997</v>
      </c>
    </row>
    <row r="356" spans="1:3">
      <c r="A356" s="8">
        <v>43090</v>
      </c>
      <c r="B356" s="7">
        <v>15</v>
      </c>
      <c r="C356" s="7">
        <v>40.5</v>
      </c>
    </row>
    <row r="357" spans="1:3">
      <c r="A357" s="8">
        <v>43091</v>
      </c>
      <c r="B357" s="7">
        <v>13</v>
      </c>
      <c r="C357" s="7">
        <v>30.9</v>
      </c>
    </row>
    <row r="358" spans="1:3">
      <c r="A358" s="8">
        <v>43092</v>
      </c>
      <c r="B358" s="7">
        <v>18</v>
      </c>
      <c r="C358" s="7">
        <v>42.4</v>
      </c>
    </row>
    <row r="359" spans="1:3">
      <c r="A359" s="8">
        <v>43093</v>
      </c>
      <c r="B359" s="7">
        <v>16</v>
      </c>
      <c r="C359" s="7">
        <v>35.799999999999997</v>
      </c>
    </row>
    <row r="360" spans="1:3">
      <c r="A360" s="8">
        <v>43094</v>
      </c>
      <c r="B360" s="7">
        <v>15</v>
      </c>
      <c r="C360" s="7">
        <v>35.5</v>
      </c>
    </row>
    <row r="361" spans="1:3">
      <c r="A361" s="8">
        <v>43095</v>
      </c>
      <c r="B361" s="7">
        <v>13</v>
      </c>
      <c r="C361" s="7">
        <v>28.9</v>
      </c>
    </row>
    <row r="362" spans="1:3">
      <c r="A362" s="8">
        <v>43096</v>
      </c>
      <c r="B362" s="7">
        <v>19</v>
      </c>
      <c r="C362" s="7">
        <v>42.699999999999996</v>
      </c>
    </row>
    <row r="363" spans="1:3">
      <c r="A363" s="8">
        <v>43097</v>
      </c>
      <c r="B363" s="7">
        <v>16</v>
      </c>
      <c r="C363" s="7">
        <v>37.799999999999997</v>
      </c>
    </row>
    <row r="364" spans="1:3">
      <c r="A364" s="8">
        <v>43098</v>
      </c>
      <c r="B364" s="7">
        <v>15</v>
      </c>
      <c r="C364" s="7">
        <v>39.5</v>
      </c>
    </row>
    <row r="365" spans="1:3">
      <c r="A365" s="8">
        <v>43099</v>
      </c>
      <c r="B365" s="7">
        <v>13</v>
      </c>
      <c r="C365" s="7">
        <v>30.9</v>
      </c>
    </row>
    <row r="366" spans="1:3">
      <c r="A366" s="8">
        <v>43100</v>
      </c>
      <c r="B366" s="7">
        <v>7</v>
      </c>
      <c r="C366" s="7">
        <v>15.099999999999998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Vignesh Subramanian</cp:lastModifiedBy>
  <cp:revision/>
  <dcterms:created xsi:type="dcterms:W3CDTF">2018-01-23T22:05:58Z</dcterms:created>
  <dcterms:modified xsi:type="dcterms:W3CDTF">2018-11-29T10:10:43Z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