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ownloads\23-04-2018_17-34-27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Print_Titles" localSheetId="0">Sheet1!$1:$2</definedName>
  </definedNames>
  <calcPr calcId="152511"/>
</workbook>
</file>

<file path=xl/calcChain.xml><?xml version="1.0" encoding="utf-8"?>
<calcChain xmlns="http://schemas.openxmlformats.org/spreadsheetml/2006/main">
  <c r="E55" i="1" l="1"/>
  <c r="C55" i="1"/>
  <c r="H36" i="1" l="1"/>
  <c r="H37" i="1" s="1"/>
  <c r="H49" i="1" l="1"/>
  <c r="H45" i="1"/>
  <c r="H39" i="1"/>
  <c r="H30" i="1"/>
  <c r="H27" i="1"/>
  <c r="J6" i="1" s="1"/>
  <c r="J7" i="1" s="1"/>
  <c r="J8" i="1" s="1"/>
  <c r="J10" i="1" s="1"/>
  <c r="J12" i="1" s="1"/>
  <c r="J13" i="1" s="1"/>
  <c r="J14" i="1" s="1"/>
  <c r="J16" i="1" s="1"/>
  <c r="J18" i="1" s="1"/>
  <c r="J19" i="1" s="1"/>
  <c r="J20" i="1" s="1"/>
  <c r="H6" i="1"/>
  <c r="H15" i="1"/>
  <c r="H9" i="1"/>
  <c r="J3" i="1" s="1"/>
  <c r="J4" i="1" s="1"/>
  <c r="H4" i="1" s="1"/>
  <c r="H5" i="1" s="1"/>
  <c r="K20" i="1" l="1"/>
  <c r="J21" i="1" s="1"/>
  <c r="J22" i="1" s="1"/>
  <c r="J23" i="1" s="1"/>
  <c r="J24" i="1" s="1"/>
  <c r="K24" i="1"/>
  <c r="J25" i="1" s="1"/>
  <c r="K25" i="1" s="1"/>
  <c r="J26" i="1" s="1"/>
  <c r="B58" i="1" l="1"/>
  <c r="B55" i="1"/>
</calcChain>
</file>

<file path=xl/sharedStrings.xml><?xml version="1.0" encoding="utf-8"?>
<sst xmlns="http://schemas.openxmlformats.org/spreadsheetml/2006/main" count="107" uniqueCount="93">
  <si>
    <t>Дата</t>
  </si>
  <si>
    <t>Начало дня</t>
  </si>
  <si>
    <t>Дебет</t>
  </si>
  <si>
    <t>Кредит</t>
  </si>
  <si>
    <t>08.07.2014</t>
  </si>
  <si>
    <t>12.2013</t>
  </si>
  <si>
    <t>10.07.2014</t>
  </si>
  <si>
    <t>07.2014</t>
  </si>
  <si>
    <t>10.08.2014</t>
  </si>
  <si>
    <t>08.2014</t>
  </si>
  <si>
    <t>10.09.2014</t>
  </si>
  <si>
    <t>09.2014</t>
  </si>
  <si>
    <t>10.10.2014</t>
  </si>
  <si>
    <t>10.2014</t>
  </si>
  <si>
    <t>10.11.2014</t>
  </si>
  <si>
    <t>11.2014</t>
  </si>
  <si>
    <t>10.12.2014</t>
  </si>
  <si>
    <t>12.2014</t>
  </si>
  <si>
    <t>10.01.2015</t>
  </si>
  <si>
    <t>01.2015</t>
  </si>
  <si>
    <t>20.01.2015</t>
  </si>
  <si>
    <t>10.02.2015</t>
  </si>
  <si>
    <t>02.2015</t>
  </si>
  <si>
    <t>10.03.2015</t>
  </si>
  <si>
    <t>03.2015</t>
  </si>
  <si>
    <t>10.04.2015</t>
  </si>
  <si>
    <t>04.2015</t>
  </si>
  <si>
    <t>10.05.2015</t>
  </si>
  <si>
    <t>05.2015</t>
  </si>
  <si>
    <t>10.06.2015</t>
  </si>
  <si>
    <t>06.2015</t>
  </si>
  <si>
    <t>24.06.2015</t>
  </si>
  <si>
    <t>10.07.2015</t>
  </si>
  <si>
    <t>07.2015</t>
  </si>
  <si>
    <t>10.08.2015</t>
  </si>
  <si>
    <t>08.2015</t>
  </si>
  <si>
    <t>10.09.2015</t>
  </si>
  <si>
    <t>09.2015</t>
  </si>
  <si>
    <t>10.10.2015</t>
  </si>
  <si>
    <t>10.2015</t>
  </si>
  <si>
    <t>10.11.2015</t>
  </si>
  <si>
    <t>11.2015</t>
  </si>
  <si>
    <t>10.12.2015</t>
  </si>
  <si>
    <t>12.2015</t>
  </si>
  <si>
    <t>10.01.2016</t>
  </si>
  <si>
    <t>01.2016</t>
  </si>
  <si>
    <t>10.02.2016</t>
  </si>
  <si>
    <t>02.2016</t>
  </si>
  <si>
    <t>10.03.2016</t>
  </si>
  <si>
    <t>03.2016</t>
  </si>
  <si>
    <t>10.04.2016</t>
  </si>
  <si>
    <t>04.2016</t>
  </si>
  <si>
    <t>10.05.2016</t>
  </si>
  <si>
    <t>05.2016</t>
  </si>
  <si>
    <t>30.05.2016</t>
  </si>
  <si>
    <t>10.06.2016</t>
  </si>
  <si>
    <t>06.2016</t>
  </si>
  <si>
    <t>28.06.2016</t>
  </si>
  <si>
    <t>10.07.2016</t>
  </si>
  <si>
    <t>07.2016</t>
  </si>
  <si>
    <t>10.08.2016</t>
  </si>
  <si>
    <t>08.2016</t>
  </si>
  <si>
    <t>10.09.2016</t>
  </si>
  <si>
    <t>09.2016</t>
  </si>
  <si>
    <t>30.09.2016</t>
  </si>
  <si>
    <t>10.2016</t>
  </si>
  <si>
    <t>10.10.2016</t>
  </si>
  <si>
    <t>25.11.2016</t>
  </si>
  <si>
    <t>11.2016</t>
  </si>
  <si>
    <t>22.12.2016</t>
  </si>
  <si>
    <t>12.2016</t>
  </si>
  <si>
    <t>01.01.2017</t>
  </si>
  <si>
    <t>01.2017</t>
  </si>
  <si>
    <t>24.01.2017</t>
  </si>
  <si>
    <t>27.01.2017</t>
  </si>
  <si>
    <t>16.02.2017</t>
  </si>
  <si>
    <t>02.2017</t>
  </si>
  <si>
    <t>21.02.2017</t>
  </si>
  <si>
    <t>28.02.2017</t>
  </si>
  <si>
    <t>10.03.2017</t>
  </si>
  <si>
    <t>23.03.2017</t>
  </si>
  <si>
    <t>03.2017</t>
  </si>
  <si>
    <t>24.04.2017</t>
  </si>
  <si>
    <t>04.2017</t>
  </si>
  <si>
    <t>05.05.2017</t>
  </si>
  <si>
    <t>22.05.2017</t>
  </si>
  <si>
    <t>05.2017</t>
  </si>
  <si>
    <t>20.06.2017</t>
  </si>
  <si>
    <t>06.2017</t>
  </si>
  <si>
    <t>Итого:</t>
  </si>
  <si>
    <t xml:space="preserve">
Оборотно-сальдовая ведомость по квартире(с 01.07.2014 по 30.06.2017)
г Санкт-Петербург
Сформирован 07.07.2017 09:51
</t>
  </si>
  <si>
    <t>КонецДня</t>
  </si>
  <si>
    <t>Мес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</si>
</sst>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\-0.00;0.00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shrinkToFit="1"/>
    </xf>
    <xf numFmtId="0" fontId="3" fillId="0" borderId="2" xfId="0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shrinkToFit="1"/>
    </xf>
    <xf numFmtId="0" fontId="3" fillId="0" borderId="3" xfId="0" applyFont="1" applyBorder="1" applyAlignment="1">
      <alignment vertical="top" wrapText="1"/>
    </xf>
    <xf numFmtId="164" fontId="3" fillId="0" borderId="3" xfId="0" applyNumberFormat="1" applyFont="1" applyBorder="1" applyAlignment="1">
      <alignment vertical="top" shrinkToFit="1"/>
    </xf>
    <xf numFmtId="164" fontId="0" fillId="0" borderId="0" xfId="0" applyNumberFormat="1"/>
    <xf numFmtId="165" fontId="0" fillId="0" borderId="0" xfId="0" applyNumberFormat="1"/>
    <xf numFmtId="165" fontId="4" fillId="3" borderId="0" xfId="0" applyNumberFormat="1" applyFont="1" applyFill="1"/>
    <xf numFmtId="164" fontId="3" fillId="2" borderId="1" xfId="0" applyNumberFormat="1" applyFont="1" applyFill="1" applyBorder="1" applyAlignment="1">
      <alignment vertical="top" shrinkToFit="1"/>
    </xf>
    <xf numFmtId="164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="110" zoomScaleNormal="110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0.7109375" customWidth="1"/>
    <col min="4" max="4" width="7.7109375" customWidth="1"/>
    <col min="5" max="5" width="10.7109375" customWidth="1"/>
    <col min="6" max="6" width="7.7109375" customWidth="1"/>
    <col min="7" max="7" width="10.7109375" customWidth="1"/>
  </cols>
  <sheetData>
    <row r="1" spans="1:10" ht="84" customHeight="1" x14ac:dyDescent="0.25">
      <c r="A1" s="14" t="s">
        <v>90</v>
      </c>
      <c r="B1" s="14"/>
      <c r="C1" s="14"/>
      <c r="D1" s="14"/>
      <c r="E1" s="14"/>
      <c r="F1" s="14"/>
      <c r="G1" s="14"/>
    </row>
    <row r="2" spans="1:10" x14ac:dyDescent="0.25">
      <c r="A2" s="1" t="s">
        <v>0</v>
      </c>
      <c r="B2" s="1" t="s">
        <v>1</v>
      </c>
      <c r="C2" s="1" t="s">
        <v>2</v>
      </c>
      <c r="D2" s="13" t="s">
        <v>92</v>
      </c>
      <c r="E2" s="1" t="s">
        <v>3</v>
      </c>
      <c r="F2" s="13" t="s">
        <v>92</v>
      </c>
      <c r="G2" s="13" t="s">
        <v>91</v>
      </c>
    </row>
    <row r="3" spans="1:10" x14ac:dyDescent="0.25">
      <c r="A3" s="2" t="s">
        <v>4</v>
      </c>
      <c r="B3" s="3">
        <v>76006.3</v>
      </c>
      <c r="C3" s="3"/>
      <c r="D3" s="2"/>
      <c r="E3" s="3">
        <v>14766.74</v>
      </c>
      <c r="F3" s="2" t="s">
        <v>5</v>
      </c>
      <c r="G3" s="3">
        <v>61239.56</v>
      </c>
      <c r="J3" s="8">
        <f>B4-H9</f>
        <v>30307.979999999996</v>
      </c>
    </row>
    <row r="4" spans="1:10" x14ac:dyDescent="0.25">
      <c r="A4" s="2" t="s">
        <v>6</v>
      </c>
      <c r="B4" s="3">
        <v>61239.56</v>
      </c>
      <c r="C4" s="3">
        <v>2470.67</v>
      </c>
      <c r="D4" s="2" t="s">
        <v>7</v>
      </c>
      <c r="E4" s="3"/>
      <c r="F4" s="2"/>
      <c r="G4" s="3">
        <v>63710.23</v>
      </c>
      <c r="H4" s="8">
        <f>J4+C4</f>
        <v>-2969.1200000000081</v>
      </c>
      <c r="I4">
        <v>0</v>
      </c>
      <c r="J4" s="8">
        <f>J3-H15</f>
        <v>-5439.7900000000081</v>
      </c>
    </row>
    <row r="5" spans="1:10" x14ac:dyDescent="0.25">
      <c r="A5" s="2" t="s">
        <v>8</v>
      </c>
      <c r="B5" s="3">
        <v>63710.23</v>
      </c>
      <c r="C5" s="3">
        <v>2489.21</v>
      </c>
      <c r="D5" s="2" t="s">
        <v>9</v>
      </c>
      <c r="E5" s="3"/>
      <c r="F5" s="2"/>
      <c r="G5" s="3">
        <v>66199.44</v>
      </c>
      <c r="H5" s="8">
        <f>H4+C5</f>
        <v>-479.91000000000804</v>
      </c>
      <c r="I5">
        <v>0</v>
      </c>
    </row>
    <row r="6" spans="1:10" x14ac:dyDescent="0.25">
      <c r="A6" s="2" t="s">
        <v>10</v>
      </c>
      <c r="B6" s="3">
        <v>66199.44</v>
      </c>
      <c r="C6" s="3">
        <v>2456.0300000000002</v>
      </c>
      <c r="D6" s="2" t="s">
        <v>11</v>
      </c>
      <c r="E6" s="3"/>
      <c r="F6" s="2"/>
      <c r="G6" s="3">
        <v>68655.47</v>
      </c>
      <c r="H6" s="8">
        <f>C6-479.91</f>
        <v>1976.1200000000001</v>
      </c>
      <c r="I6">
        <v>0</v>
      </c>
      <c r="J6" s="8">
        <f>H27-H6</f>
        <v>37687.729999999996</v>
      </c>
    </row>
    <row r="7" spans="1:10" x14ac:dyDescent="0.25">
      <c r="A7" s="2" t="s">
        <v>12</v>
      </c>
      <c r="B7" s="3">
        <v>68655.47</v>
      </c>
      <c r="C7" s="3">
        <v>2474.75</v>
      </c>
      <c r="D7" s="2" t="s">
        <v>13</v>
      </c>
      <c r="E7" s="3"/>
      <c r="F7" s="2"/>
      <c r="G7" s="3">
        <v>71130.22</v>
      </c>
      <c r="I7">
        <v>0</v>
      </c>
      <c r="J7" s="8">
        <f>J6-C7</f>
        <v>35212.979999999996</v>
      </c>
    </row>
    <row r="8" spans="1:10" x14ac:dyDescent="0.25">
      <c r="A8" s="2" t="s">
        <v>14</v>
      </c>
      <c r="B8" s="3">
        <v>71130.22</v>
      </c>
      <c r="C8" s="3">
        <v>3301.14</v>
      </c>
      <c r="D8" s="2" t="s">
        <v>15</v>
      </c>
      <c r="E8" s="3"/>
      <c r="F8" s="2"/>
      <c r="G8" s="3">
        <v>74431.360000000001</v>
      </c>
      <c r="I8">
        <v>0</v>
      </c>
      <c r="J8" s="9">
        <f>J7-C8</f>
        <v>31911.839999999997</v>
      </c>
    </row>
    <row r="9" spans="1:10" x14ac:dyDescent="0.25">
      <c r="A9" s="2" t="s">
        <v>16</v>
      </c>
      <c r="B9" s="3">
        <v>74431.360000000001</v>
      </c>
      <c r="C9" s="3">
        <v>4068.42</v>
      </c>
      <c r="D9" s="2" t="s">
        <v>17</v>
      </c>
      <c r="E9" s="3"/>
      <c r="F9" s="2"/>
      <c r="G9" s="3">
        <v>78499.78</v>
      </c>
      <c r="H9" s="8">
        <f>E11-C9</f>
        <v>30931.58</v>
      </c>
      <c r="I9">
        <v>0</v>
      </c>
    </row>
    <row r="10" spans="1:10" x14ac:dyDescent="0.25">
      <c r="A10" s="2" t="s">
        <v>18</v>
      </c>
      <c r="B10" s="3">
        <v>78499.78</v>
      </c>
      <c r="C10" s="3">
        <v>4705.4399999999996</v>
      </c>
      <c r="D10" s="2" t="s">
        <v>19</v>
      </c>
      <c r="E10" s="3"/>
      <c r="F10" s="2"/>
      <c r="G10" s="3">
        <v>83205.22</v>
      </c>
      <c r="I10">
        <v>0</v>
      </c>
      <c r="J10" s="9">
        <f>J8-C10</f>
        <v>27206.399999999998</v>
      </c>
    </row>
    <row r="11" spans="1:10" x14ac:dyDescent="0.25">
      <c r="A11" s="2" t="s">
        <v>20</v>
      </c>
      <c r="B11" s="3">
        <v>83205.22</v>
      </c>
      <c r="C11" s="3"/>
      <c r="D11" s="2"/>
      <c r="E11" s="3">
        <v>35000</v>
      </c>
      <c r="F11" s="2" t="s">
        <v>17</v>
      </c>
      <c r="G11" s="3">
        <v>48205.22</v>
      </c>
    </row>
    <row r="12" spans="1:10" x14ac:dyDescent="0.25">
      <c r="A12" s="2" t="s">
        <v>21</v>
      </c>
      <c r="B12" s="3">
        <v>48205.22</v>
      </c>
      <c r="C12" s="3">
        <v>5034.26</v>
      </c>
      <c r="D12" s="2" t="s">
        <v>22</v>
      </c>
      <c r="E12" s="3"/>
      <c r="F12" s="2"/>
      <c r="G12" s="3">
        <v>53239.48</v>
      </c>
      <c r="I12">
        <v>0</v>
      </c>
      <c r="J12" s="9">
        <f>J10-C12</f>
        <v>22172.14</v>
      </c>
    </row>
    <row r="13" spans="1:10" x14ac:dyDescent="0.25">
      <c r="A13" s="2" t="s">
        <v>23</v>
      </c>
      <c r="B13" s="3">
        <v>53239.48</v>
      </c>
      <c r="C13" s="3">
        <v>4362.2700000000004</v>
      </c>
      <c r="D13" s="2" t="s">
        <v>24</v>
      </c>
      <c r="E13" s="3"/>
      <c r="F13" s="2"/>
      <c r="G13" s="3">
        <v>57601.75</v>
      </c>
      <c r="I13">
        <v>0</v>
      </c>
      <c r="J13" s="9">
        <f>J12-C13</f>
        <v>17809.87</v>
      </c>
    </row>
    <row r="14" spans="1:10" x14ac:dyDescent="0.25">
      <c r="A14" s="2" t="s">
        <v>25</v>
      </c>
      <c r="B14" s="3">
        <v>57601.75</v>
      </c>
      <c r="C14" s="3">
        <v>4240.54</v>
      </c>
      <c r="D14" s="2" t="s">
        <v>26</v>
      </c>
      <c r="E14" s="3"/>
      <c r="F14" s="2"/>
      <c r="G14" s="3">
        <v>61842.29</v>
      </c>
      <c r="I14">
        <v>0</v>
      </c>
      <c r="J14" s="9">
        <f>J13-C14</f>
        <v>13569.329999999998</v>
      </c>
    </row>
    <row r="15" spans="1:10" x14ac:dyDescent="0.25">
      <c r="A15" s="2" t="s">
        <v>27</v>
      </c>
      <c r="B15" s="3">
        <v>61842.29</v>
      </c>
      <c r="C15" s="3">
        <v>4252.2299999999996</v>
      </c>
      <c r="D15" s="2" t="s">
        <v>28</v>
      </c>
      <c r="E15" s="3"/>
      <c r="F15" s="2"/>
      <c r="G15" s="3">
        <v>66094.52</v>
      </c>
      <c r="H15" s="8">
        <f>E17-C15</f>
        <v>35747.770000000004</v>
      </c>
      <c r="I15">
        <v>0</v>
      </c>
    </row>
    <row r="16" spans="1:10" x14ac:dyDescent="0.25">
      <c r="A16" s="2" t="s">
        <v>29</v>
      </c>
      <c r="B16" s="3">
        <v>66094.52</v>
      </c>
      <c r="C16" s="3">
        <v>3427.57</v>
      </c>
      <c r="D16" s="2" t="s">
        <v>30</v>
      </c>
      <c r="E16" s="3"/>
      <c r="F16" s="2"/>
      <c r="G16" s="3">
        <v>69522.09</v>
      </c>
      <c r="I16">
        <v>0</v>
      </c>
      <c r="J16" s="9">
        <f>J14-C16</f>
        <v>10141.759999999998</v>
      </c>
    </row>
    <row r="17" spans="1:11" x14ac:dyDescent="0.25">
      <c r="A17" s="2" t="s">
        <v>31</v>
      </c>
      <c r="B17" s="3">
        <v>69522.09</v>
      </c>
      <c r="C17" s="3"/>
      <c r="D17" s="2"/>
      <c r="E17" s="3">
        <v>40000</v>
      </c>
      <c r="F17" s="2" t="s">
        <v>28</v>
      </c>
      <c r="G17" s="3">
        <v>29522.09</v>
      </c>
    </row>
    <row r="18" spans="1:11" x14ac:dyDescent="0.25">
      <c r="A18" s="2" t="s">
        <v>32</v>
      </c>
      <c r="B18" s="3">
        <v>29522.09</v>
      </c>
      <c r="C18" s="3">
        <v>3272.01</v>
      </c>
      <c r="D18" s="2" t="s">
        <v>33</v>
      </c>
      <c r="E18" s="3"/>
      <c r="F18" s="2"/>
      <c r="G18" s="3">
        <v>32794.1</v>
      </c>
      <c r="I18">
        <v>0</v>
      </c>
      <c r="J18" s="9">
        <f>J16-C18</f>
        <v>6869.7499999999982</v>
      </c>
    </row>
    <row r="19" spans="1:11" x14ac:dyDescent="0.25">
      <c r="A19" s="2" t="s">
        <v>34</v>
      </c>
      <c r="B19" s="3">
        <v>32794.1</v>
      </c>
      <c r="C19" s="3">
        <v>4065.51</v>
      </c>
      <c r="D19" s="2" t="s">
        <v>35</v>
      </c>
      <c r="E19" s="3"/>
      <c r="F19" s="2"/>
      <c r="G19" s="3">
        <v>36859.61</v>
      </c>
      <c r="I19">
        <v>0</v>
      </c>
      <c r="J19" s="9">
        <f>J18-C19</f>
        <v>2804.239999999998</v>
      </c>
    </row>
    <row r="20" spans="1:11" x14ac:dyDescent="0.25">
      <c r="A20" s="2" t="s">
        <v>36</v>
      </c>
      <c r="B20" s="3">
        <v>36859.61</v>
      </c>
      <c r="C20" s="3">
        <v>3429.97</v>
      </c>
      <c r="D20" s="2" t="s">
        <v>37</v>
      </c>
      <c r="E20" s="3"/>
      <c r="F20" s="2"/>
      <c r="G20" s="3">
        <v>40289.58</v>
      </c>
      <c r="I20">
        <v>0</v>
      </c>
      <c r="J20" s="9">
        <f>J19-C20</f>
        <v>-625.73000000000184</v>
      </c>
      <c r="K20" s="9">
        <f>H30+J20</f>
        <v>10641.659999999998</v>
      </c>
    </row>
    <row r="21" spans="1:11" x14ac:dyDescent="0.25">
      <c r="A21" s="2" t="s">
        <v>38</v>
      </c>
      <c r="B21" s="3">
        <v>40289.58</v>
      </c>
      <c r="C21" s="3">
        <v>1497.52</v>
      </c>
      <c r="D21" s="2" t="s">
        <v>39</v>
      </c>
      <c r="E21" s="3"/>
      <c r="F21" s="2"/>
      <c r="G21" s="3">
        <v>41787.1</v>
      </c>
      <c r="I21">
        <v>0</v>
      </c>
      <c r="J21" s="9">
        <f>K20-C21</f>
        <v>9144.1399999999976</v>
      </c>
    </row>
    <row r="22" spans="1:11" x14ac:dyDescent="0.25">
      <c r="A22" s="2" t="s">
        <v>40</v>
      </c>
      <c r="B22" s="3">
        <v>41787.1</v>
      </c>
      <c r="C22" s="3">
        <v>2863.05</v>
      </c>
      <c r="D22" s="2" t="s">
        <v>41</v>
      </c>
      <c r="E22" s="3"/>
      <c r="F22" s="2"/>
      <c r="G22" s="3">
        <v>44650.15</v>
      </c>
      <c r="I22">
        <v>0</v>
      </c>
      <c r="J22" s="9">
        <f>J21-C22</f>
        <v>6281.0899999999974</v>
      </c>
    </row>
    <row r="23" spans="1:11" x14ac:dyDescent="0.25">
      <c r="A23" s="2" t="s">
        <v>42</v>
      </c>
      <c r="B23" s="3">
        <v>44650.15</v>
      </c>
      <c r="C23" s="3">
        <v>3985.63</v>
      </c>
      <c r="D23" s="2" t="s">
        <v>43</v>
      </c>
      <c r="E23" s="3"/>
      <c r="F23" s="2"/>
      <c r="G23" s="3">
        <v>48635.78</v>
      </c>
      <c r="I23">
        <v>0</v>
      </c>
      <c r="J23" s="9">
        <f>J22-C23</f>
        <v>2295.4599999999973</v>
      </c>
    </row>
    <row r="24" spans="1:11" x14ac:dyDescent="0.25">
      <c r="A24" s="2" t="s">
        <v>44</v>
      </c>
      <c r="B24" s="3">
        <v>48635.78</v>
      </c>
      <c r="C24" s="3">
        <v>4551.8100000000004</v>
      </c>
      <c r="D24" s="2" t="s">
        <v>45</v>
      </c>
      <c r="E24" s="3"/>
      <c r="F24" s="2"/>
      <c r="G24" s="3">
        <v>53187.59</v>
      </c>
      <c r="I24">
        <v>0</v>
      </c>
      <c r="J24" s="9">
        <f>J23-C24</f>
        <v>-2256.3500000000031</v>
      </c>
      <c r="K24" s="9">
        <f>H45+J24</f>
        <v>2977.1399999999967</v>
      </c>
    </row>
    <row r="25" spans="1:11" x14ac:dyDescent="0.25">
      <c r="A25" s="2" t="s">
        <v>46</v>
      </c>
      <c r="B25" s="3">
        <v>53187.59</v>
      </c>
      <c r="C25" s="3">
        <v>6121.76</v>
      </c>
      <c r="D25" s="2" t="s">
        <v>47</v>
      </c>
      <c r="E25" s="3"/>
      <c r="F25" s="2"/>
      <c r="G25" s="3">
        <v>59309.35</v>
      </c>
      <c r="I25">
        <v>0</v>
      </c>
      <c r="J25" s="9">
        <f>K24-C25</f>
        <v>-3144.6200000000035</v>
      </c>
      <c r="K25" s="9">
        <f>H49+J25</f>
        <v>2927.8699999999963</v>
      </c>
    </row>
    <row r="26" spans="1:11" x14ac:dyDescent="0.25">
      <c r="A26" s="2" t="s">
        <v>48</v>
      </c>
      <c r="B26" s="3">
        <v>59309.35</v>
      </c>
      <c r="C26" s="3">
        <v>4783.4399999999996</v>
      </c>
      <c r="D26" s="2" t="s">
        <v>49</v>
      </c>
      <c r="E26" s="3"/>
      <c r="F26" s="2"/>
      <c r="G26" s="3">
        <v>64092.79</v>
      </c>
      <c r="J26" s="10">
        <f>K25-C26</f>
        <v>-1855.5700000000033</v>
      </c>
    </row>
    <row r="27" spans="1:11" x14ac:dyDescent="0.25">
      <c r="A27" s="2" t="s">
        <v>50</v>
      </c>
      <c r="B27" s="3">
        <v>64092.79</v>
      </c>
      <c r="C27" s="3">
        <v>5336.15</v>
      </c>
      <c r="D27" s="2" t="s">
        <v>51</v>
      </c>
      <c r="E27" s="3"/>
      <c r="F27" s="2"/>
      <c r="G27" s="3">
        <v>69428.94</v>
      </c>
      <c r="H27" s="8">
        <f>E29-C27</f>
        <v>39663.85</v>
      </c>
      <c r="I27">
        <v>0</v>
      </c>
    </row>
    <row r="28" spans="1:11" x14ac:dyDescent="0.25">
      <c r="A28" s="2" t="s">
        <v>52</v>
      </c>
      <c r="B28" s="3">
        <v>69428.94</v>
      </c>
      <c r="C28" s="11">
        <v>4601.2700000000004</v>
      </c>
      <c r="D28" s="2" t="s">
        <v>53</v>
      </c>
      <c r="E28" s="3"/>
      <c r="F28" s="2"/>
      <c r="G28" s="3">
        <v>74030.210000000006</v>
      </c>
    </row>
    <row r="29" spans="1:11" x14ac:dyDescent="0.25">
      <c r="A29" s="2" t="s">
        <v>54</v>
      </c>
      <c r="B29" s="3">
        <v>74030.210000000006</v>
      </c>
      <c r="C29" s="3"/>
      <c r="D29" s="2"/>
      <c r="E29" s="3">
        <v>45000</v>
      </c>
      <c r="F29" s="2" t="s">
        <v>51</v>
      </c>
      <c r="G29" s="3">
        <v>29030.21</v>
      </c>
    </row>
    <row r="30" spans="1:11" x14ac:dyDescent="0.25">
      <c r="A30" s="2" t="s">
        <v>55</v>
      </c>
      <c r="B30" s="3">
        <v>29030.21</v>
      </c>
      <c r="C30" s="3">
        <v>3732.61</v>
      </c>
      <c r="D30" s="2" t="s">
        <v>56</v>
      </c>
      <c r="E30" s="3"/>
      <c r="F30" s="2"/>
      <c r="G30" s="3">
        <v>32762.82</v>
      </c>
      <c r="H30" s="9">
        <f>E31-C30</f>
        <v>11267.39</v>
      </c>
      <c r="I30">
        <v>0</v>
      </c>
    </row>
    <row r="31" spans="1:11" x14ac:dyDescent="0.25">
      <c r="A31" s="2" t="s">
        <v>57</v>
      </c>
      <c r="B31" s="3">
        <v>32762.82</v>
      </c>
      <c r="C31" s="3"/>
      <c r="D31" s="2"/>
      <c r="E31" s="3">
        <v>15000</v>
      </c>
      <c r="F31" s="2" t="s">
        <v>56</v>
      </c>
      <c r="G31" s="3">
        <v>17762.82</v>
      </c>
    </row>
    <row r="32" spans="1:11" x14ac:dyDescent="0.25">
      <c r="A32" s="2" t="s">
        <v>58</v>
      </c>
      <c r="B32" s="3">
        <v>17762.82</v>
      </c>
      <c r="C32" s="11">
        <v>2870.61</v>
      </c>
      <c r="D32" s="2" t="s">
        <v>59</v>
      </c>
      <c r="E32" s="3"/>
      <c r="F32" s="2"/>
      <c r="G32" s="3">
        <v>20633.43</v>
      </c>
    </row>
    <row r="33" spans="1:9" x14ac:dyDescent="0.25">
      <c r="A33" s="2" t="s">
        <v>60</v>
      </c>
      <c r="B33" s="3">
        <v>20633.43</v>
      </c>
      <c r="C33" s="11">
        <v>2663.14</v>
      </c>
      <c r="D33" s="2" t="s">
        <v>61</v>
      </c>
      <c r="E33" s="3"/>
      <c r="F33" s="2"/>
      <c r="G33" s="3">
        <v>23296.57</v>
      </c>
    </row>
    <row r="34" spans="1:9" x14ac:dyDescent="0.25">
      <c r="A34" s="2" t="s">
        <v>62</v>
      </c>
      <c r="B34" s="3">
        <v>23296.57</v>
      </c>
      <c r="C34" s="11">
        <v>2725.87</v>
      </c>
      <c r="D34" s="2" t="s">
        <v>63</v>
      </c>
      <c r="E34" s="3"/>
      <c r="F34" s="2"/>
      <c r="G34" s="3">
        <v>26022.44</v>
      </c>
      <c r="H34" s="8"/>
    </row>
    <row r="35" spans="1:9" x14ac:dyDescent="0.25">
      <c r="A35" s="4" t="s">
        <v>64</v>
      </c>
      <c r="B35" s="5">
        <v>26022.44</v>
      </c>
      <c r="C35" s="5">
        <v>-26022.44</v>
      </c>
      <c r="D35" s="4" t="s">
        <v>63</v>
      </c>
      <c r="E35" s="5"/>
      <c r="F35" s="4"/>
      <c r="G35" s="5">
        <v>26219.29</v>
      </c>
    </row>
    <row r="36" spans="1:9" x14ac:dyDescent="0.25">
      <c r="A36" s="6"/>
      <c r="B36" s="6"/>
      <c r="C36" s="7">
        <v>26219.29</v>
      </c>
      <c r="D36" s="6" t="s">
        <v>65</v>
      </c>
      <c r="E36" s="6"/>
      <c r="F36" s="6"/>
      <c r="G36" s="6"/>
      <c r="H36" s="8">
        <f>C35+C36</f>
        <v>196.85000000000218</v>
      </c>
    </row>
    <row r="37" spans="1:9" x14ac:dyDescent="0.25">
      <c r="A37" s="2" t="s">
        <v>66</v>
      </c>
      <c r="B37" s="3">
        <v>26219.29</v>
      </c>
      <c r="C37" s="11">
        <v>2823.83</v>
      </c>
      <c r="D37" s="2" t="s">
        <v>65</v>
      </c>
      <c r="E37" s="3"/>
      <c r="F37" s="2"/>
      <c r="G37" s="3">
        <v>29043.119999999999</v>
      </c>
      <c r="H37" s="12">
        <f>H36+C37</f>
        <v>3020.6800000000021</v>
      </c>
    </row>
    <row r="38" spans="1:9" x14ac:dyDescent="0.25">
      <c r="A38" s="2" t="s">
        <v>67</v>
      </c>
      <c r="B38" s="3">
        <v>29043.119999999999</v>
      </c>
      <c r="C38" s="11">
        <v>3726.84</v>
      </c>
      <c r="D38" s="2" t="s">
        <v>68</v>
      </c>
      <c r="E38" s="3"/>
      <c r="F38" s="2"/>
      <c r="G38" s="3">
        <v>32769.96</v>
      </c>
    </row>
    <row r="39" spans="1:9" x14ac:dyDescent="0.25">
      <c r="A39" s="2" t="s">
        <v>69</v>
      </c>
      <c r="B39" s="3">
        <v>32769.96</v>
      </c>
      <c r="C39" s="3">
        <v>4645.2</v>
      </c>
      <c r="D39" s="2" t="s">
        <v>70</v>
      </c>
      <c r="E39" s="3"/>
      <c r="F39" s="2"/>
      <c r="G39" s="3">
        <v>37415.160000000003</v>
      </c>
      <c r="H39" s="9">
        <f>E42-C39</f>
        <v>0</v>
      </c>
    </row>
    <row r="40" spans="1:9" x14ac:dyDescent="0.25">
      <c r="A40" s="2" t="s">
        <v>71</v>
      </c>
      <c r="B40" s="3">
        <v>37415.160000000003</v>
      </c>
      <c r="C40" s="11">
        <v>0</v>
      </c>
      <c r="D40" s="2" t="s">
        <v>72</v>
      </c>
      <c r="E40" s="3"/>
      <c r="F40" s="2"/>
      <c r="G40" s="3">
        <v>37415.160000000003</v>
      </c>
    </row>
    <row r="41" spans="1:9" x14ac:dyDescent="0.25">
      <c r="A41" s="2" t="s">
        <v>73</v>
      </c>
      <c r="B41" s="3">
        <v>37415.160000000003</v>
      </c>
      <c r="C41" s="11">
        <v>4129.63</v>
      </c>
      <c r="D41" s="2" t="s">
        <v>72</v>
      </c>
      <c r="E41" s="3"/>
      <c r="F41" s="2"/>
      <c r="G41" s="3">
        <v>41544.79</v>
      </c>
    </row>
    <row r="42" spans="1:9" x14ac:dyDescent="0.25">
      <c r="A42" s="2" t="s">
        <v>74</v>
      </c>
      <c r="B42" s="3">
        <v>41544.79</v>
      </c>
      <c r="C42" s="3"/>
      <c r="D42" s="2"/>
      <c r="E42" s="3">
        <v>4645.2</v>
      </c>
      <c r="F42" s="2" t="s">
        <v>70</v>
      </c>
      <c r="G42" s="3">
        <v>36899.589999999997</v>
      </c>
    </row>
    <row r="43" spans="1:9" x14ac:dyDescent="0.25">
      <c r="A43" s="4" t="s">
        <v>75</v>
      </c>
      <c r="B43" s="5">
        <v>36899.589999999997</v>
      </c>
      <c r="C43" s="5">
        <v>0</v>
      </c>
      <c r="D43" s="4" t="s">
        <v>76</v>
      </c>
      <c r="E43" s="5"/>
      <c r="F43" s="4"/>
      <c r="G43" s="5">
        <v>36899.589999999997</v>
      </c>
    </row>
    <row r="44" spans="1:9" x14ac:dyDescent="0.25">
      <c r="A44" s="6"/>
      <c r="B44" s="6"/>
      <c r="C44" s="7">
        <v>0</v>
      </c>
      <c r="D44" s="6" t="s">
        <v>76</v>
      </c>
      <c r="E44" s="6"/>
      <c r="F44" s="6"/>
      <c r="G44" s="6"/>
    </row>
    <row r="45" spans="1:9" x14ac:dyDescent="0.25">
      <c r="A45" s="2" t="s">
        <v>77</v>
      </c>
      <c r="B45" s="3">
        <v>36899.589999999997</v>
      </c>
      <c r="C45" s="3">
        <v>4766.51</v>
      </c>
      <c r="D45" s="2" t="s">
        <v>76</v>
      </c>
      <c r="E45" s="3"/>
      <c r="F45" s="2"/>
      <c r="G45" s="3">
        <v>41666.1</v>
      </c>
      <c r="H45" s="9">
        <f>E47-C45</f>
        <v>5233.49</v>
      </c>
      <c r="I45">
        <v>0</v>
      </c>
    </row>
    <row r="46" spans="1:9" x14ac:dyDescent="0.25">
      <c r="A46" s="2" t="s">
        <v>78</v>
      </c>
      <c r="B46" s="3">
        <v>41666.1</v>
      </c>
      <c r="C46" s="3">
        <v>0</v>
      </c>
      <c r="D46" s="2" t="s">
        <v>76</v>
      </c>
      <c r="E46" s="3"/>
      <c r="F46" s="2"/>
      <c r="G46" s="3">
        <v>41666.1</v>
      </c>
    </row>
    <row r="47" spans="1:9" x14ac:dyDescent="0.25">
      <c r="A47" s="2" t="s">
        <v>79</v>
      </c>
      <c r="B47" s="3">
        <v>41666.1</v>
      </c>
      <c r="C47" s="3"/>
      <c r="D47" s="2"/>
      <c r="E47" s="3">
        <v>10000</v>
      </c>
      <c r="F47" s="2" t="s">
        <v>76</v>
      </c>
      <c r="G47" s="3">
        <v>31666.1</v>
      </c>
    </row>
    <row r="48" spans="1:9" x14ac:dyDescent="0.25">
      <c r="A48" s="2" t="s">
        <v>80</v>
      </c>
      <c r="B48" s="3">
        <v>31666.1</v>
      </c>
      <c r="C48" s="11">
        <v>4176.83</v>
      </c>
      <c r="D48" s="2" t="s">
        <v>81</v>
      </c>
      <c r="E48" s="3"/>
      <c r="F48" s="2"/>
      <c r="G48" s="3">
        <v>35842.93</v>
      </c>
    </row>
    <row r="49" spans="1:9" x14ac:dyDescent="0.25">
      <c r="A49" s="2" t="s">
        <v>82</v>
      </c>
      <c r="B49" s="3">
        <v>35842.93</v>
      </c>
      <c r="C49" s="3">
        <v>3927.51</v>
      </c>
      <c r="D49" s="2" t="s">
        <v>83</v>
      </c>
      <c r="E49" s="3"/>
      <c r="F49" s="2"/>
      <c r="G49" s="3">
        <v>39770.44</v>
      </c>
      <c r="H49" s="9">
        <f>E50-C49</f>
        <v>6072.49</v>
      </c>
      <c r="I49">
        <v>0</v>
      </c>
    </row>
    <row r="50" spans="1:9" x14ac:dyDescent="0.25">
      <c r="A50" s="2" t="s">
        <v>84</v>
      </c>
      <c r="B50" s="3">
        <v>39770.44</v>
      </c>
      <c r="C50" s="3"/>
      <c r="D50" s="2"/>
      <c r="E50" s="3">
        <v>10000</v>
      </c>
      <c r="F50" s="2" t="s">
        <v>83</v>
      </c>
      <c r="G50" s="3">
        <v>29770.44</v>
      </c>
    </row>
    <row r="51" spans="1:9" x14ac:dyDescent="0.25">
      <c r="A51" s="2" t="s">
        <v>85</v>
      </c>
      <c r="B51" s="3">
        <v>29770.44</v>
      </c>
      <c r="C51" s="11">
        <v>4178.1400000000003</v>
      </c>
      <c r="D51" s="2" t="s">
        <v>86</v>
      </c>
      <c r="E51" s="3"/>
      <c r="F51" s="2"/>
      <c r="G51" s="3">
        <v>33948.58</v>
      </c>
    </row>
    <row r="52" spans="1:9" x14ac:dyDescent="0.25">
      <c r="A52" s="2" t="s">
        <v>87</v>
      </c>
      <c r="B52" s="3">
        <v>33948.58</v>
      </c>
      <c r="C52" s="3">
        <v>3360.98</v>
      </c>
      <c r="D52" s="2" t="s">
        <v>88</v>
      </c>
      <c r="E52" s="3"/>
      <c r="F52" s="2"/>
      <c r="G52" s="3">
        <v>37309.56</v>
      </c>
    </row>
    <row r="53" spans="1:9" x14ac:dyDescent="0.25">
      <c r="A53" s="2" t="s">
        <v>89</v>
      </c>
      <c r="B53" s="3">
        <v>76006.3</v>
      </c>
      <c r="C53" s="3">
        <v>135715.20000000001</v>
      </c>
      <c r="D53" s="2"/>
      <c r="E53" s="3">
        <v>174411.94</v>
      </c>
      <c r="F53" s="2"/>
      <c r="G53" s="3">
        <v>37309.56</v>
      </c>
    </row>
    <row r="55" spans="1:9" x14ac:dyDescent="0.25">
      <c r="B55" s="8">
        <f>C28+C32+C33+C34+H37+C38+C40+C41+C48+C51-J26</f>
        <v>33948.58</v>
      </c>
      <c r="C55" s="8">
        <f>SUM(C4:C51)</f>
        <v>132354.21999999997</v>
      </c>
      <c r="E55" s="8">
        <f>SUM(E11:E50)</f>
        <v>159645.20000000001</v>
      </c>
    </row>
    <row r="57" spans="1:9" x14ac:dyDescent="0.25">
      <c r="D57" s="9"/>
    </row>
    <row r="58" spans="1:9" x14ac:dyDescent="0.25">
      <c r="B58" s="9">
        <f>C28+C32+C33+C34+H37+C38+C41+C48+C51-J26</f>
        <v>33948.58</v>
      </c>
    </row>
  </sheetData>
  <mergeCells count="1">
    <mergeCell ref="A1:G1"/>
  </mergeCells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Sheet1</vt:lpstr>
      <vt:lpstr>Sheet1!Заголовки_для_печати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 Triumphov</cp:lastModifiedBy>
  <dcterms:created xsi:type="dcterms:W3CDTF">2017-07-07T06:51:49Z</dcterms:created>
  <dcterms:modified xsi:type="dcterms:W3CDTF">2018-12-16T15:16:55Z</dcterms:modified>
</cp:coreProperties>
</file>