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Dell\Desktop\excel\"/>
    </mc:Choice>
  </mc:AlternateContent>
  <xr:revisionPtr revIDLastSave="0" documentId="13_ncr:1_{28FDBD51-B537-4062-8D38-3ACDAD8833AD}" xr6:coauthVersionLast="47" xr6:coauthVersionMax="47" xr10:uidLastSave="{00000000-0000-0000-0000-000000000000}"/>
  <bookViews>
    <workbookView xWindow="1044" yWindow="888" windowWidth="12012" windowHeight="12072" firstSheet="6" activeTab="7" xr2:uid="{00000000-000D-0000-FFFF-FFFF00000000}"/>
  </bookViews>
  <sheets>
    <sheet name="practise" sheetId="1" r:id="rId1"/>
    <sheet name="flash fill" sheetId="3" r:id="rId2"/>
    <sheet name="conditional formatting" sheetId="4" r:id="rId3"/>
    <sheet name="worldpopulation" sheetId="6" r:id="rId4"/>
    <sheet name="barcode" sheetId="8" r:id="rId5"/>
    <sheet name="forumla auditing" sheetId="10" r:id="rId6"/>
    <sheet name="sumproduct" sheetId="11" r:id="rId7"/>
    <sheet name="rounding methods" sheetId="12" r:id="rId8"/>
    <sheet name="Sheet1" sheetId="9" r:id="rId9"/>
  </sheets>
  <definedNames>
    <definedName name="_?fbclid_IwAR35ZFiRZJ8tyBCwazX2N_k7yJjZOLDQiZSA_MsJAfdK74s8f2a_Dgx4iVk" localSheetId="0">practise!$C$8:$X$1833</definedName>
    <definedName name="ExternalData_1" localSheetId="3" hidden="1">worldpopulation!$A$1:$L$11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2" l="1"/>
  <c r="F2" i="12"/>
  <c r="H2" i="12"/>
  <c r="D3" i="12"/>
  <c r="F3" i="12"/>
  <c r="H3" i="12"/>
  <c r="D4" i="12"/>
  <c r="D5" i="12"/>
  <c r="C2" i="11"/>
  <c r="C3" i="11"/>
  <c r="C4" i="11"/>
  <c r="C5" i="11"/>
  <c r="C7" i="11"/>
  <c r="F4" i="10"/>
  <c r="G4" i="10" s="1"/>
  <c r="H4" i="10" s="1"/>
  <c r="F5" i="10"/>
  <c r="G5" i="10"/>
  <c r="H5" i="10"/>
  <c r="D6" i="10"/>
  <c r="F6" i="10"/>
  <c r="G6" i="10" s="1"/>
  <c r="F7" i="10"/>
  <c r="G7" i="10"/>
  <c r="H7" i="10"/>
  <c r="F8" i="10"/>
  <c r="G8" i="10"/>
  <c r="H8" i="10"/>
  <c r="D9" i="10"/>
  <c r="F9" i="10"/>
  <c r="G9" i="10"/>
  <c r="H9" i="10"/>
  <c r="D10" i="10"/>
  <c r="D11" i="10" s="1"/>
  <c r="F11" i="10" s="1"/>
  <c r="C18" i="10"/>
  <c r="C2" i="8"/>
  <c r="C3" i="8"/>
  <c r="C4" i="8"/>
  <c r="C5" i="8"/>
  <c r="C6" i="8"/>
  <c r="C7" i="8"/>
  <c r="C8" i="8"/>
  <c r="C9" i="8"/>
  <c r="C10" i="8"/>
  <c r="C11" i="8"/>
  <c r="C12" i="8"/>
  <c r="C13" i="8"/>
  <c r="C14" i="8"/>
  <c r="C15" i="8"/>
  <c r="C16" i="8"/>
  <c r="C17" i="8"/>
  <c r="C18" i="8"/>
  <c r="C785" i="1"/>
  <c r="C787" i="1"/>
  <c r="L6" i="4"/>
  <c r="M6" i="4" s="1"/>
  <c r="K7" i="4"/>
  <c r="Q7" i="4" s="1"/>
  <c r="L7" i="4"/>
  <c r="M7" i="4" s="1"/>
  <c r="N7" i="4" s="1"/>
  <c r="O7" i="4" s="1"/>
  <c r="P7" i="4" s="1"/>
  <c r="L15" i="4"/>
  <c r="M15" i="4"/>
  <c r="N15" i="4" s="1"/>
  <c r="O15" i="4" s="1"/>
  <c r="P15" i="4" s="1"/>
  <c r="K16" i="4"/>
  <c r="Q16" i="4" s="1"/>
  <c r="L16" i="4"/>
  <c r="M16" i="4"/>
  <c r="N16" i="4"/>
  <c r="O16" i="4" s="1"/>
  <c r="P16" i="4" s="1"/>
  <c r="K17" i="4"/>
  <c r="P20" i="4"/>
  <c r="J8" i="10"/>
  <c r="J5" i="10"/>
  <c r="J10" i="10"/>
  <c r="J11" i="10"/>
  <c r="J7" i="10"/>
  <c r="J6" i="10"/>
  <c r="J4" i="10"/>
  <c r="J9" i="10"/>
  <c r="F10" i="10" l="1"/>
  <c r="G10" i="10" s="1"/>
  <c r="G11" i="10"/>
  <c r="H11" i="10" s="1"/>
  <c r="H6" i="10"/>
  <c r="H10" i="10"/>
  <c r="Q15" i="4"/>
  <c r="N6" i="4"/>
  <c r="O6" i="4" s="1"/>
  <c r="P6" i="4" s="1"/>
  <c r="Q6" i="4"/>
  <c r="K8" i="4"/>
  <c r="L17" i="4"/>
  <c r="M17" i="4" s="1"/>
  <c r="N17" i="4" s="1"/>
  <c r="O17" i="4" s="1"/>
  <c r="P17" i="4" s="1"/>
  <c r="K18" i="4"/>
  <c r="D4" i="1"/>
  <c r="C4" i="1"/>
  <c r="B4" i="1"/>
  <c r="A2" i="1"/>
  <c r="A1" i="1"/>
  <c r="Q18" i="4" l="1"/>
  <c r="K19" i="4"/>
  <c r="L18" i="4"/>
  <c r="M18" i="4" s="1"/>
  <c r="N18" i="4" s="1"/>
  <c r="O18" i="4" s="1"/>
  <c r="P18" i="4" s="1"/>
  <c r="K9" i="4"/>
  <c r="L8" i="4"/>
  <c r="M8" i="4" s="1"/>
  <c r="N8" i="4" s="1"/>
  <c r="O8" i="4" s="1"/>
  <c r="P8" i="4" s="1"/>
  <c r="Q17" i="4"/>
  <c r="Q8" i="4" l="1"/>
  <c r="Q9" i="4"/>
  <c r="K10" i="4"/>
  <c r="L9" i="4"/>
  <c r="M9" i="4" s="1"/>
  <c r="N9" i="4" s="1"/>
  <c r="O9" i="4" s="1"/>
  <c r="P9" i="4" s="1"/>
  <c r="K20" i="4"/>
  <c r="L19" i="4"/>
  <c r="M19" i="4" s="1"/>
  <c r="N19" i="4" s="1"/>
  <c r="O19" i="4" s="1"/>
  <c r="P19" i="4" s="1"/>
  <c r="Q19" i="4"/>
  <c r="L20" i="4" l="1"/>
  <c r="M20" i="4" s="1"/>
  <c r="N20" i="4" s="1"/>
  <c r="Q20" i="4"/>
  <c r="Q10" i="4"/>
  <c r="K11" i="4"/>
  <c r="L10" i="4"/>
  <c r="M10" i="4" s="1"/>
  <c r="N10" i="4" s="1"/>
  <c r="O10" i="4" s="1"/>
  <c r="P10" i="4" s="1"/>
  <c r="K12" i="4" l="1"/>
  <c r="L11" i="4"/>
  <c r="M11" i="4" s="1"/>
  <c r="N11" i="4" s="1"/>
  <c r="O11" i="4" s="1"/>
  <c r="P11" i="4" s="1"/>
  <c r="K13" i="4" l="1"/>
  <c r="L12" i="4"/>
  <c r="M12" i="4" s="1"/>
  <c r="N12" i="4" s="1"/>
  <c r="O12" i="4" s="1"/>
  <c r="P12" i="4" s="1"/>
  <c r="Q12" i="4"/>
  <c r="Q11" i="4"/>
  <c r="L13" i="4" l="1"/>
  <c r="M13" i="4" s="1"/>
  <c r="N13" i="4" s="1"/>
  <c r="O13" i="4" s="1"/>
  <c r="P13" i="4" s="1"/>
  <c r="K14" i="4"/>
  <c r="Q13" i="4" l="1"/>
  <c r="L14" i="4"/>
  <c r="M14" i="4" s="1"/>
  <c r="N14" i="4" s="1"/>
  <c r="O14" i="4" s="1"/>
  <c r="P14" i="4" s="1"/>
  <c r="Q14"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337068-104A-4B85-B6A9-3FA6CE9FFDBC}" name="Connection" type="4" refreshedVersion="7" background="1" saveData="1">
    <webPr sourceData="1" parsePre="1" consecutive="1" xl2000="1" url="https://www.worldometers.info/coronavirus/?fbclid=IwAR35ZFiRZJ8tyBCwazX2N-k7yJjZOLDQiZSA_MsJAfdK74s8f2a_Dgx4iVk" htmlFormat="rtf"/>
  </connection>
  <connection id="2" xr16:uid="{F052FB42-81E2-4A18-9EF4-7CE3468A57A3}" keepAlive="1" interval="1" name="Query - Table 8" description="Connection to the 'Table 8' query in the workbook." type="5" refreshedVersion="7" background="1" saveData="1">
    <dbPr connection="Provider=Microsoft.Mashup.OleDb.1;Data Source=$Workbook$;Location=&quot;Table 8&quot;;Extended Properties=&quot;&quot;" command="SELECT * FROM [Table 8]"/>
  </connection>
</connections>
</file>

<file path=xl/sharedStrings.xml><?xml version="1.0" encoding="utf-8"?>
<sst xmlns="http://schemas.openxmlformats.org/spreadsheetml/2006/main" count="31346" uniqueCount="2039">
  <si>
    <t>map</t>
  </si>
  <si>
    <t>website</t>
  </si>
  <si>
    <t>TATA birla</t>
  </si>
  <si>
    <t>birla</t>
  </si>
  <si>
    <t>tata</t>
  </si>
  <si>
    <t>MUKESH ambani</t>
  </si>
  <si>
    <t>ambani</t>
  </si>
  <si>
    <t>mukesh</t>
  </si>
  <si>
    <t>ANIL agarwal</t>
  </si>
  <si>
    <t>agarwal</t>
  </si>
  <si>
    <t>anil</t>
  </si>
  <si>
    <t>PRIYA rathod</t>
  </si>
  <si>
    <t>rathod</t>
  </si>
  <si>
    <t>Priya</t>
  </si>
  <si>
    <t>JAI kumar</t>
  </si>
  <si>
    <t>Kumar</t>
  </si>
  <si>
    <t>Jai</t>
  </si>
  <si>
    <t>MUKESH arora</t>
  </si>
  <si>
    <t>arora</t>
  </si>
  <si>
    <t>Mukesh</t>
  </si>
  <si>
    <t>KAIRA advani</t>
  </si>
  <si>
    <t>advani</t>
  </si>
  <si>
    <t>Kaira</t>
  </si>
  <si>
    <t>ANNE maries</t>
  </si>
  <si>
    <t>Maries</t>
  </si>
  <si>
    <t xml:space="preserve">Anne </t>
  </si>
  <si>
    <t>JOHN mary</t>
  </si>
  <si>
    <t>Mary</t>
  </si>
  <si>
    <t>John</t>
  </si>
  <si>
    <t>MAHESH tulasi</t>
  </si>
  <si>
    <t>Tulasi</t>
  </si>
  <si>
    <t xml:space="preserve">Mahesh </t>
  </si>
  <si>
    <t>RAJESH kumar</t>
  </si>
  <si>
    <t xml:space="preserve">Rajesh </t>
  </si>
  <si>
    <t>Last Name</t>
  </si>
  <si>
    <t>First Name</t>
  </si>
  <si>
    <t>Names</t>
  </si>
  <si>
    <t>ay</t>
  </si>
  <si>
    <t>Tuesday</t>
  </si>
  <si>
    <t>Tu</t>
  </si>
  <si>
    <t>T</t>
  </si>
  <si>
    <t>Monday</t>
  </si>
  <si>
    <t>Mo</t>
  </si>
  <si>
    <t>M</t>
  </si>
  <si>
    <t>Sunday</t>
  </si>
  <si>
    <t>Su</t>
  </si>
  <si>
    <t>S</t>
  </si>
  <si>
    <t>Saturday</t>
  </si>
  <si>
    <t>Sa</t>
  </si>
  <si>
    <t>Friday</t>
  </si>
  <si>
    <t>Fr</t>
  </si>
  <si>
    <t>F</t>
  </si>
  <si>
    <t>Thursday</t>
  </si>
  <si>
    <t>Th</t>
  </si>
  <si>
    <t>Wednesday</t>
  </si>
  <si>
    <t>We</t>
  </si>
  <si>
    <t>W</t>
  </si>
  <si>
    <t>Last 2 Alphabet</t>
  </si>
  <si>
    <t>Days</t>
  </si>
  <si>
    <t>First 2 Alphabet</t>
  </si>
  <si>
    <t>First  Alphabet</t>
  </si>
  <si>
    <t>Text</t>
  </si>
  <si>
    <t>364-t168</t>
  </si>
  <si>
    <t>6000-364-t168</t>
  </si>
  <si>
    <t>366-v169</t>
  </si>
  <si>
    <t>8000-366-v169</t>
  </si>
  <si>
    <t>365-p168</t>
  </si>
  <si>
    <t>7000-365-p168</t>
  </si>
  <si>
    <t>364-k167</t>
  </si>
  <si>
    <t>6000-364-k167</t>
  </si>
  <si>
    <t>366-p168</t>
  </si>
  <si>
    <t>8000-366-p168</t>
  </si>
  <si>
    <t>365-w167</t>
  </si>
  <si>
    <t>7000-365-w167</t>
  </si>
  <si>
    <t>364-x166</t>
  </si>
  <si>
    <t>6000-364-x166</t>
  </si>
  <si>
    <t>366-v167</t>
  </si>
  <si>
    <t>8000-366-v167</t>
  </si>
  <si>
    <t>365-u166</t>
  </si>
  <si>
    <t>7000-365-u166</t>
  </si>
  <si>
    <t xml:space="preserve">  </t>
  </si>
  <si>
    <t>364-t165</t>
  </si>
  <si>
    <t>6000-364-t165</t>
  </si>
  <si>
    <t xml:space="preserve"> </t>
  </si>
  <si>
    <t>mind-end</t>
  </si>
  <si>
    <t>Product Code</t>
  </si>
  <si>
    <t>Middle 3 digits</t>
  </si>
  <si>
    <t>Last 3 digits</t>
  </si>
  <si>
    <t>First 4 digits</t>
  </si>
  <si>
    <t>Numbers</t>
  </si>
  <si>
    <r>
      <t xml:space="preserve">Flash Fill    </t>
    </r>
    <r>
      <rPr>
        <sz val="20"/>
        <color theme="0"/>
        <rFont val="Calibri"/>
        <family val="2"/>
        <scheme val="minor"/>
      </rPr>
      <t>Ctrl+E</t>
    </r>
  </si>
  <si>
    <t>Stuff</t>
  </si>
  <si>
    <t>Jerry Collins</t>
  </si>
  <si>
    <t>West</t>
  </si>
  <si>
    <t>Washington</t>
  </si>
  <si>
    <t>Patrick Graham</t>
  </si>
  <si>
    <t>Widgets</t>
  </si>
  <si>
    <t>Eric Stanley</t>
  </si>
  <si>
    <t>East</t>
  </si>
  <si>
    <t>New York</t>
  </si>
  <si>
    <t>Sara Snyder</t>
  </si>
  <si>
    <t>Junk</t>
  </si>
  <si>
    <t>Ruby Gonzales</t>
  </si>
  <si>
    <t>Diane Gonzalez</t>
  </si>
  <si>
    <t>Shirley Rivera</t>
  </si>
  <si>
    <t>Massachusetts</t>
  </si>
  <si>
    <t>Randy Watson</t>
  </si>
  <si>
    <t>Andrew Howard</t>
  </si>
  <si>
    <t>Rose Baker</t>
  </si>
  <si>
    <t>Denise Mitchell</t>
  </si>
  <si>
    <t>New Jersey</t>
  </si>
  <si>
    <t>Frances Warren</t>
  </si>
  <si>
    <t>Ruby Taylor</t>
  </si>
  <si>
    <t>Oregon</t>
  </si>
  <si>
    <t>Christopher Oliver</t>
  </si>
  <si>
    <t>Arthur Green</t>
  </si>
  <si>
    <t>Tammy Ferguson</t>
  </si>
  <si>
    <t>Andrea Washington</t>
  </si>
  <si>
    <t>California</t>
  </si>
  <si>
    <t>Jerry Pierce</t>
  </si>
  <si>
    <t>Martha Mills</t>
  </si>
  <si>
    <t>Frank Spencer</t>
  </si>
  <si>
    <t>Louis Mason</t>
  </si>
  <si>
    <t>Thomas Robinson</t>
  </si>
  <si>
    <t>Daniel Perez</t>
  </si>
  <si>
    <t>Randy Clark</t>
  </si>
  <si>
    <t>Anna Franklin</t>
  </si>
  <si>
    <t>Connecticut</t>
  </si>
  <si>
    <t>Lillian Burke</t>
  </si>
  <si>
    <t>Todd Spencer</t>
  </si>
  <si>
    <t>Lori Collins</t>
  </si>
  <si>
    <t>Joyce Myers</t>
  </si>
  <si>
    <t>Walter Meyer</t>
  </si>
  <si>
    <t>Ernest Kelley</t>
  </si>
  <si>
    <t>Mildred Hernandez</t>
  </si>
  <si>
    <t>Henry Sanders</t>
  </si>
  <si>
    <t>Gary Moreno</t>
  </si>
  <si>
    <t>Melissa Price</t>
  </si>
  <si>
    <t>Carolyn Vasquez</t>
  </si>
  <si>
    <t>Daniel Morris</t>
  </si>
  <si>
    <t>Heather Lawrence</t>
  </si>
  <si>
    <t>Things</t>
  </si>
  <si>
    <t>Gary Weaver</t>
  </si>
  <si>
    <t>Billy Scott</t>
  </si>
  <si>
    <t>Ruth Day</t>
  </si>
  <si>
    <t>Cynthia Brooks</t>
  </si>
  <si>
    <t>Joe Russell</t>
  </si>
  <si>
    <t>Theresa Mendoza</t>
  </si>
  <si>
    <t>Edward Taylor</t>
  </si>
  <si>
    <t>Craig Thomas</t>
  </si>
  <si>
    <t>Matthew Smith</t>
  </si>
  <si>
    <t>Wanda Cole</t>
  </si>
  <si>
    <t>Jerry Palmer</t>
  </si>
  <si>
    <t>Debra Palmer</t>
  </si>
  <si>
    <t>Kimberly Bennett</t>
  </si>
  <si>
    <t>Nevada</t>
  </si>
  <si>
    <t>Christina Little</t>
  </si>
  <si>
    <t>Raymond Young</t>
  </si>
  <si>
    <t>Gregory Thompson</t>
  </si>
  <si>
    <t>Phyllis Gonzales</t>
  </si>
  <si>
    <t>Michael Foster</t>
  </si>
  <si>
    <t>Judith Woods</t>
  </si>
  <si>
    <t>Sandra Hicks</t>
  </si>
  <si>
    <t>Roger Bell</t>
  </si>
  <si>
    <t>Paula Ross</t>
  </si>
  <si>
    <t>Maria Johnston</t>
  </si>
  <si>
    <t>Lawrence Ruiz</t>
  </si>
  <si>
    <t>Karen Willis</t>
  </si>
  <si>
    <t>Joseph Reynolds</t>
  </si>
  <si>
    <t>Sharon Montgomery</t>
  </si>
  <si>
    <t>Katherine Hayes</t>
  </si>
  <si>
    <t>Jeremy Diaz</t>
  </si>
  <si>
    <t>Ralph Gomez</t>
  </si>
  <si>
    <t>Antonio Coleman</t>
  </si>
  <si>
    <t>Roger Andrews</t>
  </si>
  <si>
    <t>Alan Romero</t>
  </si>
  <si>
    <t>Amy Olson</t>
  </si>
  <si>
    <t>Helen Diaz</t>
  </si>
  <si>
    <t>Laura Wells</t>
  </si>
  <si>
    <t>Sean Carr</t>
  </si>
  <si>
    <t>Debra Gutierrez</t>
  </si>
  <si>
    <t>Rachel Harris</t>
  </si>
  <si>
    <t>Virginia Alvarez</t>
  </si>
  <si>
    <t>Debra Allen</t>
  </si>
  <si>
    <t>Johnny Fowler</t>
  </si>
  <si>
    <t>Cheryl Henderson</t>
  </si>
  <si>
    <t>Judy Carpenter</t>
  </si>
  <si>
    <t>Bonnie Shaw</t>
  </si>
  <si>
    <t>Marilyn Perry</t>
  </si>
  <si>
    <t>Katherine Carroll</t>
  </si>
  <si>
    <t>Kenneth James</t>
  </si>
  <si>
    <t>Craig Collins</t>
  </si>
  <si>
    <t>Gloria Fisher</t>
  </si>
  <si>
    <t>Lois Baker</t>
  </si>
  <si>
    <t>Joshua Campbell</t>
  </si>
  <si>
    <t>Andrea King</t>
  </si>
  <si>
    <t>Terry Pierce</t>
  </si>
  <si>
    <t>Denise Perez</t>
  </si>
  <si>
    <t>Jean Fowler</t>
  </si>
  <si>
    <t>Evelyn Greene</t>
  </si>
  <si>
    <t>Carl Ford</t>
  </si>
  <si>
    <t>Janice Jackson</t>
  </si>
  <si>
    <t>Joan Robinson</t>
  </si>
  <si>
    <t>Pamela Alexander</t>
  </si>
  <si>
    <t>Gloria Morris</t>
  </si>
  <si>
    <t>Mildred Moore</t>
  </si>
  <si>
    <t>Kenneth Gomez</t>
  </si>
  <si>
    <t>Samuel Daniels</t>
  </si>
  <si>
    <t>Carl Lawson</t>
  </si>
  <si>
    <t>Harold Matthews</t>
  </si>
  <si>
    <t>Janice Mason</t>
  </si>
  <si>
    <t>Mark Rogers</t>
  </si>
  <si>
    <t>Annie Jenkins</t>
  </si>
  <si>
    <t>Randy Burton</t>
  </si>
  <si>
    <t>Kelly Gomez</t>
  </si>
  <si>
    <t>Carl Rice</t>
  </si>
  <si>
    <t>Raymond Matthews</t>
  </si>
  <si>
    <t>Angela Sullivan</t>
  </si>
  <si>
    <t>Sandra Bowman</t>
  </si>
  <si>
    <t>Phyllis Johnston</t>
  </si>
  <si>
    <t>Jason Berry</t>
  </si>
  <si>
    <t>Jean Griffin</t>
  </si>
  <si>
    <t>Jennifer Black</t>
  </si>
  <si>
    <t>Timothy Gonzales</t>
  </si>
  <si>
    <t>Steven Kelly</t>
  </si>
  <si>
    <t>Debra Barnes</t>
  </si>
  <si>
    <t>Craig Lewis</t>
  </si>
  <si>
    <t>Ruth Fields</t>
  </si>
  <si>
    <t>Martha Bell</t>
  </si>
  <si>
    <t>Christina Oliver</t>
  </si>
  <si>
    <t>Scott Weaver</t>
  </si>
  <si>
    <t>Arthur Austin</t>
  </si>
  <si>
    <t>Chris Gilbert</t>
  </si>
  <si>
    <t>Judy Lopez</t>
  </si>
  <si>
    <t>Beverly Hamilton</t>
  </si>
  <si>
    <t>Harry Hanson</t>
  </si>
  <si>
    <t>Brandon King</t>
  </si>
  <si>
    <t>Mary Stevens</t>
  </si>
  <si>
    <t>Kelly Wagner</t>
  </si>
  <si>
    <t>Alan Dean</t>
  </si>
  <si>
    <t>Kimberly Adams</t>
  </si>
  <si>
    <t>Denise Henry</t>
  </si>
  <si>
    <t>Sarah Harrison</t>
  </si>
  <si>
    <t>Richard Walker</t>
  </si>
  <si>
    <t>George Hill</t>
  </si>
  <si>
    <t>Craig Brooks</t>
  </si>
  <si>
    <t>Ernest Bishop</t>
  </si>
  <si>
    <t>Emily Matthews</t>
  </si>
  <si>
    <t>Cynthia Matthews</t>
  </si>
  <si>
    <t>Deborah Gilbert</t>
  </si>
  <si>
    <t>Ronald Kim</t>
  </si>
  <si>
    <t>Kathy Porter</t>
  </si>
  <si>
    <t>Jessica Lewis</t>
  </si>
  <si>
    <t>Rebecca Williams</t>
  </si>
  <si>
    <t>Cheryl Howard</t>
  </si>
  <si>
    <t>Jean Stephens</t>
  </si>
  <si>
    <t>Steven Stewart</t>
  </si>
  <si>
    <t>Tina Jones</t>
  </si>
  <si>
    <t>Louise Frazier</t>
  </si>
  <si>
    <t>Ann Hall</t>
  </si>
  <si>
    <t>Harry Torres</t>
  </si>
  <si>
    <t>Laura Mcdonald</t>
  </si>
  <si>
    <t>Carlos Greene</t>
  </si>
  <si>
    <t>Craig Reyes</t>
  </si>
  <si>
    <t>Jason Patterson</t>
  </si>
  <si>
    <t>Phillip Mills</t>
  </si>
  <si>
    <t>Joan Austin</t>
  </si>
  <si>
    <t>Edward Wells</t>
  </si>
  <si>
    <t>Christine Jacobs</t>
  </si>
  <si>
    <t>Frank Owens</t>
  </si>
  <si>
    <t>Antonio Mason</t>
  </si>
  <si>
    <t>Cheryl Morris</t>
  </si>
  <si>
    <t>Judy Sanchez</t>
  </si>
  <si>
    <t>Jason Black</t>
  </si>
  <si>
    <t>Helen Dean</t>
  </si>
  <si>
    <t>Bruce Cruz</t>
  </si>
  <si>
    <t>Rachel Larson</t>
  </si>
  <si>
    <t>Gerald Mcdonald</t>
  </si>
  <si>
    <t>Bonnie Wagner</t>
  </si>
  <si>
    <t>Beverly Garcia</t>
  </si>
  <si>
    <t>Victor Bell</t>
  </si>
  <si>
    <t>Carolyn Scott</t>
  </si>
  <si>
    <t>Kevin Barnes</t>
  </si>
  <si>
    <t>Russell Cooper</t>
  </si>
  <si>
    <t>Joseph Foster</t>
  </si>
  <si>
    <t>Emily Anderson</t>
  </si>
  <si>
    <t>Katherine Mcdonald</t>
  </si>
  <si>
    <t>Julie Gonzalez</t>
  </si>
  <si>
    <t>Betty Hicks</t>
  </si>
  <si>
    <t>Cynthia Mccoy</t>
  </si>
  <si>
    <t>Cheryl Riley</t>
  </si>
  <si>
    <t>Donald Ryan</t>
  </si>
  <si>
    <t>Louise Rivera</t>
  </si>
  <si>
    <t>Laura Gutierrez</t>
  </si>
  <si>
    <t>Martha Harper</t>
  </si>
  <si>
    <t>Lois Castillo</t>
  </si>
  <si>
    <t>Cheryl Williamson</t>
  </si>
  <si>
    <t>Jason Jackson</t>
  </si>
  <si>
    <t>Theresa Ellis</t>
  </si>
  <si>
    <t>Linda Wagner</t>
  </si>
  <si>
    <t>Charles Collins</t>
  </si>
  <si>
    <t>James Wheeler</t>
  </si>
  <si>
    <t>Ryan Ramos</t>
  </si>
  <si>
    <t>Kathy Schmidt</t>
  </si>
  <si>
    <t>Lisa Thomas</t>
  </si>
  <si>
    <t>Alice Davis</t>
  </si>
  <si>
    <t>Phyllis Ward</t>
  </si>
  <si>
    <t>Nicholas Schmidt</t>
  </si>
  <si>
    <t>Margaret James</t>
  </si>
  <si>
    <t>Mary Rose</t>
  </si>
  <si>
    <t>Todd Miller</t>
  </si>
  <si>
    <t>Craig Mcdonald</t>
  </si>
  <si>
    <t>Eugene Schmidt</t>
  </si>
  <si>
    <t>Kenneth Nelson</t>
  </si>
  <si>
    <t>Anthony White</t>
  </si>
  <si>
    <t>Earl White</t>
  </si>
  <si>
    <t>Gloria Mcdonald</t>
  </si>
  <si>
    <t>Amy Carr</t>
  </si>
  <si>
    <t>Ruby Evans</t>
  </si>
  <si>
    <t>Judith Wood</t>
  </si>
  <si>
    <t>Theresa Torres</t>
  </si>
  <si>
    <t>Robert Collins</t>
  </si>
  <si>
    <t>Eugene Hughes</t>
  </si>
  <si>
    <t>Lisa Morrison</t>
  </si>
  <si>
    <t>David Allen</t>
  </si>
  <si>
    <t>Kenneth Lane</t>
  </si>
  <si>
    <t>Susan Jacobs</t>
  </si>
  <si>
    <t>Heather Andrews</t>
  </si>
  <si>
    <t>Ashley Adams</t>
  </si>
  <si>
    <t>Jane Sims</t>
  </si>
  <si>
    <t>Ernest Hernandez</t>
  </si>
  <si>
    <t>Teresa Fisher</t>
  </si>
  <si>
    <t>Alice Kelly</t>
  </si>
  <si>
    <t>Clarence Mason</t>
  </si>
  <si>
    <t>Jennifer Reyes</t>
  </si>
  <si>
    <t>Jerry Davis</t>
  </si>
  <si>
    <t>Mary Green</t>
  </si>
  <si>
    <t>Emily Duncan</t>
  </si>
  <si>
    <t>Lillian Wood</t>
  </si>
  <si>
    <t>Bruce Reynolds</t>
  </si>
  <si>
    <t>Mary Nelson</t>
  </si>
  <si>
    <t>Cynthia Day</t>
  </si>
  <si>
    <t>Randy West</t>
  </si>
  <si>
    <t>Alice Brown</t>
  </si>
  <si>
    <t>Joshua Baker</t>
  </si>
  <si>
    <t>Ann Duncan</t>
  </si>
  <si>
    <t>Alan Cole</t>
  </si>
  <si>
    <t>Carlos Stephens</t>
  </si>
  <si>
    <t>Cheryl Myers</t>
  </si>
  <si>
    <t>Justin Dixon</t>
  </si>
  <si>
    <t>Norma West</t>
  </si>
  <si>
    <t>Michelle Phillips</t>
  </si>
  <si>
    <t>Edward Foster</t>
  </si>
  <si>
    <t>Teresa Payne</t>
  </si>
  <si>
    <t>Henry Stanley</t>
  </si>
  <si>
    <t>Virginia Foster</t>
  </si>
  <si>
    <t>Howard Adams</t>
  </si>
  <si>
    <t>Theresa Kennedy</t>
  </si>
  <si>
    <t>Anthony Ruiz</t>
  </si>
  <si>
    <t>Benjamin Willis</t>
  </si>
  <si>
    <t>Frances Lane</t>
  </si>
  <si>
    <t>Frank Murphy</t>
  </si>
  <si>
    <t>Frank Garrett</t>
  </si>
  <si>
    <t>Joseph Bishop</t>
  </si>
  <si>
    <t>Clarence Bishop</t>
  </si>
  <si>
    <t>Deborah Wells</t>
  </si>
  <si>
    <t>Albert Dunn</t>
  </si>
  <si>
    <t>Tina Schmidt</t>
  </si>
  <si>
    <t>Heather Larson</t>
  </si>
  <si>
    <t>Walter Kennedy</t>
  </si>
  <si>
    <t>Brian Roberts</t>
  </si>
  <si>
    <t>Bobby Mitchell</t>
  </si>
  <si>
    <t>Betty Stewart</t>
  </si>
  <si>
    <t>Robert Hayes</t>
  </si>
  <si>
    <t>Dorothy Patterson</t>
  </si>
  <si>
    <t>Andrea Lawrence</t>
  </si>
  <si>
    <t>Gerald Phillips</t>
  </si>
  <si>
    <t>Henry Cox</t>
  </si>
  <si>
    <t>Kathy Rice</t>
  </si>
  <si>
    <t>Kathryn Fox</t>
  </si>
  <si>
    <t>Annie Hunter</t>
  </si>
  <si>
    <t>Stephen Martinez</t>
  </si>
  <si>
    <t>Charles Montgomery</t>
  </si>
  <si>
    <t>Kevin Torres</t>
  </si>
  <si>
    <t>Louis Marshall</t>
  </si>
  <si>
    <t>Linda Morrison</t>
  </si>
  <si>
    <t>Shirley Chavez</t>
  </si>
  <si>
    <t>Phillip Harrison</t>
  </si>
  <si>
    <t>Peter Gilbert</t>
  </si>
  <si>
    <t>Brenda Nelson</t>
  </si>
  <si>
    <t>Antonio Hunter</t>
  </si>
  <si>
    <t>Juan Olson</t>
  </si>
  <si>
    <t>Anthony Berry</t>
  </si>
  <si>
    <t>Benjamin Phillips</t>
  </si>
  <si>
    <t>Robin Murphy</t>
  </si>
  <si>
    <t>Jennifer Adams</t>
  </si>
  <si>
    <t>Jimmy Warren</t>
  </si>
  <si>
    <t>Stephen Welch</t>
  </si>
  <si>
    <t>Thomas Lane</t>
  </si>
  <si>
    <t>Karen Gray</t>
  </si>
  <si>
    <t>Carl Howard</t>
  </si>
  <si>
    <t>Annie Collins</t>
  </si>
  <si>
    <t>Ryan Alvarez</t>
  </si>
  <si>
    <t>Susan Watkins</t>
  </si>
  <si>
    <t>Jacqueline Hart</t>
  </si>
  <si>
    <t>Marilyn Carpenter</t>
  </si>
  <si>
    <t>Albert Cook</t>
  </si>
  <si>
    <t>Marilyn Perez</t>
  </si>
  <si>
    <t>Joan Cooper</t>
  </si>
  <si>
    <t>Adam Garza</t>
  </si>
  <si>
    <t>Dennis Reed</t>
  </si>
  <si>
    <t>Joseph Boyd</t>
  </si>
  <si>
    <t>Martha Bryant</t>
  </si>
  <si>
    <t>Sandra Meyer</t>
  </si>
  <si>
    <t>Annie Wilson</t>
  </si>
  <si>
    <t>Stephen Hicks</t>
  </si>
  <si>
    <t>Evelyn Lane</t>
  </si>
  <si>
    <t>Michelle Elliott</t>
  </si>
  <si>
    <t>Kathy Lee</t>
  </si>
  <si>
    <t>Eric Robertson</t>
  </si>
  <si>
    <t>Jeremy Richards</t>
  </si>
  <si>
    <t>Eugene Hayes</t>
  </si>
  <si>
    <t>Nicholas Howell</t>
  </si>
  <si>
    <t>Willie Hamilton</t>
  </si>
  <si>
    <t>Mark Parker</t>
  </si>
  <si>
    <t>Diana Hamilton</t>
  </si>
  <si>
    <t>Harold Duncan</t>
  </si>
  <si>
    <t>Juan Reed</t>
  </si>
  <si>
    <t>Keith Berry</t>
  </si>
  <si>
    <t>Michelle Sanchez</t>
  </si>
  <si>
    <t>Douglas Duncan</t>
  </si>
  <si>
    <t>John Simpson</t>
  </si>
  <si>
    <t>Edward Cooper</t>
  </si>
  <si>
    <t>Nancy Scott</t>
  </si>
  <si>
    <t>Benjamin Carpenter</t>
  </si>
  <si>
    <t>Nancy Stephens</t>
  </si>
  <si>
    <t>Rachel Dunn</t>
  </si>
  <si>
    <t>Christopher Pierce</t>
  </si>
  <si>
    <t>Marilyn Patterson</t>
  </si>
  <si>
    <t>Joshua Diaz</t>
  </si>
  <si>
    <t>Rose Matthews</t>
  </si>
  <si>
    <t>Gary Young</t>
  </si>
  <si>
    <t>Amanda Bryant</t>
  </si>
  <si>
    <t>Jennifer Simpson</t>
  </si>
  <si>
    <t>Ruth Burton</t>
  </si>
  <si>
    <t>Paul Perkins</t>
  </si>
  <si>
    <t>Sandra Weaver</t>
  </si>
  <si>
    <t>Matthew Berry</t>
  </si>
  <si>
    <t>Steven Miller</t>
  </si>
  <si>
    <t>Andrew Adams</t>
  </si>
  <si>
    <t>Eugene Flores</t>
  </si>
  <si>
    <t>Arthur Simmons</t>
  </si>
  <si>
    <t>Marie Rivera</t>
  </si>
  <si>
    <t>Charles Ray</t>
  </si>
  <si>
    <t>Joe Ryan</t>
  </si>
  <si>
    <t>Beverly Jacobs</t>
  </si>
  <si>
    <t>Wanda Allen</t>
  </si>
  <si>
    <t>Joshua Washington</t>
  </si>
  <si>
    <t>Nicholas Nguyen</t>
  </si>
  <si>
    <t>Aaron Morris</t>
  </si>
  <si>
    <t>Tammy Clark</t>
  </si>
  <si>
    <t>Sharon Rose</t>
  </si>
  <si>
    <t>Gregory Richardson</t>
  </si>
  <si>
    <t>Kevin Garza</t>
  </si>
  <si>
    <t>Sharon Perez</t>
  </si>
  <si>
    <t>Alan Allen</t>
  </si>
  <si>
    <t>Jerry Butler</t>
  </si>
  <si>
    <t>Harold Rodriguez</t>
  </si>
  <si>
    <t>Nicholas Ward</t>
  </si>
  <si>
    <t>William Collins</t>
  </si>
  <si>
    <t>Jessica Miller</t>
  </si>
  <si>
    <t>Doris Diaz</t>
  </si>
  <si>
    <t>Marilyn Franklin</t>
  </si>
  <si>
    <t>Jerry Smith</t>
  </si>
  <si>
    <t>Joseph Ryan</t>
  </si>
  <si>
    <t>Carol Pierce</t>
  </si>
  <si>
    <t>Lori Shaw</t>
  </si>
  <si>
    <t>Lois Woods</t>
  </si>
  <si>
    <t>Jane Watkins</t>
  </si>
  <si>
    <t>Michael Cruz</t>
  </si>
  <si>
    <t>Frances Parker</t>
  </si>
  <si>
    <t>Eric Ellis</t>
  </si>
  <si>
    <t>Brandon Morales</t>
  </si>
  <si>
    <t>Maria Romero</t>
  </si>
  <si>
    <t>Marilyn Martin</t>
  </si>
  <si>
    <t>Raymond Freeman</t>
  </si>
  <si>
    <t>Philip Rodriguez</t>
  </si>
  <si>
    <t>Raymond Collins</t>
  </si>
  <si>
    <t>Harold Schmidt</t>
  </si>
  <si>
    <t>Donald Lopez</t>
  </si>
  <si>
    <t>Earl Morales</t>
  </si>
  <si>
    <t>Willie Oliver</t>
  </si>
  <si>
    <t>Donna Williams</t>
  </si>
  <si>
    <t>Teresa Thomas</t>
  </si>
  <si>
    <t>Stephanie Wallace</t>
  </si>
  <si>
    <t>Roy Franklin</t>
  </si>
  <si>
    <t>Irene Franklin</t>
  </si>
  <si>
    <t>Kenneth West</t>
  </si>
  <si>
    <t>Jean Torres</t>
  </si>
  <si>
    <t>Eugene Wilson</t>
  </si>
  <si>
    <t>Cynthia Ray</t>
  </si>
  <si>
    <t>Terry Nguyen</t>
  </si>
  <si>
    <t>Brian Ryan</t>
  </si>
  <si>
    <t>Robin Matthews</t>
  </si>
  <si>
    <t>Ryan Arnold</t>
  </si>
  <si>
    <t>Anne Fisher</t>
  </si>
  <si>
    <t>Sara Hawkins</t>
  </si>
  <si>
    <t>Albert Miller</t>
  </si>
  <si>
    <t>Joseph Willis</t>
  </si>
  <si>
    <t>Juan Wallace</t>
  </si>
  <si>
    <t>Sharon Rice</t>
  </si>
  <si>
    <t>Henry Day</t>
  </si>
  <si>
    <t>Adam Martin</t>
  </si>
  <si>
    <t>Dorothy Baker</t>
  </si>
  <si>
    <t>Joan Thompson</t>
  </si>
  <si>
    <t>Irene Wells</t>
  </si>
  <si>
    <t>Kenneth Fernandez</t>
  </si>
  <si>
    <t>Joan Harvey</t>
  </si>
  <si>
    <t>Harold Daniels</t>
  </si>
  <si>
    <t>Maria Long</t>
  </si>
  <si>
    <t>William Payne</t>
  </si>
  <si>
    <t>Emily Patterson</t>
  </si>
  <si>
    <t>Janice Ford</t>
  </si>
  <si>
    <t>Donna Bryant</t>
  </si>
  <si>
    <t>Ashley Olson</t>
  </si>
  <si>
    <t>Janet Freeman</t>
  </si>
  <si>
    <t>Philip Dean</t>
  </si>
  <si>
    <t>Jane Ramirez</t>
  </si>
  <si>
    <t>Chris George</t>
  </si>
  <si>
    <t>Dennis Fields</t>
  </si>
  <si>
    <t>Jeffrey Miller</t>
  </si>
  <si>
    <t>Todd Holmes</t>
  </si>
  <si>
    <t>Roy Young</t>
  </si>
  <si>
    <t>Timothy Lawson</t>
  </si>
  <si>
    <t>Marilyn Graham</t>
  </si>
  <si>
    <t>Kimberly Morris</t>
  </si>
  <si>
    <t>Diane Lewis</t>
  </si>
  <si>
    <t>Ashley Spencer</t>
  </si>
  <si>
    <t>Kimberly Little</t>
  </si>
  <si>
    <t>Frances Campbell</t>
  </si>
  <si>
    <t>Judith Warren</t>
  </si>
  <si>
    <t>Raymond Clark</t>
  </si>
  <si>
    <t>Benjamin Spencer</t>
  </si>
  <si>
    <t>Phillip Young</t>
  </si>
  <si>
    <t>Steven Simpson</t>
  </si>
  <si>
    <t>Wayne Lawson</t>
  </si>
  <si>
    <t>Kimberly Coleman</t>
  </si>
  <si>
    <t>Wayne Rivera</t>
  </si>
  <si>
    <t>George Stone</t>
  </si>
  <si>
    <t>Michelle Allen</t>
  </si>
  <si>
    <t>Roger Gomez</t>
  </si>
  <si>
    <t>Roy Collins</t>
  </si>
  <si>
    <t>Samuel Garza</t>
  </si>
  <si>
    <t>Louise Green</t>
  </si>
  <si>
    <t>Phyllis Grant</t>
  </si>
  <si>
    <t>Jacqueline Wheeler</t>
  </si>
  <si>
    <t>Susan Gomez</t>
  </si>
  <si>
    <t>Maria Hughes</t>
  </si>
  <si>
    <t>Howard Nelson</t>
  </si>
  <si>
    <t>Shirley Morrison</t>
  </si>
  <si>
    <t>Gloria Harper</t>
  </si>
  <si>
    <t>Evelyn Elliott</t>
  </si>
  <si>
    <t>Ruby Matthews</t>
  </si>
  <si>
    <t>Walter Reed</t>
  </si>
  <si>
    <t>Alice Taylor</t>
  </si>
  <si>
    <t>Michelle Henderson</t>
  </si>
  <si>
    <t>Sharon Wagner</t>
  </si>
  <si>
    <t>Stephen Murray</t>
  </si>
  <si>
    <t>Ronald Lopez</t>
  </si>
  <si>
    <t>Frank Ramos</t>
  </si>
  <si>
    <t>Matthew Carter</t>
  </si>
  <si>
    <t>Annie Hughes</t>
  </si>
  <si>
    <t>Paula Watson</t>
  </si>
  <si>
    <t>Sandra Hughes</t>
  </si>
  <si>
    <t>Shirley Murray</t>
  </si>
  <si>
    <t>Brenda Cruz</t>
  </si>
  <si>
    <t>Ruth Kennedy</t>
  </si>
  <si>
    <t>Anna Wheeler</t>
  </si>
  <si>
    <t>Janet Stewart</t>
  </si>
  <si>
    <t>Jacqueline Little</t>
  </si>
  <si>
    <t>William Hicks</t>
  </si>
  <si>
    <t>Billy Wood</t>
  </si>
  <si>
    <t>Kimberly Lee</t>
  </si>
  <si>
    <t>Phillip Johnston</t>
  </si>
  <si>
    <t>Louis Frazier</t>
  </si>
  <si>
    <t>Carolyn Rivera</t>
  </si>
  <si>
    <t>Aaron Boyd</t>
  </si>
  <si>
    <t>Teresa Walker</t>
  </si>
  <si>
    <t>Stephen Rice</t>
  </si>
  <si>
    <t>Peter Brown</t>
  </si>
  <si>
    <t>Craig Hicks</t>
  </si>
  <si>
    <t>Roy Rivera</t>
  </si>
  <si>
    <t>Diana Pierce</t>
  </si>
  <si>
    <t>Joyce Garcia</t>
  </si>
  <si>
    <t>Peter Bishop</t>
  </si>
  <si>
    <t>Randy Willis</t>
  </si>
  <si>
    <t>Tammy Hart</t>
  </si>
  <si>
    <t>Nancy Meyer</t>
  </si>
  <si>
    <t>Jeremy Baker</t>
  </si>
  <si>
    <t>Martha Brown</t>
  </si>
  <si>
    <t>Arthur James</t>
  </si>
  <si>
    <t>Albert Bradley</t>
  </si>
  <si>
    <t>Rebecca Ryan</t>
  </si>
  <si>
    <t>Gloria Oliver</t>
  </si>
  <si>
    <t>Brian Bryant</t>
  </si>
  <si>
    <t>Sean Weaver</t>
  </si>
  <si>
    <t>Adam Russell</t>
  </si>
  <si>
    <t>Roger Freeman</t>
  </si>
  <si>
    <t>Mark Alexander</t>
  </si>
  <si>
    <t>Lois Fernandez</t>
  </si>
  <si>
    <t>Cynthia Lewis</t>
  </si>
  <si>
    <t>Gary Cook</t>
  </si>
  <si>
    <t>Diana Foster</t>
  </si>
  <si>
    <t>Bruce Nelson</t>
  </si>
  <si>
    <t>Rose Moreno</t>
  </si>
  <si>
    <t>Rachel Stanley</t>
  </si>
  <si>
    <t>Linda Rose</t>
  </si>
  <si>
    <t>Christine Wallace</t>
  </si>
  <si>
    <t>Russell Romero</t>
  </si>
  <si>
    <t>Laura Lewis</t>
  </si>
  <si>
    <t>Lillian Howard</t>
  </si>
  <si>
    <t>Harold Hunter</t>
  </si>
  <si>
    <t>Kelly Daniels</t>
  </si>
  <si>
    <t>Anna Garcia</t>
  </si>
  <si>
    <t>Judith Gray</t>
  </si>
  <si>
    <t>Ernest Carter</t>
  </si>
  <si>
    <t>Billy Reed</t>
  </si>
  <si>
    <t>Victor Watson</t>
  </si>
  <si>
    <t>Catherine Cooper</t>
  </si>
  <si>
    <t>Joseph Dixon</t>
  </si>
  <si>
    <t>Jennifer White</t>
  </si>
  <si>
    <t>Norma Russell</t>
  </si>
  <si>
    <t>Jimmy Bailey</t>
  </si>
  <si>
    <t>Angela Fowler</t>
  </si>
  <si>
    <t>Russell Day</t>
  </si>
  <si>
    <t>Pass</t>
  </si>
  <si>
    <t>A15</t>
  </si>
  <si>
    <t>A14</t>
  </si>
  <si>
    <t>A13</t>
  </si>
  <si>
    <t>Fail</t>
  </si>
  <si>
    <t>A12</t>
  </si>
  <si>
    <t>A11</t>
  </si>
  <si>
    <t>A10</t>
  </si>
  <si>
    <t>A9</t>
  </si>
  <si>
    <t>A8</t>
  </si>
  <si>
    <t>A7</t>
  </si>
  <si>
    <t>A6</t>
  </si>
  <si>
    <t>A5</t>
  </si>
  <si>
    <t>A4</t>
  </si>
  <si>
    <t>A3</t>
  </si>
  <si>
    <t>A2</t>
  </si>
  <si>
    <t>A1</t>
  </si>
  <si>
    <t>Result</t>
  </si>
  <si>
    <t>Total</t>
  </si>
  <si>
    <t>S6</t>
  </si>
  <si>
    <t>S5</t>
  </si>
  <si>
    <t>S4</t>
  </si>
  <si>
    <t>S3</t>
  </si>
  <si>
    <t>S2</t>
  </si>
  <si>
    <t>S1</t>
  </si>
  <si>
    <t>Name</t>
  </si>
  <si>
    <t>Student MarkSheet</t>
  </si>
  <si>
    <t>Total Sale Amount</t>
  </si>
  <si>
    <t>Price</t>
  </si>
  <si>
    <t>Quantity</t>
  </si>
  <si>
    <t>Item</t>
  </si>
  <si>
    <t>Order Date</t>
  </si>
  <si>
    <t>Customer</t>
  </si>
  <si>
    <t>Region</t>
  </si>
  <si>
    <t>Location</t>
  </si>
  <si>
    <t>Sales Representative</t>
  </si>
  <si>
    <t>Coronavirus</t>
  </si>
  <si>
    <t>Population</t>
  </si>
  <si>
    <t>COVID-19 Coronavirus Pandemic</t>
  </si>
  <si>
    <t>Last updated: July 28, 2021, 07:48 GMT</t>
  </si>
  <si>
    <r>
      <t>Weekly Trends</t>
    </r>
    <r>
      <rPr>
        <sz val="8"/>
        <color rgb="FF222222"/>
        <rFont val="Arial"/>
        <family val="2"/>
      </rPr>
      <t xml:space="preserve"> - </t>
    </r>
    <r>
      <rPr>
        <u/>
        <sz val="8"/>
        <color rgb="FF699A21"/>
        <rFont val="Arial"/>
        <family val="2"/>
      </rPr>
      <t>Graphs</t>
    </r>
    <r>
      <rPr>
        <sz val="8"/>
        <color rgb="FF222222"/>
        <rFont val="Arial"/>
        <family val="2"/>
      </rPr>
      <t xml:space="preserve"> - </t>
    </r>
    <r>
      <rPr>
        <u/>
        <sz val="8"/>
        <color rgb="FF699A21"/>
        <rFont val="Arial"/>
        <family val="2"/>
      </rPr>
      <t>Countries</t>
    </r>
    <r>
      <rPr>
        <sz val="8"/>
        <color rgb="FF222222"/>
        <rFont val="Arial"/>
        <family val="2"/>
      </rPr>
      <t xml:space="preserve"> - </t>
    </r>
    <r>
      <rPr>
        <u/>
        <sz val="8"/>
        <color rgb="FF699A21"/>
        <rFont val="Arial"/>
        <family val="2"/>
      </rPr>
      <t>News</t>
    </r>
  </si>
  <si>
    <t>Coronavirus Cases:</t>
  </si>
  <si>
    <t>view by country</t>
  </si>
  <si>
    <t>Deaths:</t>
  </si>
  <si>
    <t>Recovered:</t>
  </si>
  <si>
    <t xml:space="preserve">Active Cases </t>
  </si>
  <si>
    <t>Currently Infected Patients</t>
  </si>
  <si>
    <r>
      <t>14,036,461</t>
    </r>
    <r>
      <rPr>
        <sz val="9"/>
        <color rgb="FF222222"/>
        <rFont val="Arial"/>
        <family val="2"/>
      </rPr>
      <t xml:space="preserve"> (</t>
    </r>
    <r>
      <rPr>
        <b/>
        <sz val="9"/>
        <color rgb="FF222222"/>
        <rFont val="Arial"/>
        <family val="2"/>
      </rPr>
      <t>99.4</t>
    </r>
    <r>
      <rPr>
        <sz val="9"/>
        <color rgb="FF222222"/>
        <rFont val="Arial"/>
        <family val="2"/>
      </rPr>
      <t>%)</t>
    </r>
  </si>
  <si>
    <t>in Mild Condition</t>
  </si>
  <si>
    <r>
      <t>85,932</t>
    </r>
    <r>
      <rPr>
        <sz val="9"/>
        <color rgb="FF222222"/>
        <rFont val="Arial"/>
        <family val="2"/>
      </rPr>
      <t xml:space="preserve"> (</t>
    </r>
    <r>
      <rPr>
        <b/>
        <sz val="9"/>
        <color rgb="FF222222"/>
        <rFont val="Arial"/>
        <family val="2"/>
      </rPr>
      <t>0.6</t>
    </r>
    <r>
      <rPr>
        <sz val="9"/>
        <color rgb="FF222222"/>
        <rFont val="Arial"/>
        <family val="2"/>
      </rPr>
      <t>%)</t>
    </r>
  </si>
  <si>
    <t>Serious or Critical</t>
  </si>
  <si>
    <t>Show Graph</t>
  </si>
  <si>
    <t>Show Statistics</t>
  </si>
  <si>
    <t xml:space="preserve">Closed Cases </t>
  </si>
  <si>
    <t>Cases which had an outcome:</t>
  </si>
  <si>
    <r>
      <t>177,690,506</t>
    </r>
    <r>
      <rPr>
        <sz val="9"/>
        <color rgb="FF222222"/>
        <rFont val="Arial"/>
        <family val="2"/>
      </rPr>
      <t xml:space="preserve"> (</t>
    </r>
    <r>
      <rPr>
        <b/>
        <sz val="9"/>
        <color rgb="FF222222"/>
        <rFont val="Arial"/>
        <family val="2"/>
      </rPr>
      <t>98</t>
    </r>
    <r>
      <rPr>
        <sz val="9"/>
        <color rgb="FF222222"/>
        <rFont val="Arial"/>
        <family val="2"/>
      </rPr>
      <t>%)</t>
    </r>
  </si>
  <si>
    <t>Recovered / Discharged</t>
  </si>
  <si>
    <r>
      <t>4,193,322</t>
    </r>
    <r>
      <rPr>
        <sz val="9"/>
        <color rgb="FF222222"/>
        <rFont val="Arial"/>
        <family val="2"/>
      </rPr>
      <t xml:space="preserve"> (</t>
    </r>
    <r>
      <rPr>
        <b/>
        <sz val="9"/>
        <color rgb="FF222222"/>
        <rFont val="Arial"/>
        <family val="2"/>
      </rPr>
      <t>2</t>
    </r>
    <r>
      <rPr>
        <sz val="9"/>
        <color rgb="FF222222"/>
        <rFont val="Arial"/>
        <family val="2"/>
      </rPr>
      <t>%)</t>
    </r>
  </si>
  <si>
    <t>Deaths</t>
  </si>
  <si>
    <t xml:space="preserve">daily </t>
  </si>
  <si>
    <t xml:space="preserve">linear </t>
  </si>
  <si>
    <t xml:space="preserve">logarithmic </t>
  </si>
  <si>
    <r>
      <t xml:space="preserve">The charts above are updated after the close of the day in GMT+0. </t>
    </r>
    <r>
      <rPr>
        <u/>
        <sz val="8"/>
        <color rgb="FF699A21"/>
        <rFont val="Arial"/>
        <family val="2"/>
      </rPr>
      <t>See more graphs</t>
    </r>
  </si>
  <si>
    <t>Reported Cases and Deaths by Country or Territory</t>
  </si>
  <si>
    <r>
      <t xml:space="preserve">The </t>
    </r>
    <r>
      <rPr>
        <b/>
        <sz val="8"/>
        <color rgb="FF363945"/>
        <rFont val="Arial"/>
        <family val="2"/>
      </rPr>
      <t>coronavirus</t>
    </r>
    <r>
      <rPr>
        <sz val="8"/>
        <color rgb="FF363945"/>
        <rFont val="Arial"/>
        <family val="2"/>
      </rPr>
      <t xml:space="preserve"> COVID-19 is affecting </t>
    </r>
    <r>
      <rPr>
        <b/>
        <sz val="8"/>
        <color rgb="FF363945"/>
        <rFont val="Arial"/>
        <family val="2"/>
      </rPr>
      <t>220 countries and territories</t>
    </r>
    <r>
      <rPr>
        <sz val="8"/>
        <color rgb="FF363945"/>
        <rFont val="Arial"/>
        <family val="2"/>
      </rPr>
      <t xml:space="preserve">. </t>
    </r>
    <r>
      <rPr>
        <b/>
        <sz val="8"/>
        <color rgb="FF363945"/>
        <rFont val="Arial"/>
        <family val="2"/>
      </rPr>
      <t>The day is reset after midnight GMT+0</t>
    </r>
    <r>
      <rPr>
        <sz val="8"/>
        <color rgb="FF363945"/>
        <rFont val="Arial"/>
        <family val="2"/>
      </rPr>
      <t xml:space="preserve">. The list of countries and their regional classification is based on the </t>
    </r>
    <r>
      <rPr>
        <sz val="8"/>
        <color rgb="FF337AB7"/>
        <rFont val="Arial"/>
        <family val="2"/>
      </rPr>
      <t>United Nations Geoscheme</t>
    </r>
    <r>
      <rPr>
        <sz val="8"/>
        <color rgb="FF363945"/>
        <rFont val="Arial"/>
        <family val="2"/>
      </rPr>
      <t xml:space="preserve">. Sources are </t>
    </r>
    <r>
      <rPr>
        <sz val="8"/>
        <color rgb="FF337AB7"/>
        <rFont val="Arial"/>
        <family val="2"/>
      </rPr>
      <t>provided under "Latest News</t>
    </r>
    <r>
      <rPr>
        <sz val="8"/>
        <color rgb="FF363945"/>
        <rFont val="Arial"/>
        <family val="2"/>
      </rPr>
      <t xml:space="preserve">." </t>
    </r>
    <r>
      <rPr>
        <b/>
        <sz val="8"/>
        <color rgb="FF337AB7"/>
        <rFont val="Arial"/>
        <family val="2"/>
      </rPr>
      <t>Learn more about Worldometer's COVID-19 data</t>
    </r>
  </si>
  <si>
    <t>Report coronavirus cases</t>
  </si>
  <si>
    <t>MAIN</t>
  </si>
  <si>
    <t>WEEKLY TRENDS</t>
  </si>
  <si>
    <t>Now</t>
  </si>
  <si>
    <t>Yesterday</t>
  </si>
  <si>
    <t>2 Days Ago</t>
  </si>
  <si>
    <t xml:space="preserve">Columns </t>
  </si>
  <si>
    <t>All</t>
  </si>
  <si>
    <t>Europe</t>
  </si>
  <si>
    <t>North America</t>
  </si>
  <si>
    <t>Asia</t>
  </si>
  <si>
    <t>South America</t>
  </si>
  <si>
    <t>Africa</t>
  </si>
  <si>
    <t>Oceania</t>
  </si>
  <si>
    <t>#</t>
  </si>
  <si>
    <t>Country,</t>
  </si>
  <si>
    <t>Other</t>
  </si>
  <si>
    <t>Cases</t>
  </si>
  <si>
    <t>New</t>
  </si>
  <si>
    <t>Recovered</t>
  </si>
  <si>
    <t>Active</t>
  </si>
  <si>
    <t>Serious,</t>
  </si>
  <si>
    <t>Critical</t>
  </si>
  <si>
    <t>Tot Cases/</t>
  </si>
  <si>
    <t>1M pop</t>
  </si>
  <si>
    <t>Deaths/</t>
  </si>
  <si>
    <t>Tests</t>
  </si>
  <si>
    <t>Tests/</t>
  </si>
  <si>
    <t>Continent</t>
  </si>
  <si>
    <t>1 Case</t>
  </si>
  <si>
    <t>every X ppl</t>
  </si>
  <si>
    <t>1 Death</t>
  </si>
  <si>
    <t>1 Test</t>
  </si>
  <si>
    <t>New Cases/1M pop</t>
  </si>
  <si>
    <t>New Deaths/1M pop</t>
  </si>
  <si>
    <t>Active Cases/1M pop</t>
  </si>
  <si>
    <t>Australia/Oceania</t>
  </si>
  <si>
    <t>World</t>
  </si>
  <si>
    <t>USA</t>
  </si>
  <si>
    <t>India</t>
  </si>
  <si>
    <t>Brazil</t>
  </si>
  <si>
    <t>Russia</t>
  </si>
  <si>
    <t>France</t>
  </si>
  <si>
    <t>UK</t>
  </si>
  <si>
    <t>Turkey</t>
  </si>
  <si>
    <t>Argentina</t>
  </si>
  <si>
    <t>Colombia</t>
  </si>
  <si>
    <t>Spain</t>
  </si>
  <si>
    <t>Italy</t>
  </si>
  <si>
    <t>Germany</t>
  </si>
  <si>
    <t>Iran</t>
  </si>
  <si>
    <t>Indonesia</t>
  </si>
  <si>
    <t>Poland</t>
  </si>
  <si>
    <t>Mexico</t>
  </si>
  <si>
    <t>South Africa</t>
  </si>
  <si>
    <t>Ukraine</t>
  </si>
  <si>
    <t>Peru</t>
  </si>
  <si>
    <t>N/A</t>
  </si>
  <si>
    <t>Netherlands</t>
  </si>
  <si>
    <t>Czechia</t>
  </si>
  <si>
    <t>Chile</t>
  </si>
  <si>
    <t>Iraq</t>
  </si>
  <si>
    <t>Philippines</t>
  </si>
  <si>
    <t>Canada</t>
  </si>
  <si>
    <t>Bangladesh</t>
  </si>
  <si>
    <t>Belgium</t>
  </si>
  <si>
    <t>Sweden</t>
  </si>
  <si>
    <t>Romania</t>
  </si>
  <si>
    <t>Malaysia</t>
  </si>
  <si>
    <t>Pakistan</t>
  </si>
  <si>
    <t>Portugal</t>
  </si>
  <si>
    <t>Japan</t>
  </si>
  <si>
    <t>Israel</t>
  </si>
  <si>
    <t>Hungary</t>
  </si>
  <si>
    <t>Jordan</t>
  </si>
  <si>
    <t>Serbia</t>
  </si>
  <si>
    <t>Switzerland</t>
  </si>
  <si>
    <t>Nepal</t>
  </si>
  <si>
    <t>UAE</t>
  </si>
  <si>
    <t>Austria</t>
  </si>
  <si>
    <t>Morocco</t>
  </si>
  <si>
    <t>Tunisia</t>
  </si>
  <si>
    <t>Lebanon</t>
  </si>
  <si>
    <t>Kazakhstan</t>
  </si>
  <si>
    <t>Thailand</t>
  </si>
  <si>
    <t>Saudi Arabia</t>
  </si>
  <si>
    <t>Greece</t>
  </si>
  <si>
    <t>Ecuador</t>
  </si>
  <si>
    <t>Bolivia</t>
  </si>
  <si>
    <t>Paraguay</t>
  </si>
  <si>
    <t>Belarus</t>
  </si>
  <si>
    <t>Panama</t>
  </si>
  <si>
    <t>Bulgaria</t>
  </si>
  <si>
    <t>Georgia</t>
  </si>
  <si>
    <t>Costa Rica</t>
  </si>
  <si>
    <t>Kuwait</t>
  </si>
  <si>
    <t>Slovakia</t>
  </si>
  <si>
    <t>Uruguay</t>
  </si>
  <si>
    <t>Croatia</t>
  </si>
  <si>
    <t>Guatemala</t>
  </si>
  <si>
    <t>Cuba</t>
  </si>
  <si>
    <t>Azerbaijan</t>
  </si>
  <si>
    <t>Dominican Republic</t>
  </si>
  <si>
    <t>Palestine</t>
  </si>
  <si>
    <t>Denmark</t>
  </si>
  <si>
    <t>Venezuela</t>
  </si>
  <si>
    <t>Sri Lanka</t>
  </si>
  <si>
    <t>Ireland</t>
  </si>
  <si>
    <t>Oman</t>
  </si>
  <si>
    <t>Honduras</t>
  </si>
  <si>
    <t>Egypt</t>
  </si>
  <si>
    <t>Lithuania</t>
  </si>
  <si>
    <t>Myanmar</t>
  </si>
  <si>
    <t>Ethiopia</t>
  </si>
  <si>
    <t>Bahrain</t>
  </si>
  <si>
    <t>Moldova</t>
  </si>
  <si>
    <t>Slovenia</t>
  </si>
  <si>
    <t>Libya</t>
  </si>
  <si>
    <t>Armenia</t>
  </si>
  <si>
    <t>Qatar</t>
  </si>
  <si>
    <t>Bosnia and Herzegovina</t>
  </si>
  <si>
    <t>Kenya</t>
  </si>
  <si>
    <t>S. Korea</t>
  </si>
  <si>
    <t>Zambia</t>
  </si>
  <si>
    <t>Nigeria</t>
  </si>
  <si>
    <t>Algeria</t>
  </si>
  <si>
    <t>Mongolia</t>
  </si>
  <si>
    <t>Kyrgyzstan</t>
  </si>
  <si>
    <t>North Macedonia</t>
  </si>
  <si>
    <t>Afghanistan</t>
  </si>
  <si>
    <t>Latvia</t>
  </si>
  <si>
    <t>Norway</t>
  </si>
  <si>
    <t>Albania</t>
  </si>
  <si>
    <t>Estonia</t>
  </si>
  <si>
    <t>Uzbekistan</t>
  </si>
  <si>
    <t>Namibia</t>
  </si>
  <si>
    <t>Vietnam</t>
  </si>
  <si>
    <t>Mozambique</t>
  </si>
  <si>
    <t>Finland</t>
  </si>
  <si>
    <t>Botswana</t>
  </si>
  <si>
    <t>Ghana</t>
  </si>
  <si>
    <t>Zimbabwe</t>
  </si>
  <si>
    <t>Montenegro</t>
  </si>
  <si>
    <t>Cyprus</t>
  </si>
  <si>
    <t>Uganda</t>
  </si>
  <si>
    <t>El Salvador</t>
  </si>
  <si>
    <t>Cameroon</t>
  </si>
  <si>
    <t>Maldives</t>
  </si>
  <si>
    <t>Cambodia</t>
  </si>
  <si>
    <t>Luxembourg</t>
  </si>
  <si>
    <t>Rwanda</t>
  </si>
  <si>
    <t>Singapore</t>
  </si>
  <si>
    <t>Senegal</t>
  </si>
  <si>
    <t>Jamaica</t>
  </si>
  <si>
    <t>Malawi</t>
  </si>
  <si>
    <t>Ivory Coast</t>
  </si>
  <si>
    <t>DRC</t>
  </si>
  <si>
    <t>Madagascar</t>
  </si>
  <si>
    <t>Angola</t>
  </si>
  <si>
    <t>Trinidad and Tobago</t>
  </si>
  <si>
    <t>Réunion</t>
  </si>
  <si>
    <t>Sudan</t>
  </si>
  <si>
    <t>Malta</t>
  </si>
  <si>
    <t>Cabo Verde</t>
  </si>
  <si>
    <t>Australia</t>
  </si>
  <si>
    <t>French Guiana</t>
  </si>
  <si>
    <t>Syria</t>
  </si>
  <si>
    <t>Gabon</t>
  </si>
  <si>
    <t>Guinea</t>
  </si>
  <si>
    <t>Fiji</t>
  </si>
  <si>
    <t>Suriname</t>
  </si>
  <si>
    <t>Mauritania</t>
  </si>
  <si>
    <t>Eswatini</t>
  </si>
  <si>
    <t>Guyana</t>
  </si>
  <si>
    <t>Haiti</t>
  </si>
  <si>
    <t>French Polynesia</t>
  </si>
  <si>
    <t>Mayotte</t>
  </si>
  <si>
    <t>Seychelles</t>
  </si>
  <si>
    <t>Guadeloupe</t>
  </si>
  <si>
    <t>Papua New Guinea</t>
  </si>
  <si>
    <t>Martinique</t>
  </si>
  <si>
    <t>Taiwan</t>
  </si>
  <si>
    <t>Somalia</t>
  </si>
  <si>
    <t>Togo</t>
  </si>
  <si>
    <t>Tajikistan</t>
  </si>
  <si>
    <t>Andorra</t>
  </si>
  <si>
    <t>Mali</t>
  </si>
  <si>
    <t>Bahamas</t>
  </si>
  <si>
    <t>Belize</t>
  </si>
  <si>
    <t>Burkina Faso</t>
  </si>
  <si>
    <t>Curaçao</t>
  </si>
  <si>
    <t>Congo</t>
  </si>
  <si>
    <t>Lesotho</t>
  </si>
  <si>
    <t>Hong Kong</t>
  </si>
  <si>
    <t>Djibouti</t>
  </si>
  <si>
    <t>Aruba</t>
  </si>
  <si>
    <t>South Sudan</t>
  </si>
  <si>
    <t>Timor-Leste</t>
  </si>
  <si>
    <t>Nicaragua</t>
  </si>
  <si>
    <t>Channel Islands</t>
  </si>
  <si>
    <t>Equatorial Guinea</t>
  </si>
  <si>
    <t>Benin</t>
  </si>
  <si>
    <t>Iceland</t>
  </si>
  <si>
    <t>Gambia</t>
  </si>
  <si>
    <t>CAR</t>
  </si>
  <si>
    <t>Yemen</t>
  </si>
  <si>
    <t>Burundi</t>
  </si>
  <si>
    <t>Eritrea</t>
  </si>
  <si>
    <t>Sierra Leone</t>
  </si>
  <si>
    <t>Niger</t>
  </si>
  <si>
    <t>Saint Lucia</t>
  </si>
  <si>
    <t>Laos</t>
  </si>
  <si>
    <t>Liberia</t>
  </si>
  <si>
    <t>San Marino</t>
  </si>
  <si>
    <t>Chad</t>
  </si>
  <si>
    <t>Gibraltar</t>
  </si>
  <si>
    <t>Barbados</t>
  </si>
  <si>
    <t>Guinea-Bissau</t>
  </si>
  <si>
    <t>Isle of Man</t>
  </si>
  <si>
    <t>Comoros</t>
  </si>
  <si>
    <t>Mauritius</t>
  </si>
  <si>
    <t>Liechtenstein</t>
  </si>
  <si>
    <t>New Zealand</t>
  </si>
  <si>
    <t>Monaco</t>
  </si>
  <si>
    <t>Sint Maarten</t>
  </si>
  <si>
    <t>Bermuda</t>
  </si>
  <si>
    <t>Bhutan</t>
  </si>
  <si>
    <t>Saint Martin</t>
  </si>
  <si>
    <t>Turks and Caicos</t>
  </si>
  <si>
    <t>Sao Tome and Principe</t>
  </si>
  <si>
    <t>British Virgin Islands</t>
  </si>
  <si>
    <t>St. Vincent Grenadines</t>
  </si>
  <si>
    <t>Caribbean Netherlands</t>
  </si>
  <si>
    <t>Antigua and Barbuda</t>
  </si>
  <si>
    <t>St. Barth</t>
  </si>
  <si>
    <t>Faeroe Islands</t>
  </si>
  <si>
    <t>Diamond Princess</t>
  </si>
  <si>
    <t>Cayman Islands</t>
  </si>
  <si>
    <t>Saint Kitts and Nevis</t>
  </si>
  <si>
    <t>Tanzania</t>
  </si>
  <si>
    <t>Wallis and Futuna</t>
  </si>
  <si>
    <t xml:space="preserve">Brunei </t>
  </si>
  <si>
    <t>Dominica</t>
  </si>
  <si>
    <t>Grenada</t>
  </si>
  <si>
    <t>New Caledonia</t>
  </si>
  <si>
    <t>Anguilla</t>
  </si>
  <si>
    <t>Greenland</t>
  </si>
  <si>
    <t>Falkland Islands</t>
  </si>
  <si>
    <t>Macao</t>
  </si>
  <si>
    <t>Saint Pierre Miquelon</t>
  </si>
  <si>
    <t>Vatican City</t>
  </si>
  <si>
    <t>Montserrat</t>
  </si>
  <si>
    <t>Solomon Islands</t>
  </si>
  <si>
    <t>Western Sahara</t>
  </si>
  <si>
    <t>MS Zaandam</t>
  </si>
  <si>
    <t>Vanuatu</t>
  </si>
  <si>
    <t>Marshall Islands</t>
  </si>
  <si>
    <t>Samoa</t>
  </si>
  <si>
    <t>Saint Helena</t>
  </si>
  <si>
    <t>Micronesia</t>
  </si>
  <si>
    <t>China</t>
  </si>
  <si>
    <t>Total:</t>
  </si>
  <si>
    <t>Highlighted in green</t>
  </si>
  <si>
    <t>Highlighted in grey</t>
  </si>
  <si>
    <r>
      <t>[</t>
    </r>
    <r>
      <rPr>
        <sz val="8"/>
        <color rgb="FF337AB7"/>
        <rFont val="Arial"/>
        <family val="2"/>
      </rPr>
      <t>back to top ↑</t>
    </r>
    <r>
      <rPr>
        <sz val="8"/>
        <color rgb="FF363945"/>
        <rFont val="Arial"/>
        <family val="2"/>
      </rPr>
      <t>]</t>
    </r>
  </si>
  <si>
    <t>Latest News</t>
  </si>
  <si>
    <t>July 28 (GMT)</t>
  </si>
  <si>
    <t>Updates</t>
  </si>
  <si>
    <r>
      <t>280 new cases</t>
    </r>
    <r>
      <rPr>
        <sz val="8"/>
        <color rgb="FF363945"/>
        <rFont val="Arial"/>
        <family val="2"/>
      </rPr>
      <t xml:space="preserve"> in </t>
    </r>
    <r>
      <rPr>
        <b/>
        <u/>
        <sz val="8"/>
        <color rgb="FF337AB7"/>
        <rFont val="Arial"/>
        <family val="2"/>
      </rPr>
      <t>Armenia</t>
    </r>
    <r>
      <rPr>
        <sz val="8"/>
        <color rgb="FF363945"/>
        <rFont val="Arial"/>
        <family val="2"/>
      </rPr>
      <t xml:space="preserve"> [</t>
    </r>
    <r>
      <rPr>
        <sz val="8"/>
        <color rgb="FF337AB7"/>
        <rFont val="Arial"/>
        <family val="2"/>
      </rPr>
      <t>source</t>
    </r>
    <r>
      <rPr>
        <sz val="8"/>
        <color rgb="FF363945"/>
        <rFont val="Arial"/>
        <family val="2"/>
      </rPr>
      <t>]</t>
    </r>
  </si>
  <si>
    <r>
      <t>337 new cases</t>
    </r>
    <r>
      <rPr>
        <sz val="8"/>
        <color rgb="FF363945"/>
        <rFont val="Arial"/>
        <family val="2"/>
      </rPr>
      <t xml:space="preserve"> in </t>
    </r>
    <r>
      <rPr>
        <b/>
        <u/>
        <sz val="8"/>
        <color rgb="FF337AB7"/>
        <rFont val="Arial"/>
        <family val="2"/>
      </rPr>
      <t>Lithuania</t>
    </r>
    <r>
      <rPr>
        <sz val="8"/>
        <color rgb="FF363945"/>
        <rFont val="Arial"/>
        <family val="2"/>
      </rPr>
      <t xml:space="preserve"> [</t>
    </r>
    <r>
      <rPr>
        <sz val="8"/>
        <color rgb="FF337AB7"/>
        <rFont val="Arial"/>
        <family val="2"/>
      </rPr>
      <t>source</t>
    </r>
    <r>
      <rPr>
        <sz val="8"/>
        <color rgb="FF363945"/>
        <rFont val="Arial"/>
        <family val="2"/>
      </rPr>
      <t>]</t>
    </r>
  </si>
  <si>
    <r>
      <t>252 new cases</t>
    </r>
    <r>
      <rPr>
        <sz val="8"/>
        <color rgb="FF363945"/>
        <rFont val="Arial"/>
        <family val="2"/>
      </rPr>
      <t xml:space="preserve"> in </t>
    </r>
    <r>
      <rPr>
        <b/>
        <u/>
        <sz val="8"/>
        <color rgb="FF337AB7"/>
        <rFont val="Arial"/>
        <family val="2"/>
      </rPr>
      <t>Czechia</t>
    </r>
    <r>
      <rPr>
        <sz val="8"/>
        <color rgb="FF363945"/>
        <rFont val="Arial"/>
        <family val="2"/>
      </rPr>
      <t xml:space="preserve"> [</t>
    </r>
    <r>
      <rPr>
        <sz val="8"/>
        <color rgb="FF337AB7"/>
        <rFont val="Arial"/>
        <family val="2"/>
      </rPr>
      <t>source</t>
    </r>
    <r>
      <rPr>
        <sz val="8"/>
        <color rgb="FF363945"/>
        <rFont val="Arial"/>
        <family val="2"/>
      </rPr>
      <t>]</t>
    </r>
  </si>
  <si>
    <r>
      <t>3,141 new cases</t>
    </r>
    <r>
      <rPr>
        <sz val="8"/>
        <color rgb="FF363945"/>
        <rFont val="Arial"/>
        <family val="2"/>
      </rPr>
      <t xml:space="preserve"> and </t>
    </r>
    <r>
      <rPr>
        <b/>
        <sz val="8"/>
        <color rgb="FF363945"/>
        <rFont val="Arial"/>
        <family val="2"/>
      </rPr>
      <t>20 new deaths</t>
    </r>
    <r>
      <rPr>
        <sz val="8"/>
        <color rgb="FF363945"/>
        <rFont val="Arial"/>
        <family val="2"/>
      </rPr>
      <t xml:space="preserve"> in </t>
    </r>
    <r>
      <rPr>
        <b/>
        <u/>
        <sz val="8"/>
        <color rgb="FF337AB7"/>
        <rFont val="Arial"/>
        <family val="2"/>
      </rPr>
      <t>Georgia</t>
    </r>
    <r>
      <rPr>
        <sz val="8"/>
        <color rgb="FF363945"/>
        <rFont val="Arial"/>
        <family val="2"/>
      </rPr>
      <t xml:space="preserve"> [</t>
    </r>
    <r>
      <rPr>
        <sz val="8"/>
        <color rgb="FF337AB7"/>
        <rFont val="Arial"/>
        <family val="2"/>
      </rPr>
      <t>source</t>
    </r>
    <r>
      <rPr>
        <sz val="8"/>
        <color rgb="FF363945"/>
        <rFont val="Arial"/>
        <family val="2"/>
      </rPr>
      <t>]</t>
    </r>
  </si>
  <si>
    <r>
      <t>74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Hungary</t>
    </r>
    <r>
      <rPr>
        <sz val="8"/>
        <color rgb="FF363945"/>
        <rFont val="Arial"/>
        <family val="2"/>
      </rPr>
      <t xml:space="preserve"> [</t>
    </r>
    <r>
      <rPr>
        <sz val="8"/>
        <color rgb="FF337AB7"/>
        <rFont val="Arial"/>
        <family val="2"/>
      </rPr>
      <t>source</t>
    </r>
    <r>
      <rPr>
        <sz val="8"/>
        <color rgb="FF363945"/>
        <rFont val="Arial"/>
        <family val="2"/>
      </rPr>
      <t>]</t>
    </r>
  </si>
  <si>
    <r>
      <t>280 new cases</t>
    </r>
    <r>
      <rPr>
        <sz val="8"/>
        <color rgb="FF363945"/>
        <rFont val="Arial"/>
        <family val="2"/>
      </rPr>
      <t xml:space="preserve"> and </t>
    </r>
    <r>
      <rPr>
        <b/>
        <sz val="8"/>
        <color rgb="FF363945"/>
        <rFont val="Arial"/>
        <family val="2"/>
      </rPr>
      <t>10 new deaths</t>
    </r>
    <r>
      <rPr>
        <sz val="8"/>
        <color rgb="FF363945"/>
        <rFont val="Arial"/>
        <family val="2"/>
      </rPr>
      <t xml:space="preserve"> in </t>
    </r>
    <r>
      <rPr>
        <b/>
        <u/>
        <sz val="8"/>
        <color rgb="FF337AB7"/>
        <rFont val="Arial"/>
        <family val="2"/>
      </rPr>
      <t>El Salvador</t>
    </r>
    <r>
      <rPr>
        <sz val="8"/>
        <color rgb="FF363945"/>
        <rFont val="Arial"/>
        <family val="2"/>
      </rPr>
      <t xml:space="preserve"> [</t>
    </r>
    <r>
      <rPr>
        <sz val="8"/>
        <color rgb="FF337AB7"/>
        <rFont val="Arial"/>
        <family val="2"/>
      </rPr>
      <t>source</t>
    </r>
    <r>
      <rPr>
        <sz val="8"/>
        <color rgb="FF363945"/>
        <rFont val="Arial"/>
        <family val="2"/>
      </rPr>
      <t>]</t>
    </r>
  </si>
  <si>
    <r>
      <t>280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Laos</t>
    </r>
    <r>
      <rPr>
        <sz val="8"/>
        <color rgb="FF363945"/>
        <rFont val="Arial"/>
        <family val="2"/>
      </rPr>
      <t xml:space="preserve"> [</t>
    </r>
    <r>
      <rPr>
        <sz val="8"/>
        <color rgb="FF337AB7"/>
        <rFont val="Arial"/>
        <family val="2"/>
      </rPr>
      <t>source</t>
    </r>
    <r>
      <rPr>
        <sz val="8"/>
        <color rgb="FF363945"/>
        <rFont val="Arial"/>
        <family val="2"/>
      </rPr>
      <t>]</t>
    </r>
  </si>
  <si>
    <r>
      <t>717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Ukraine</t>
    </r>
    <r>
      <rPr>
        <sz val="8"/>
        <color rgb="FF363945"/>
        <rFont val="Arial"/>
        <family val="2"/>
      </rPr>
      <t xml:space="preserve"> [</t>
    </r>
    <r>
      <rPr>
        <sz val="8"/>
        <color rgb="FF337AB7"/>
        <rFont val="Arial"/>
        <family val="2"/>
      </rPr>
      <t>source</t>
    </r>
    <r>
      <rPr>
        <sz val="8"/>
        <color rgb="FF363945"/>
        <rFont val="Arial"/>
        <family val="2"/>
      </rPr>
      <t>]</t>
    </r>
  </si>
  <si>
    <r>
      <t>6,925 new cases</t>
    </r>
    <r>
      <rPr>
        <sz val="8"/>
        <color rgb="FF363945"/>
        <rFont val="Arial"/>
        <family val="2"/>
      </rPr>
      <t xml:space="preserve"> and </t>
    </r>
    <r>
      <rPr>
        <b/>
        <sz val="8"/>
        <color rgb="FF363945"/>
        <rFont val="Arial"/>
        <family val="2"/>
      </rPr>
      <t>81 new deaths</t>
    </r>
    <r>
      <rPr>
        <sz val="8"/>
        <color rgb="FF363945"/>
        <rFont val="Arial"/>
        <family val="2"/>
      </rPr>
      <t xml:space="preserve"> in </t>
    </r>
    <r>
      <rPr>
        <b/>
        <u/>
        <sz val="8"/>
        <color rgb="FF337AB7"/>
        <rFont val="Arial"/>
        <family val="2"/>
      </rPr>
      <t>Kazakhstan</t>
    </r>
    <r>
      <rPr>
        <sz val="8"/>
        <color rgb="FF363945"/>
        <rFont val="Arial"/>
        <family val="2"/>
      </rPr>
      <t xml:space="preserve"> [</t>
    </r>
    <r>
      <rPr>
        <sz val="8"/>
        <color rgb="FF337AB7"/>
        <rFont val="Arial"/>
        <family val="2"/>
      </rPr>
      <t>source</t>
    </r>
    <r>
      <rPr>
        <sz val="8"/>
        <color rgb="FF363945"/>
        <rFont val="Arial"/>
        <family val="2"/>
      </rPr>
      <t>]</t>
    </r>
  </si>
  <si>
    <r>
      <t>843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Uzbekistan</t>
    </r>
    <r>
      <rPr>
        <sz val="8"/>
        <color rgb="FF363945"/>
        <rFont val="Arial"/>
        <family val="2"/>
      </rPr>
      <t xml:space="preserve"> [</t>
    </r>
    <r>
      <rPr>
        <sz val="8"/>
        <color rgb="FF337AB7"/>
        <rFont val="Arial"/>
        <family val="2"/>
      </rPr>
      <t>source</t>
    </r>
    <r>
      <rPr>
        <sz val="8"/>
        <color rgb="FF363945"/>
        <rFont val="Arial"/>
        <family val="2"/>
      </rPr>
      <t>]</t>
    </r>
  </si>
  <si>
    <r>
      <t>996 new cases</t>
    </r>
    <r>
      <rPr>
        <sz val="8"/>
        <color rgb="FF363945"/>
        <rFont val="Arial"/>
        <family val="2"/>
      </rPr>
      <t xml:space="preserve"> and </t>
    </r>
    <r>
      <rPr>
        <b/>
        <sz val="8"/>
        <color rgb="FF363945"/>
        <rFont val="Arial"/>
        <family val="2"/>
      </rPr>
      <t>13 new deaths</t>
    </r>
    <r>
      <rPr>
        <sz val="8"/>
        <color rgb="FF363945"/>
        <rFont val="Arial"/>
        <family val="2"/>
      </rPr>
      <t xml:space="preserve"> in </t>
    </r>
    <r>
      <rPr>
        <b/>
        <u/>
        <sz val="8"/>
        <color rgb="FF337AB7"/>
        <rFont val="Arial"/>
        <family val="2"/>
      </rPr>
      <t>Kyrgyzstan</t>
    </r>
    <r>
      <rPr>
        <sz val="8"/>
        <color rgb="FF363945"/>
        <rFont val="Arial"/>
        <family val="2"/>
      </rPr>
      <t xml:space="preserve"> [</t>
    </r>
    <r>
      <rPr>
        <sz val="8"/>
        <color rgb="FF337AB7"/>
        <rFont val="Arial"/>
        <family val="2"/>
      </rPr>
      <t>source</t>
    </r>
    <r>
      <rPr>
        <sz val="8"/>
        <color rgb="FF363945"/>
        <rFont val="Arial"/>
        <family val="2"/>
      </rPr>
      <t>]</t>
    </r>
  </si>
  <si>
    <r>
      <t>766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Cambodia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</si>
  <si>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206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Australia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</si>
  <si>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1,194 new cases</t>
    </r>
    <r>
      <rPr>
        <sz val="8"/>
        <color rgb="FF363945"/>
        <rFont val="Arial"/>
        <family val="2"/>
      </rPr>
      <t xml:space="preserve"> in </t>
    </r>
    <r>
      <rPr>
        <b/>
        <u/>
        <sz val="8"/>
        <color rgb="FF337AB7"/>
        <rFont val="Arial"/>
        <family val="2"/>
      </rPr>
      <t>India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</si>
  <si>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1,243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Mongolia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</si>
  <si>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4,119 new cases</t>
    </r>
    <r>
      <rPr>
        <sz val="8"/>
        <color rgb="FF363945"/>
        <rFont val="Arial"/>
        <family val="2"/>
      </rPr>
      <t xml:space="preserve"> and </t>
    </r>
    <r>
      <rPr>
        <b/>
        <sz val="8"/>
        <color rgb="FF363945"/>
        <rFont val="Arial"/>
        <family val="2"/>
      </rPr>
      <t>46 new deaths</t>
    </r>
    <r>
      <rPr>
        <sz val="8"/>
        <color rgb="FF363945"/>
        <rFont val="Arial"/>
        <family val="2"/>
      </rPr>
      <t xml:space="preserve"> in </t>
    </r>
    <r>
      <rPr>
        <b/>
        <u/>
        <sz val="8"/>
        <color rgb="FF337AB7"/>
        <rFont val="Arial"/>
        <family val="2"/>
      </rPr>
      <t>Pakistan</t>
    </r>
    <r>
      <rPr>
        <sz val="8"/>
        <color rgb="FF363945"/>
        <rFont val="Arial"/>
        <family val="2"/>
      </rPr>
      <t xml:space="preserve"> [</t>
    </r>
    <r>
      <rPr>
        <sz val="8"/>
        <color rgb="FF337AB7"/>
        <rFont val="Arial"/>
        <family val="2"/>
      </rPr>
      <t>source</t>
    </r>
    <r>
      <rPr>
        <sz val="8"/>
        <color rgb="FF363945"/>
        <rFont val="Arial"/>
        <family val="2"/>
      </rPr>
      <t>]</t>
    </r>
  </si>
  <si>
    <r>
      <t>1,333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Belgium</t>
    </r>
    <r>
      <rPr>
        <sz val="8"/>
        <color rgb="FF363945"/>
        <rFont val="Arial"/>
        <family val="2"/>
      </rPr>
      <t xml:space="preserve"> [</t>
    </r>
    <r>
      <rPr>
        <sz val="8"/>
        <color rgb="FF337AB7"/>
        <rFont val="Arial"/>
        <family val="2"/>
      </rPr>
      <t>source</t>
    </r>
    <r>
      <rPr>
        <sz val="8"/>
        <color rgb="FF363945"/>
        <rFont val="Arial"/>
        <family val="2"/>
      </rPr>
      <t>]</t>
    </r>
  </si>
  <si>
    <r>
      <t>1,240 new cases</t>
    </r>
    <r>
      <rPr>
        <sz val="8"/>
        <color rgb="FF363945"/>
        <rFont val="Arial"/>
        <family val="2"/>
      </rPr>
      <t xml:space="preserve"> and </t>
    </r>
    <r>
      <rPr>
        <b/>
        <sz val="8"/>
        <color rgb="FF363945"/>
        <rFont val="Arial"/>
        <family val="2"/>
      </rPr>
      <t>63 new deaths</t>
    </r>
    <r>
      <rPr>
        <sz val="8"/>
        <color rgb="FF363945"/>
        <rFont val="Arial"/>
        <family val="2"/>
      </rPr>
      <t xml:space="preserve"> in </t>
    </r>
    <r>
      <rPr>
        <b/>
        <u/>
        <sz val="8"/>
        <color rgb="FF337AB7"/>
        <rFont val="Arial"/>
        <family val="2"/>
      </rPr>
      <t>Honduras</t>
    </r>
    <r>
      <rPr>
        <sz val="8"/>
        <color rgb="FF363945"/>
        <rFont val="Arial"/>
        <family val="2"/>
      </rPr>
      <t xml:space="preserve"> [</t>
    </r>
    <r>
      <rPr>
        <sz val="8"/>
        <color rgb="FF337AB7"/>
        <rFont val="Arial"/>
        <family val="2"/>
      </rPr>
      <t>source</t>
    </r>
    <r>
      <rPr>
        <sz val="8"/>
        <color rgb="FF363945"/>
        <rFont val="Arial"/>
        <family val="2"/>
      </rPr>
      <t>]</t>
    </r>
  </si>
  <si>
    <r>
      <t>842 new cases</t>
    </r>
    <r>
      <rPr>
        <sz val="8"/>
        <color rgb="FF363945"/>
        <rFont val="Arial"/>
        <family val="2"/>
      </rPr>
      <t xml:space="preserve"> and </t>
    </r>
    <r>
      <rPr>
        <b/>
        <sz val="8"/>
        <color rgb="FF363945"/>
        <rFont val="Arial"/>
        <family val="2"/>
      </rPr>
      <t>44 new deaths</t>
    </r>
    <r>
      <rPr>
        <sz val="8"/>
        <color rgb="FF363945"/>
        <rFont val="Arial"/>
        <family val="2"/>
      </rPr>
      <t xml:space="preserve"> in </t>
    </r>
    <r>
      <rPr>
        <b/>
        <u/>
        <sz val="8"/>
        <color rgb="FF337AB7"/>
        <rFont val="Arial"/>
        <family val="2"/>
      </rPr>
      <t>Bolivia</t>
    </r>
    <r>
      <rPr>
        <sz val="8"/>
        <color rgb="FF363945"/>
        <rFont val="Arial"/>
        <family val="2"/>
      </rPr>
      <t xml:space="preserve"> [</t>
    </r>
    <r>
      <rPr>
        <sz val="8"/>
        <color rgb="FF337AB7"/>
        <rFont val="Arial"/>
        <family val="2"/>
      </rPr>
      <t>source</t>
    </r>
    <r>
      <rPr>
        <sz val="8"/>
        <color rgb="FF363945"/>
        <rFont val="Arial"/>
        <family val="2"/>
      </rPr>
      <t>]</t>
    </r>
  </si>
  <si>
    <r>
      <t>86 new cases</t>
    </r>
    <r>
      <rPr>
        <sz val="8"/>
        <color rgb="FF363945"/>
        <rFont val="Arial"/>
        <family val="2"/>
      </rPr>
      <t xml:space="preserve"> in </t>
    </r>
    <r>
      <rPr>
        <b/>
        <u/>
        <sz val="8"/>
        <color rgb="FF337AB7"/>
        <rFont val="Arial"/>
        <family val="2"/>
      </rPr>
      <t>China</t>
    </r>
    <r>
      <rPr>
        <sz val="8"/>
        <color rgb="FF363945"/>
        <rFont val="Arial"/>
        <family val="2"/>
      </rPr>
      <t xml:space="preserve"> [</t>
    </r>
    <r>
      <rPr>
        <sz val="8"/>
        <color rgb="FF337AB7"/>
        <rFont val="Arial"/>
        <family val="2"/>
      </rPr>
      <t>source</t>
    </r>
    <r>
      <rPr>
        <sz val="8"/>
        <color rgb="FF363945"/>
        <rFont val="Arial"/>
        <family val="2"/>
      </rPr>
      <t>]</t>
    </r>
  </si>
  <si>
    <r>
      <t>2,861 new cases</t>
    </r>
    <r>
      <rPr>
        <sz val="8"/>
        <color rgb="FF363945"/>
        <rFont val="Arial"/>
        <family val="2"/>
      </rPr>
      <t xml:space="preserve"> in </t>
    </r>
    <r>
      <rPr>
        <b/>
        <u/>
        <sz val="8"/>
        <color rgb="FF337AB7"/>
        <rFont val="Arial"/>
        <family val="2"/>
      </rPr>
      <t>Vietnam</t>
    </r>
    <r>
      <rPr>
        <sz val="8"/>
        <color rgb="FF363945"/>
        <rFont val="Arial"/>
        <family val="2"/>
      </rPr>
      <t xml:space="preserve"> [</t>
    </r>
    <r>
      <rPr>
        <sz val="8"/>
        <color rgb="FF337AB7"/>
        <rFont val="Arial"/>
        <family val="2"/>
      </rPr>
      <t>source</t>
    </r>
    <r>
      <rPr>
        <sz val="8"/>
        <color rgb="FF363945"/>
        <rFont val="Arial"/>
        <family val="2"/>
      </rPr>
      <t>]</t>
    </r>
  </si>
  <si>
    <r>
      <t>16,533 new cases</t>
    </r>
    <r>
      <rPr>
        <sz val="8"/>
        <color rgb="FF363945"/>
        <rFont val="Arial"/>
        <family val="2"/>
      </rPr>
      <t xml:space="preserve"> and </t>
    </r>
    <r>
      <rPr>
        <b/>
        <sz val="8"/>
        <color rgb="FF363945"/>
        <rFont val="Arial"/>
        <family val="2"/>
      </rPr>
      <t>133 new deaths</t>
    </r>
    <r>
      <rPr>
        <sz val="8"/>
        <color rgb="FF363945"/>
        <rFont val="Arial"/>
        <family val="2"/>
      </rPr>
      <t xml:space="preserve"> in </t>
    </r>
    <r>
      <rPr>
        <b/>
        <u/>
        <sz val="8"/>
        <color rgb="FF337AB7"/>
        <rFont val="Arial"/>
        <family val="2"/>
      </rPr>
      <t>Thailand</t>
    </r>
    <r>
      <rPr>
        <sz val="8"/>
        <color rgb="FF363945"/>
        <rFont val="Arial"/>
        <family val="2"/>
      </rPr>
      <t xml:space="preserve"> [</t>
    </r>
    <r>
      <rPr>
        <sz val="8"/>
        <color rgb="FF337AB7"/>
        <rFont val="Arial"/>
        <family val="2"/>
      </rPr>
      <t>source</t>
    </r>
    <r>
      <rPr>
        <sz val="8"/>
        <color rgb="FF363945"/>
        <rFont val="Arial"/>
        <family val="2"/>
      </rPr>
      <t>]</t>
    </r>
  </si>
  <si>
    <r>
      <t>17,408 new cases</t>
    </r>
    <r>
      <rPr>
        <sz val="8"/>
        <color rgb="FF363945"/>
        <rFont val="Arial"/>
        <family val="2"/>
      </rPr>
      <t xml:space="preserve"> and </t>
    </r>
    <r>
      <rPr>
        <b/>
        <sz val="8"/>
        <color rgb="FF363945"/>
        <rFont val="Arial"/>
        <family val="2"/>
      </rPr>
      <t>484 new deaths</t>
    </r>
    <r>
      <rPr>
        <sz val="8"/>
        <color rgb="FF363945"/>
        <rFont val="Arial"/>
        <family val="2"/>
      </rPr>
      <t xml:space="preserve"> in </t>
    </r>
    <r>
      <rPr>
        <b/>
        <u/>
        <sz val="8"/>
        <color rgb="FF337AB7"/>
        <rFont val="Arial"/>
        <family val="2"/>
      </rPr>
      <t>Mexico</t>
    </r>
    <r>
      <rPr>
        <sz val="8"/>
        <color rgb="FF363945"/>
        <rFont val="Arial"/>
        <family val="2"/>
      </rPr>
      <t xml:space="preserve"> [</t>
    </r>
    <r>
      <rPr>
        <sz val="8"/>
        <color rgb="FF337AB7"/>
        <rFont val="Arial"/>
        <family val="2"/>
      </rPr>
      <t>source</t>
    </r>
    <r>
      <rPr>
        <sz val="8"/>
        <color rgb="FF363945"/>
        <rFont val="Arial"/>
        <family val="2"/>
      </rPr>
      <t>]</t>
    </r>
  </si>
  <si>
    <r>
      <t>1,896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South Korea</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</si>
  <si>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New Zealand</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</si>
  <si>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Saint Vincent and the Grenadines</t>
    </r>
    <r>
      <rPr>
        <sz val="8"/>
        <color rgb="FF363945"/>
        <rFont val="Arial"/>
        <family val="2"/>
      </rPr>
      <t xml:space="preserve"> [</t>
    </r>
    <r>
      <rPr>
        <sz val="8"/>
        <color rgb="FF337AB7"/>
        <rFont val="Arial"/>
        <family val="2"/>
      </rPr>
      <t>source</t>
    </r>
    <r>
      <rPr>
        <sz val="8"/>
        <color rgb="FF363945"/>
        <rFont val="Arial"/>
        <family val="2"/>
      </rPr>
      <t>]</t>
    </r>
  </si>
  <si>
    <r>
      <t>108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Trinidad and Tobago</t>
    </r>
    <r>
      <rPr>
        <sz val="8"/>
        <color rgb="FF363945"/>
        <rFont val="Arial"/>
        <family val="2"/>
      </rPr>
      <t xml:space="preserve"> [</t>
    </r>
    <r>
      <rPr>
        <sz val="8"/>
        <color rgb="FF337AB7"/>
        <rFont val="Arial"/>
        <family val="2"/>
      </rPr>
      <t>source</t>
    </r>
    <r>
      <rPr>
        <sz val="8"/>
        <color rgb="FF363945"/>
        <rFont val="Arial"/>
        <family val="2"/>
      </rPr>
      <t>]</t>
    </r>
  </si>
  <si>
    <r>
      <t>33 new cases</t>
    </r>
    <r>
      <rPr>
        <sz val="8"/>
        <color rgb="FF363945"/>
        <rFont val="Arial"/>
        <family val="2"/>
      </rPr>
      <t xml:space="preserve"> in </t>
    </r>
    <r>
      <rPr>
        <b/>
        <u/>
        <sz val="8"/>
        <color rgb="FF337AB7"/>
        <rFont val="Arial"/>
        <family val="2"/>
      </rPr>
      <t>Timor-Leste</t>
    </r>
    <r>
      <rPr>
        <sz val="8"/>
        <color rgb="FF363945"/>
        <rFont val="Arial"/>
        <family val="2"/>
      </rPr>
      <t xml:space="preserve"> [</t>
    </r>
    <r>
      <rPr>
        <sz val="8"/>
        <color rgb="FF337AB7"/>
        <rFont val="Arial"/>
        <family val="2"/>
      </rPr>
      <t>source</t>
    </r>
    <r>
      <rPr>
        <sz val="8"/>
        <color rgb="FF363945"/>
        <rFont val="Arial"/>
        <family val="2"/>
      </rPr>
      <t>]</t>
    </r>
  </si>
  <si>
    <r>
      <t>88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Tajikistan</t>
    </r>
    <r>
      <rPr>
        <sz val="8"/>
        <color rgb="FF363945"/>
        <rFont val="Arial"/>
        <family val="2"/>
      </rPr>
      <t xml:space="preserve"> [</t>
    </r>
    <r>
      <rPr>
        <sz val="8"/>
        <color rgb="FF337AB7"/>
        <rFont val="Arial"/>
        <family val="2"/>
      </rPr>
      <t>source</t>
    </r>
    <r>
      <rPr>
        <sz val="8"/>
        <color rgb="FF363945"/>
        <rFont val="Arial"/>
        <family val="2"/>
      </rPr>
      <t>]</t>
    </r>
  </si>
  <si>
    <r>
      <t>6 new cases</t>
    </r>
    <r>
      <rPr>
        <sz val="8"/>
        <color rgb="FF363945"/>
        <rFont val="Arial"/>
        <family val="2"/>
      </rPr>
      <t xml:space="preserve"> in </t>
    </r>
    <r>
      <rPr>
        <b/>
        <u/>
        <sz val="8"/>
        <color rgb="FF337AB7"/>
        <rFont val="Arial"/>
        <family val="2"/>
      </rPr>
      <t>Sint Maarten</t>
    </r>
    <r>
      <rPr>
        <sz val="8"/>
        <color rgb="FF363945"/>
        <rFont val="Arial"/>
        <family val="2"/>
      </rPr>
      <t xml:space="preserve"> [</t>
    </r>
    <r>
      <rPr>
        <sz val="8"/>
        <color rgb="FF337AB7"/>
        <rFont val="Arial"/>
        <family val="2"/>
      </rPr>
      <t>source</t>
    </r>
    <r>
      <rPr>
        <sz val="8"/>
        <color rgb="FF363945"/>
        <rFont val="Arial"/>
        <family val="2"/>
      </rPr>
      <t>]</t>
    </r>
  </si>
  <si>
    <r>
      <t>19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Sierra Leone</t>
    </r>
    <r>
      <rPr>
        <sz val="8"/>
        <color rgb="FF363945"/>
        <rFont val="Arial"/>
        <family val="2"/>
      </rPr>
      <t xml:space="preserve"> [</t>
    </r>
    <r>
      <rPr>
        <sz val="8"/>
        <color rgb="FF337AB7"/>
        <rFont val="Arial"/>
        <family val="2"/>
      </rPr>
      <t>source</t>
    </r>
    <r>
      <rPr>
        <sz val="8"/>
        <color rgb="FF363945"/>
        <rFont val="Arial"/>
        <family val="2"/>
      </rPr>
      <t>]</t>
    </r>
  </si>
  <si>
    <r>
      <t>102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French Polynesia</t>
    </r>
    <r>
      <rPr>
        <sz val="8"/>
        <color rgb="FF363945"/>
        <rFont val="Arial"/>
        <family val="2"/>
      </rPr>
      <t xml:space="preserve"> [</t>
    </r>
    <r>
      <rPr>
        <sz val="8"/>
        <color rgb="FF337AB7"/>
        <rFont val="Arial"/>
        <family val="2"/>
      </rPr>
      <t>source</t>
    </r>
    <r>
      <rPr>
        <sz val="8"/>
        <color rgb="FF363945"/>
        <rFont val="Arial"/>
        <family val="2"/>
      </rPr>
      <t>]</t>
    </r>
  </si>
  <si>
    <r>
      <t>592 new cases</t>
    </r>
    <r>
      <rPr>
        <sz val="8"/>
        <color rgb="FF363945"/>
        <rFont val="Arial"/>
        <family val="2"/>
      </rPr>
      <t xml:space="preserve"> and </t>
    </r>
    <r>
      <rPr>
        <b/>
        <sz val="8"/>
        <color rgb="FF363945"/>
        <rFont val="Arial"/>
        <family val="2"/>
      </rPr>
      <t>58 new deaths</t>
    </r>
    <r>
      <rPr>
        <sz val="8"/>
        <color rgb="FF363945"/>
        <rFont val="Arial"/>
        <family val="2"/>
      </rPr>
      <t xml:space="preserve"> in </t>
    </r>
    <r>
      <rPr>
        <b/>
        <u/>
        <sz val="8"/>
        <color rgb="FF337AB7"/>
        <rFont val="Arial"/>
        <family val="2"/>
      </rPr>
      <t>Paraguay</t>
    </r>
    <r>
      <rPr>
        <sz val="8"/>
        <color rgb="FF363945"/>
        <rFont val="Arial"/>
        <family val="2"/>
      </rPr>
      <t xml:space="preserve"> [</t>
    </r>
    <r>
      <rPr>
        <sz val="8"/>
        <color rgb="FF337AB7"/>
        <rFont val="Arial"/>
        <family val="2"/>
      </rPr>
      <t>source</t>
    </r>
    <r>
      <rPr>
        <sz val="8"/>
        <color rgb="FF363945"/>
        <rFont val="Arial"/>
        <family val="2"/>
      </rPr>
      <t>]</t>
    </r>
  </si>
  <si>
    <r>
      <t>18 new cases</t>
    </r>
    <r>
      <rPr>
        <sz val="8"/>
        <color rgb="FF363945"/>
        <rFont val="Arial"/>
        <family val="2"/>
      </rPr>
      <t xml:space="preserve"> in </t>
    </r>
    <r>
      <rPr>
        <b/>
        <u/>
        <sz val="8"/>
        <color rgb="FF337AB7"/>
        <rFont val="Arial"/>
        <family val="2"/>
      </rPr>
      <t>Papua New Guinea</t>
    </r>
    <r>
      <rPr>
        <sz val="8"/>
        <color rgb="FF363945"/>
        <rFont val="Arial"/>
        <family val="2"/>
      </rPr>
      <t xml:space="preserve"> [</t>
    </r>
    <r>
      <rPr>
        <sz val="8"/>
        <color rgb="FF337AB7"/>
        <rFont val="Arial"/>
        <family val="2"/>
      </rPr>
      <t>source</t>
    </r>
    <r>
      <rPr>
        <sz val="8"/>
        <color rgb="FF363945"/>
        <rFont val="Arial"/>
        <family val="2"/>
      </rPr>
      <t>]</t>
    </r>
  </si>
  <si>
    <r>
      <t>1,366 new cases</t>
    </r>
    <r>
      <rPr>
        <sz val="8"/>
        <color rgb="FF363945"/>
        <rFont val="Arial"/>
        <family val="2"/>
      </rPr>
      <t xml:space="preserve"> and </t>
    </r>
    <r>
      <rPr>
        <b/>
        <sz val="8"/>
        <color rgb="FF363945"/>
        <rFont val="Arial"/>
        <family val="2"/>
      </rPr>
      <t>85 new deaths</t>
    </r>
    <r>
      <rPr>
        <sz val="8"/>
        <color rgb="FF363945"/>
        <rFont val="Arial"/>
        <family val="2"/>
      </rPr>
      <t xml:space="preserve"> in </t>
    </r>
    <r>
      <rPr>
        <b/>
        <u/>
        <sz val="8"/>
        <color rgb="FF337AB7"/>
        <rFont val="Arial"/>
        <family val="2"/>
      </rPr>
      <t>Peru</t>
    </r>
    <r>
      <rPr>
        <sz val="8"/>
        <color rgb="FF363945"/>
        <rFont val="Arial"/>
        <family val="2"/>
      </rPr>
      <t xml:space="preserve"> [</t>
    </r>
    <r>
      <rPr>
        <sz val="8"/>
        <color rgb="FF337AB7"/>
        <rFont val="Arial"/>
        <family val="2"/>
      </rPr>
      <t>source</t>
    </r>
    <r>
      <rPr>
        <sz val="8"/>
        <color rgb="FF363945"/>
        <rFont val="Arial"/>
        <family val="2"/>
      </rPr>
      <t>]</t>
    </r>
  </si>
  <si>
    <r>
      <t>1,110 new cases</t>
    </r>
    <r>
      <rPr>
        <sz val="8"/>
        <color rgb="FF363945"/>
        <rFont val="Arial"/>
        <family val="2"/>
      </rPr>
      <t xml:space="preserve"> and </t>
    </r>
    <r>
      <rPr>
        <b/>
        <sz val="8"/>
        <color rgb="FF363945"/>
        <rFont val="Arial"/>
        <family val="2"/>
      </rPr>
      <t>13 new deaths</t>
    </r>
    <r>
      <rPr>
        <sz val="8"/>
        <color rgb="FF363945"/>
        <rFont val="Arial"/>
        <family val="2"/>
      </rPr>
      <t xml:space="preserve"> in </t>
    </r>
    <r>
      <rPr>
        <b/>
        <u/>
        <sz val="8"/>
        <color rgb="FF337AB7"/>
        <rFont val="Arial"/>
        <family val="2"/>
      </rPr>
      <t>Panama</t>
    </r>
    <r>
      <rPr>
        <sz val="8"/>
        <color rgb="FF363945"/>
        <rFont val="Arial"/>
        <family val="2"/>
      </rPr>
      <t xml:space="preserve"> [</t>
    </r>
    <r>
      <rPr>
        <sz val="8"/>
        <color rgb="FF337AB7"/>
        <rFont val="Arial"/>
        <family val="2"/>
      </rPr>
      <t>source</t>
    </r>
    <r>
      <rPr>
        <sz val="8"/>
        <color rgb="FF363945"/>
        <rFont val="Arial"/>
        <family val="2"/>
      </rPr>
      <t>]</t>
    </r>
  </si>
  <si>
    <r>
      <t>362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Nicaragua</t>
    </r>
    <r>
      <rPr>
        <sz val="8"/>
        <color rgb="FF363945"/>
        <rFont val="Arial"/>
        <family val="2"/>
      </rPr>
      <t xml:space="preserve"> [</t>
    </r>
    <r>
      <rPr>
        <sz val="8"/>
        <color rgb="FF337AB7"/>
        <rFont val="Arial"/>
        <family val="2"/>
      </rPr>
      <t>source</t>
    </r>
    <r>
      <rPr>
        <sz val="8"/>
        <color rgb="FF363945"/>
        <rFont val="Arial"/>
        <family val="2"/>
      </rPr>
      <t>]</t>
    </r>
  </si>
  <si>
    <r>
      <t>1,711 new cases</t>
    </r>
    <r>
      <rPr>
        <sz val="8"/>
        <color rgb="FF363945"/>
        <rFont val="Arial"/>
        <family val="2"/>
      </rPr>
      <t xml:space="preserve"> and </t>
    </r>
    <r>
      <rPr>
        <b/>
        <sz val="8"/>
        <color rgb="FF363945"/>
        <rFont val="Arial"/>
        <family val="2"/>
      </rPr>
      <t>48 new deaths</t>
    </r>
    <r>
      <rPr>
        <sz val="8"/>
        <color rgb="FF363945"/>
        <rFont val="Arial"/>
        <family val="2"/>
      </rPr>
      <t xml:space="preserve"> in </t>
    </r>
    <r>
      <rPr>
        <b/>
        <u/>
        <sz val="8"/>
        <color rgb="FF337AB7"/>
        <rFont val="Arial"/>
        <family val="2"/>
      </rPr>
      <t>Sri Lanka</t>
    </r>
    <r>
      <rPr>
        <sz val="8"/>
        <color rgb="FF363945"/>
        <rFont val="Arial"/>
        <family val="2"/>
      </rPr>
      <t xml:space="preserve"> [</t>
    </r>
    <r>
      <rPr>
        <sz val="8"/>
        <color rgb="FF337AB7"/>
        <rFont val="Arial"/>
        <family val="2"/>
      </rPr>
      <t>source</t>
    </r>
    <r>
      <rPr>
        <sz val="8"/>
        <color rgb="FF363945"/>
        <rFont val="Arial"/>
        <family val="2"/>
      </rPr>
      <t>]</t>
    </r>
  </si>
  <si>
    <r>
      <t>5 new cases</t>
    </r>
    <r>
      <rPr>
        <sz val="8"/>
        <color rgb="FF363945"/>
        <rFont val="Arial"/>
        <family val="2"/>
      </rPr>
      <t xml:space="preserve"> in </t>
    </r>
    <r>
      <rPr>
        <b/>
        <u/>
        <sz val="8"/>
        <color rgb="FF337AB7"/>
        <rFont val="Arial"/>
        <family val="2"/>
      </rPr>
      <t>Saint Kitts and Nevis</t>
    </r>
    <r>
      <rPr>
        <sz val="8"/>
        <color rgb="FF363945"/>
        <rFont val="Arial"/>
        <family val="2"/>
      </rPr>
      <t xml:space="preserve"> [</t>
    </r>
    <r>
      <rPr>
        <sz val="8"/>
        <color rgb="FF337AB7"/>
        <rFont val="Arial"/>
        <family val="2"/>
      </rPr>
      <t>source</t>
    </r>
    <r>
      <rPr>
        <sz val="8"/>
        <color rgb="FF363945"/>
        <rFont val="Arial"/>
        <family val="2"/>
      </rPr>
      <t>]</t>
    </r>
  </si>
  <si>
    <r>
      <t>85 new cases</t>
    </r>
    <r>
      <rPr>
        <sz val="8"/>
        <color rgb="FF363945"/>
        <rFont val="Arial"/>
        <family val="2"/>
      </rPr>
      <t xml:space="preserve"> in </t>
    </r>
    <r>
      <rPr>
        <b/>
        <u/>
        <sz val="8"/>
        <color rgb="FF337AB7"/>
        <rFont val="Arial"/>
        <family val="2"/>
      </rPr>
      <t>Isle of Man</t>
    </r>
    <r>
      <rPr>
        <sz val="8"/>
        <color rgb="FF363945"/>
        <rFont val="Arial"/>
        <family val="2"/>
      </rPr>
      <t xml:space="preserve"> [</t>
    </r>
    <r>
      <rPr>
        <sz val="8"/>
        <color rgb="FF337AB7"/>
        <rFont val="Arial"/>
        <family val="2"/>
      </rPr>
      <t>source</t>
    </r>
    <r>
      <rPr>
        <sz val="8"/>
        <color rgb="FF363945"/>
        <rFont val="Arial"/>
        <family val="2"/>
      </rPr>
      <t>]</t>
    </r>
  </si>
  <si>
    <r>
      <t>53 new cases</t>
    </r>
    <r>
      <rPr>
        <sz val="8"/>
        <color rgb="FF363945"/>
        <rFont val="Arial"/>
        <family val="2"/>
      </rPr>
      <t xml:space="preserve"> in </t>
    </r>
    <r>
      <rPr>
        <b/>
        <u/>
        <sz val="8"/>
        <color rgb="FF337AB7"/>
        <rFont val="Arial"/>
        <family val="2"/>
      </rPr>
      <t>Guyana</t>
    </r>
    <r>
      <rPr>
        <sz val="8"/>
        <color rgb="FF363945"/>
        <rFont val="Arial"/>
        <family val="2"/>
      </rPr>
      <t xml:space="preserve"> [</t>
    </r>
    <r>
      <rPr>
        <sz val="8"/>
        <color rgb="FF337AB7"/>
        <rFont val="Arial"/>
        <family val="2"/>
      </rPr>
      <t>source</t>
    </r>
    <r>
      <rPr>
        <sz val="8"/>
        <color rgb="FF363945"/>
        <rFont val="Arial"/>
        <family val="2"/>
      </rPr>
      <t>]</t>
    </r>
  </si>
  <si>
    <r>
      <t>128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French Guiana</t>
    </r>
    <r>
      <rPr>
        <sz val="8"/>
        <color rgb="FF363945"/>
        <rFont val="Arial"/>
        <family val="2"/>
      </rPr>
      <t xml:space="preserve"> [</t>
    </r>
    <r>
      <rPr>
        <sz val="8"/>
        <color rgb="FF337AB7"/>
        <rFont val="Arial"/>
        <family val="2"/>
      </rPr>
      <t>source</t>
    </r>
    <r>
      <rPr>
        <sz val="8"/>
        <color rgb="FF363945"/>
        <rFont val="Arial"/>
        <family val="2"/>
      </rPr>
      <t>]</t>
    </r>
  </si>
  <si>
    <r>
      <t>69 new cases</t>
    </r>
    <r>
      <rPr>
        <sz val="8"/>
        <color rgb="FF363945"/>
        <rFont val="Arial"/>
        <family val="2"/>
      </rPr>
      <t xml:space="preserve"> in </t>
    </r>
    <r>
      <rPr>
        <b/>
        <u/>
        <sz val="8"/>
        <color rgb="FF337AB7"/>
        <rFont val="Arial"/>
        <family val="2"/>
      </rPr>
      <t>Guinea-Bissau</t>
    </r>
    <r>
      <rPr>
        <sz val="8"/>
        <color rgb="FF363945"/>
        <rFont val="Arial"/>
        <family val="2"/>
      </rPr>
      <t xml:space="preserve"> [</t>
    </r>
    <r>
      <rPr>
        <sz val="8"/>
        <color rgb="FF337AB7"/>
        <rFont val="Arial"/>
        <family val="2"/>
      </rPr>
      <t>source</t>
    </r>
    <r>
      <rPr>
        <sz val="8"/>
        <color rgb="FF363945"/>
        <rFont val="Arial"/>
        <family val="2"/>
      </rPr>
      <t>]</t>
    </r>
  </si>
  <si>
    <r>
      <t>11 new cases</t>
    </r>
    <r>
      <rPr>
        <sz val="8"/>
        <color rgb="FF363945"/>
        <rFont val="Arial"/>
        <family val="2"/>
      </rPr>
      <t xml:space="preserve"> in </t>
    </r>
    <r>
      <rPr>
        <b/>
        <u/>
        <sz val="8"/>
        <color rgb="FF337AB7"/>
        <rFont val="Arial"/>
        <family val="2"/>
      </rPr>
      <t>Eritrea</t>
    </r>
    <r>
      <rPr>
        <sz val="8"/>
        <color rgb="FF363945"/>
        <rFont val="Arial"/>
        <family val="2"/>
      </rPr>
      <t xml:space="preserve"> [</t>
    </r>
    <r>
      <rPr>
        <sz val="8"/>
        <color rgb="FF337AB7"/>
        <rFont val="Arial"/>
        <family val="2"/>
      </rPr>
      <t>source</t>
    </r>
    <r>
      <rPr>
        <sz val="8"/>
        <color rgb="FF363945"/>
        <rFont val="Arial"/>
        <family val="2"/>
      </rPr>
      <t>]</t>
    </r>
  </si>
  <si>
    <r>
      <t>31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Egypt</t>
    </r>
    <r>
      <rPr>
        <sz val="8"/>
        <color rgb="FF363945"/>
        <rFont val="Arial"/>
        <family val="2"/>
      </rPr>
      <t xml:space="preserve"> [</t>
    </r>
    <r>
      <rPr>
        <sz val="8"/>
        <color rgb="FF337AB7"/>
        <rFont val="Arial"/>
        <family val="2"/>
      </rPr>
      <t>source</t>
    </r>
    <r>
      <rPr>
        <sz val="8"/>
        <color rgb="FF363945"/>
        <rFont val="Arial"/>
        <family val="2"/>
      </rPr>
      <t>]</t>
    </r>
  </si>
  <si>
    <r>
      <t>78 new cases</t>
    </r>
    <r>
      <rPr>
        <sz val="8"/>
        <color rgb="FF363945"/>
        <rFont val="Arial"/>
        <family val="2"/>
      </rPr>
      <t xml:space="preserve"> in </t>
    </r>
    <r>
      <rPr>
        <b/>
        <u/>
        <sz val="8"/>
        <color rgb="FF337AB7"/>
        <rFont val="Arial"/>
        <family val="2"/>
      </rPr>
      <t>Curaçao</t>
    </r>
    <r>
      <rPr>
        <sz val="8"/>
        <color rgb="FF363945"/>
        <rFont val="Arial"/>
        <family val="2"/>
      </rPr>
      <t xml:space="preserve"> [</t>
    </r>
    <r>
      <rPr>
        <sz val="8"/>
        <color rgb="FF337AB7"/>
        <rFont val="Arial"/>
        <family val="2"/>
      </rPr>
      <t>source</t>
    </r>
    <r>
      <rPr>
        <sz val="8"/>
        <color rgb="FF363945"/>
        <rFont val="Arial"/>
        <family val="2"/>
      </rPr>
      <t>]</t>
    </r>
  </si>
  <si>
    <r>
      <t>856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Costa Rica</t>
    </r>
    <r>
      <rPr>
        <sz val="8"/>
        <color rgb="FF363945"/>
        <rFont val="Arial"/>
        <family val="2"/>
      </rPr>
      <t xml:space="preserve"> [</t>
    </r>
    <r>
      <rPr>
        <sz val="8"/>
        <color rgb="FF337AB7"/>
        <rFont val="Arial"/>
        <family val="2"/>
      </rPr>
      <t>source</t>
    </r>
    <r>
      <rPr>
        <sz val="8"/>
        <color rgb="FF363945"/>
        <rFont val="Arial"/>
        <family val="2"/>
      </rPr>
      <t>]</t>
    </r>
  </si>
  <si>
    <r>
      <t>134 new cases</t>
    </r>
    <r>
      <rPr>
        <sz val="8"/>
        <color rgb="FF363945"/>
        <rFont val="Arial"/>
        <family val="2"/>
      </rPr>
      <t xml:space="preserve"> in </t>
    </r>
    <r>
      <rPr>
        <b/>
        <u/>
        <sz val="8"/>
        <color rgb="FF337AB7"/>
        <rFont val="Arial"/>
        <family val="2"/>
      </rPr>
      <t>Channel Islands</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</si>
  <si>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11 new cases</t>
    </r>
    <r>
      <rPr>
        <sz val="8"/>
        <color rgb="FF363945"/>
        <rFont val="Arial"/>
        <family val="2"/>
      </rPr>
      <t xml:space="preserve"> in </t>
    </r>
    <r>
      <rPr>
        <b/>
        <u/>
        <sz val="8"/>
        <color rgb="FF337AB7"/>
        <rFont val="Arial"/>
        <family val="2"/>
      </rPr>
      <t>Bhutan</t>
    </r>
    <r>
      <rPr>
        <sz val="8"/>
        <color rgb="FF363945"/>
        <rFont val="Arial"/>
        <family val="2"/>
      </rPr>
      <t xml:space="preserve"> [</t>
    </r>
    <r>
      <rPr>
        <sz val="8"/>
        <color rgb="FF337AB7"/>
        <rFont val="Arial"/>
        <family val="2"/>
      </rPr>
      <t>source</t>
    </r>
    <r>
      <rPr>
        <sz val="8"/>
        <color rgb="FF363945"/>
        <rFont val="Arial"/>
        <family val="2"/>
      </rPr>
      <t>]</t>
    </r>
  </si>
  <si>
    <r>
      <t>6 new cases</t>
    </r>
    <r>
      <rPr>
        <sz val="8"/>
        <color rgb="FF363945"/>
        <rFont val="Arial"/>
        <family val="2"/>
      </rPr>
      <t xml:space="preserve"> in </t>
    </r>
    <r>
      <rPr>
        <b/>
        <u/>
        <sz val="8"/>
        <color rgb="FF337AB7"/>
        <rFont val="Arial"/>
        <family val="2"/>
      </rPr>
      <t>Burkina Faso</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</si>
  <si>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the Caribbean Netherlands</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</si>
  <si>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55 new cases</t>
    </r>
    <r>
      <rPr>
        <sz val="8"/>
        <color rgb="FF363945"/>
        <rFont val="Arial"/>
        <family val="2"/>
      </rPr>
      <t xml:space="preserve"> in </t>
    </r>
    <r>
      <rPr>
        <b/>
        <u/>
        <sz val="8"/>
        <color rgb="FF337AB7"/>
        <rFont val="Arial"/>
        <family val="2"/>
      </rPr>
      <t>Aruba</t>
    </r>
    <r>
      <rPr>
        <sz val="8"/>
        <color rgb="FF363945"/>
        <rFont val="Arial"/>
        <family val="2"/>
      </rPr>
      <t xml:space="preserve"> [</t>
    </r>
    <r>
      <rPr>
        <sz val="8"/>
        <color rgb="FF337AB7"/>
        <rFont val="Arial"/>
        <family val="2"/>
      </rPr>
      <t>source</t>
    </r>
    <r>
      <rPr>
        <sz val="8"/>
        <color rgb="FF363945"/>
        <rFont val="Arial"/>
        <family val="2"/>
      </rPr>
      <t>]</t>
    </r>
  </si>
  <si>
    <r>
      <t>547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Canada</t>
    </r>
    <r>
      <rPr>
        <sz val="8"/>
        <color rgb="FF363945"/>
        <rFont val="Arial"/>
        <family val="2"/>
      </rPr>
      <t xml:space="preserve"> [</t>
    </r>
    <r>
      <rPr>
        <sz val="8"/>
        <color rgb="FF337AB7"/>
        <rFont val="Arial"/>
        <family val="2"/>
      </rPr>
      <t>source</t>
    </r>
    <r>
      <rPr>
        <sz val="8"/>
        <color rgb="FF363945"/>
        <rFont val="Arial"/>
        <family val="2"/>
      </rPr>
      <t>]</t>
    </r>
  </si>
  <si>
    <r>
      <t>125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Suriname</t>
    </r>
    <r>
      <rPr>
        <sz val="8"/>
        <color rgb="FF363945"/>
        <rFont val="Arial"/>
        <family val="2"/>
      </rPr>
      <t xml:space="preserve"> [</t>
    </r>
    <r>
      <rPr>
        <sz val="8"/>
        <color rgb="FF337AB7"/>
        <rFont val="Arial"/>
        <family val="2"/>
      </rPr>
      <t>source</t>
    </r>
    <r>
      <rPr>
        <sz val="8"/>
        <color rgb="FF363945"/>
        <rFont val="Arial"/>
        <family val="2"/>
      </rPr>
      <t>]</t>
    </r>
  </si>
  <si>
    <r>
      <t>791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Cyprus</t>
    </r>
    <r>
      <rPr>
        <sz val="8"/>
        <color rgb="FF363945"/>
        <rFont val="Arial"/>
        <family val="2"/>
      </rPr>
      <t xml:space="preserve"> [</t>
    </r>
    <r>
      <rPr>
        <sz val="8"/>
        <color rgb="FF337AB7"/>
        <rFont val="Arial"/>
        <family val="2"/>
      </rPr>
      <t>source</t>
    </r>
    <r>
      <rPr>
        <sz val="8"/>
        <color rgb="FF363945"/>
        <rFont val="Arial"/>
        <family val="2"/>
      </rPr>
      <t>]</t>
    </r>
  </si>
  <si>
    <r>
      <t>7,913 new cases</t>
    </r>
    <r>
      <rPr>
        <sz val="8"/>
        <color rgb="FF363945"/>
        <rFont val="Arial"/>
        <family val="2"/>
      </rPr>
      <t xml:space="preserve"> in </t>
    </r>
    <r>
      <rPr>
        <b/>
        <u/>
        <sz val="8"/>
        <color rgb="FF337AB7"/>
        <rFont val="Arial"/>
        <family val="2"/>
      </rPr>
      <t>Vietnam</t>
    </r>
    <r>
      <rPr>
        <sz val="8"/>
        <color rgb="FF363945"/>
        <rFont val="Arial"/>
        <family val="2"/>
      </rPr>
      <t xml:space="preserve"> [</t>
    </r>
    <r>
      <rPr>
        <sz val="8"/>
        <color rgb="FF337AB7"/>
        <rFont val="Arial"/>
        <family val="2"/>
      </rPr>
      <t>source</t>
    </r>
    <r>
      <rPr>
        <sz val="8"/>
        <color rgb="FF363945"/>
        <rFont val="Arial"/>
        <family val="2"/>
      </rPr>
      <t>]</t>
    </r>
  </si>
  <si>
    <r>
      <t>1,502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Lebanon</t>
    </r>
    <r>
      <rPr>
        <sz val="8"/>
        <color rgb="FF363945"/>
        <rFont val="Arial"/>
        <family val="2"/>
      </rPr>
      <t xml:space="preserve"> [</t>
    </r>
    <r>
      <rPr>
        <sz val="8"/>
        <color rgb="FF337AB7"/>
        <rFont val="Arial"/>
        <family val="2"/>
      </rPr>
      <t>source</t>
    </r>
    <r>
      <rPr>
        <sz val="8"/>
        <color rgb="FF363945"/>
        <rFont val="Arial"/>
        <family val="2"/>
      </rPr>
      <t>]</t>
    </r>
  </si>
  <si>
    <r>
      <t>41,411 new cases</t>
    </r>
    <r>
      <rPr>
        <sz val="8"/>
        <color rgb="FF363945"/>
        <rFont val="Arial"/>
        <family val="2"/>
      </rPr>
      <t xml:space="preserve"> and </t>
    </r>
    <r>
      <rPr>
        <b/>
        <sz val="8"/>
        <color rgb="FF363945"/>
        <rFont val="Arial"/>
        <family val="2"/>
      </rPr>
      <t>1,320 new deaths</t>
    </r>
    <r>
      <rPr>
        <sz val="8"/>
        <color rgb="FF363945"/>
        <rFont val="Arial"/>
        <family val="2"/>
      </rPr>
      <t xml:space="preserve"> in </t>
    </r>
    <r>
      <rPr>
        <b/>
        <u/>
        <sz val="8"/>
        <color rgb="FF337AB7"/>
        <rFont val="Arial"/>
        <family val="2"/>
      </rPr>
      <t>Brazil</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</si>
  <si>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34 new cases</t>
    </r>
    <r>
      <rPr>
        <sz val="8"/>
        <color rgb="FF363945"/>
        <rFont val="Arial"/>
        <family val="2"/>
      </rPr>
      <t xml:space="preserve"> in </t>
    </r>
    <r>
      <rPr>
        <b/>
        <u/>
        <sz val="8"/>
        <color rgb="FF337AB7"/>
        <rFont val="Arial"/>
        <family val="2"/>
      </rPr>
      <t>Cabo Verde</t>
    </r>
    <r>
      <rPr>
        <sz val="8"/>
        <color rgb="FF363945"/>
        <rFont val="Arial"/>
        <family val="2"/>
      </rPr>
      <t xml:space="preserve"> [</t>
    </r>
    <r>
      <rPr>
        <sz val="8"/>
        <color rgb="FF337AB7"/>
        <rFont val="Arial"/>
        <family val="2"/>
      </rPr>
      <t>source</t>
    </r>
    <r>
      <rPr>
        <sz val="8"/>
        <color rgb="FF363945"/>
        <rFont val="Arial"/>
        <family val="2"/>
      </rPr>
      <t>]</t>
    </r>
  </si>
  <si>
    <r>
      <t>231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Angola</t>
    </r>
    <r>
      <rPr>
        <sz val="8"/>
        <color rgb="FF363945"/>
        <rFont val="Arial"/>
        <family val="2"/>
      </rPr>
      <t xml:space="preserve"> [</t>
    </r>
    <r>
      <rPr>
        <sz val="8"/>
        <color rgb="FF337AB7"/>
        <rFont val="Arial"/>
        <family val="2"/>
      </rPr>
      <t>source</t>
    </r>
    <r>
      <rPr>
        <sz val="8"/>
        <color rgb="FF363945"/>
        <rFont val="Arial"/>
        <family val="2"/>
      </rPr>
      <t>]</t>
    </r>
  </si>
  <si>
    <r>
      <t>341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Mauritania</t>
    </r>
    <r>
      <rPr>
        <sz val="8"/>
        <color rgb="FF363945"/>
        <rFont val="Arial"/>
        <family val="2"/>
      </rPr>
      <t xml:space="preserve"> [</t>
    </r>
    <r>
      <rPr>
        <sz val="8"/>
        <color rgb="FF337AB7"/>
        <rFont val="Arial"/>
        <family val="2"/>
      </rPr>
      <t>source</t>
    </r>
    <r>
      <rPr>
        <sz val="8"/>
        <color rgb="FF363945"/>
        <rFont val="Arial"/>
        <family val="2"/>
      </rPr>
      <t>]</t>
    </r>
  </si>
  <si>
    <r>
      <t>209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Uruguay</t>
    </r>
    <r>
      <rPr>
        <sz val="8"/>
        <color rgb="FF363945"/>
        <rFont val="Arial"/>
        <family val="2"/>
      </rPr>
      <t xml:space="preserve"> [</t>
    </r>
    <r>
      <rPr>
        <sz val="8"/>
        <color rgb="FF337AB7"/>
        <rFont val="Arial"/>
        <family val="2"/>
      </rPr>
      <t>source</t>
    </r>
    <r>
      <rPr>
        <sz val="8"/>
        <color rgb="FF363945"/>
        <rFont val="Arial"/>
        <family val="2"/>
      </rPr>
      <t>]</t>
    </r>
  </si>
  <si>
    <r>
      <t>85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Guinea</t>
    </r>
    <r>
      <rPr>
        <sz val="8"/>
        <color rgb="FF363945"/>
        <rFont val="Arial"/>
        <family val="2"/>
      </rPr>
      <t xml:space="preserve"> [</t>
    </r>
    <r>
      <rPr>
        <sz val="8"/>
        <color rgb="FF337AB7"/>
        <rFont val="Arial"/>
        <family val="2"/>
      </rPr>
      <t>source</t>
    </r>
    <r>
      <rPr>
        <sz val="8"/>
        <color rgb="FF363945"/>
        <rFont val="Arial"/>
        <family val="2"/>
      </rPr>
      <t>]</t>
    </r>
  </si>
  <si>
    <r>
      <t>404 new cases</t>
    </r>
    <r>
      <rPr>
        <sz val="8"/>
        <color rgb="FF363945"/>
        <rFont val="Arial"/>
        <family val="2"/>
      </rPr>
      <t xml:space="preserve"> in </t>
    </r>
    <r>
      <rPr>
        <b/>
        <u/>
        <sz val="8"/>
        <color rgb="FF337AB7"/>
        <rFont val="Arial"/>
        <family val="2"/>
      </rPr>
      <t>Nigeria</t>
    </r>
    <r>
      <rPr>
        <sz val="8"/>
        <color rgb="FF363945"/>
        <rFont val="Arial"/>
        <family val="2"/>
      </rPr>
      <t xml:space="preserve"> [</t>
    </r>
    <r>
      <rPr>
        <sz val="8"/>
        <color rgb="FF337AB7"/>
        <rFont val="Arial"/>
        <family val="2"/>
      </rPr>
      <t>source</t>
    </r>
    <r>
      <rPr>
        <sz val="8"/>
        <color rgb="FF363945"/>
        <rFont val="Arial"/>
        <family val="2"/>
      </rPr>
      <t>]</t>
    </r>
  </si>
  <si>
    <r>
      <t>17 new cases</t>
    </r>
    <r>
      <rPr>
        <sz val="8"/>
        <color rgb="FF363945"/>
        <rFont val="Arial"/>
        <family val="2"/>
      </rPr>
      <t xml:space="preserve"> in </t>
    </r>
    <r>
      <rPr>
        <b/>
        <u/>
        <sz val="8"/>
        <color rgb="FF337AB7"/>
        <rFont val="Arial"/>
        <family val="2"/>
      </rPr>
      <t>Equatorial Guinea</t>
    </r>
    <r>
      <rPr>
        <sz val="8"/>
        <color rgb="FF363945"/>
        <rFont val="Arial"/>
        <family val="2"/>
      </rPr>
      <t xml:space="preserve"> [</t>
    </r>
    <r>
      <rPr>
        <sz val="8"/>
        <color rgb="FF337AB7"/>
        <rFont val="Arial"/>
        <family val="2"/>
      </rPr>
      <t>source</t>
    </r>
    <r>
      <rPr>
        <sz val="8"/>
        <color rgb="FF363945"/>
        <rFont val="Arial"/>
        <family val="2"/>
      </rPr>
      <t>]</t>
    </r>
  </si>
  <si>
    <r>
      <t>273 new cases</t>
    </r>
    <r>
      <rPr>
        <sz val="8"/>
        <color rgb="FF363945"/>
        <rFont val="Arial"/>
        <family val="2"/>
      </rPr>
      <t xml:space="preserve"> in </t>
    </r>
    <r>
      <rPr>
        <b/>
        <u/>
        <sz val="8"/>
        <color rgb="FF337AB7"/>
        <rFont val="Arial"/>
        <family val="2"/>
      </rPr>
      <t>Norway</t>
    </r>
    <r>
      <rPr>
        <sz val="8"/>
        <color rgb="FF363945"/>
        <rFont val="Arial"/>
        <family val="2"/>
      </rPr>
      <t xml:space="preserve"> [</t>
    </r>
    <r>
      <rPr>
        <sz val="8"/>
        <color rgb="FF337AB7"/>
        <rFont val="Arial"/>
        <family val="2"/>
      </rPr>
      <t>source</t>
    </r>
    <r>
      <rPr>
        <sz val="8"/>
        <color rgb="FF363945"/>
        <rFont val="Arial"/>
        <family val="2"/>
      </rPr>
      <t>]</t>
    </r>
  </si>
  <si>
    <r>
      <t>2,616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Réunion</t>
    </r>
    <r>
      <rPr>
        <sz val="8"/>
        <color rgb="FF363945"/>
        <rFont val="Arial"/>
        <family val="2"/>
      </rPr>
      <t xml:space="preserve"> [</t>
    </r>
    <r>
      <rPr>
        <sz val="8"/>
        <color rgb="FF337AB7"/>
        <rFont val="Arial"/>
        <family val="2"/>
      </rPr>
      <t>source</t>
    </r>
    <r>
      <rPr>
        <sz val="8"/>
        <color rgb="FF363945"/>
        <rFont val="Arial"/>
        <family val="2"/>
      </rPr>
      <t>]</t>
    </r>
  </si>
  <si>
    <r>
      <t>35 new cases</t>
    </r>
    <r>
      <rPr>
        <sz val="8"/>
        <color rgb="FF363945"/>
        <rFont val="Arial"/>
        <family val="2"/>
      </rPr>
      <t xml:space="preserve"> in </t>
    </r>
    <r>
      <rPr>
        <b/>
        <u/>
        <sz val="8"/>
        <color rgb="FF337AB7"/>
        <rFont val="Arial"/>
        <family val="2"/>
      </rPr>
      <t>Gibraltar</t>
    </r>
    <r>
      <rPr>
        <sz val="8"/>
        <color rgb="FF363945"/>
        <rFont val="Arial"/>
        <family val="2"/>
      </rPr>
      <t xml:space="preserve"> [</t>
    </r>
    <r>
      <rPr>
        <sz val="8"/>
        <color rgb="FF337AB7"/>
        <rFont val="Arial"/>
        <family val="2"/>
      </rPr>
      <t>source</t>
    </r>
    <r>
      <rPr>
        <sz val="8"/>
        <color rgb="FF363945"/>
        <rFont val="Arial"/>
        <family val="2"/>
      </rPr>
      <t>]</t>
    </r>
  </si>
  <si>
    <r>
      <t>43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Somalia</t>
    </r>
    <r>
      <rPr>
        <sz val="8"/>
        <color rgb="FF363945"/>
        <rFont val="Arial"/>
        <family val="2"/>
      </rPr>
      <t xml:space="preserve"> [</t>
    </r>
    <r>
      <rPr>
        <sz val="8"/>
        <color rgb="FF337AB7"/>
        <rFont val="Arial"/>
        <family val="2"/>
      </rPr>
      <t>source</t>
    </r>
    <r>
      <rPr>
        <sz val="8"/>
        <color rgb="FF363945"/>
        <rFont val="Arial"/>
        <family val="2"/>
      </rPr>
      <t>]</t>
    </r>
  </si>
  <si>
    <r>
      <t>124 new cases</t>
    </r>
    <r>
      <rPr>
        <sz val="8"/>
        <color rgb="FF363945"/>
        <rFont val="Arial"/>
        <family val="2"/>
      </rPr>
      <t xml:space="preserve"> in </t>
    </r>
    <r>
      <rPr>
        <b/>
        <u/>
        <sz val="8"/>
        <color rgb="FF337AB7"/>
        <rFont val="Arial"/>
        <family val="2"/>
      </rPr>
      <t>Iceland</t>
    </r>
    <r>
      <rPr>
        <sz val="8"/>
        <color rgb="FF363945"/>
        <rFont val="Arial"/>
        <family val="2"/>
      </rPr>
      <t xml:space="preserve"> [</t>
    </r>
    <r>
      <rPr>
        <sz val="8"/>
        <color rgb="FF337AB7"/>
        <rFont val="Arial"/>
        <family val="2"/>
      </rPr>
      <t>source</t>
    </r>
    <r>
      <rPr>
        <sz val="8"/>
        <color rgb="FF363945"/>
        <rFont val="Arial"/>
        <family val="2"/>
      </rPr>
      <t>]</t>
    </r>
  </si>
  <si>
    <r>
      <t>11,426 new cases</t>
    </r>
    <r>
      <rPr>
        <sz val="8"/>
        <color rgb="FF363945"/>
        <rFont val="Arial"/>
        <family val="2"/>
      </rPr>
      <t xml:space="preserve"> and </t>
    </r>
    <r>
      <rPr>
        <b/>
        <sz val="8"/>
        <color rgb="FF363945"/>
        <rFont val="Arial"/>
        <family val="2"/>
      </rPr>
      <t>300 new deaths</t>
    </r>
    <r>
      <rPr>
        <sz val="8"/>
        <color rgb="FF363945"/>
        <rFont val="Arial"/>
        <family val="2"/>
      </rPr>
      <t xml:space="preserve"> in </t>
    </r>
    <r>
      <rPr>
        <b/>
        <u/>
        <sz val="8"/>
        <color rgb="FF337AB7"/>
        <rFont val="Arial"/>
        <family val="2"/>
      </rPr>
      <t>Colombia</t>
    </r>
    <r>
      <rPr>
        <sz val="8"/>
        <color rgb="FF363945"/>
        <rFont val="Arial"/>
        <family val="2"/>
      </rPr>
      <t xml:space="preserve"> [</t>
    </r>
    <r>
      <rPr>
        <sz val="8"/>
        <color rgb="FF337AB7"/>
        <rFont val="Arial"/>
        <family val="2"/>
      </rPr>
      <t>source</t>
    </r>
    <r>
      <rPr>
        <sz val="8"/>
        <color rgb="FF363945"/>
        <rFont val="Arial"/>
        <family val="2"/>
      </rPr>
      <t>]</t>
    </r>
  </si>
  <si>
    <r>
      <t>16,757 new cases</t>
    </r>
    <r>
      <rPr>
        <sz val="8"/>
        <color rgb="FF363945"/>
        <rFont val="Arial"/>
        <family val="2"/>
      </rPr>
      <t xml:space="preserve"> and </t>
    </r>
    <r>
      <rPr>
        <b/>
        <sz val="8"/>
        <color rgb="FF363945"/>
        <rFont val="Arial"/>
        <family val="2"/>
      </rPr>
      <t>247 new deaths</t>
    </r>
    <r>
      <rPr>
        <sz val="8"/>
        <color rgb="FF363945"/>
        <rFont val="Arial"/>
        <family val="2"/>
      </rPr>
      <t xml:space="preserve"> in </t>
    </r>
    <r>
      <rPr>
        <b/>
        <u/>
        <sz val="8"/>
        <color rgb="FF337AB7"/>
        <rFont val="Arial"/>
        <family val="2"/>
      </rPr>
      <t>Argentina</t>
    </r>
    <r>
      <rPr>
        <sz val="8"/>
        <color rgb="FF363945"/>
        <rFont val="Arial"/>
        <family val="2"/>
      </rPr>
      <t xml:space="preserve"> [</t>
    </r>
    <r>
      <rPr>
        <sz val="8"/>
        <color rgb="FF337AB7"/>
        <rFont val="Arial"/>
        <family val="2"/>
      </rPr>
      <t>source</t>
    </r>
    <r>
      <rPr>
        <sz val="8"/>
        <color rgb="FF363945"/>
        <rFont val="Arial"/>
        <family val="2"/>
      </rPr>
      <t>]</t>
    </r>
  </si>
  <si>
    <r>
      <t>116 new cases</t>
    </r>
    <r>
      <rPr>
        <sz val="8"/>
        <color rgb="FF363945"/>
        <rFont val="Arial"/>
        <family val="2"/>
      </rPr>
      <t xml:space="preserve"> in </t>
    </r>
    <r>
      <rPr>
        <b/>
        <u/>
        <sz val="8"/>
        <color rgb="FF337AB7"/>
        <rFont val="Arial"/>
        <family val="2"/>
      </rPr>
      <t>Togo</t>
    </r>
    <r>
      <rPr>
        <sz val="8"/>
        <color rgb="FF363945"/>
        <rFont val="Arial"/>
        <family val="2"/>
      </rPr>
      <t xml:space="preserve"> [</t>
    </r>
    <r>
      <rPr>
        <sz val="8"/>
        <color rgb="FF337AB7"/>
        <rFont val="Arial"/>
        <family val="2"/>
      </rPr>
      <t>source</t>
    </r>
    <r>
      <rPr>
        <sz val="8"/>
        <color rgb="FF363945"/>
        <rFont val="Arial"/>
        <family val="2"/>
      </rPr>
      <t>]</t>
    </r>
  </si>
  <si>
    <r>
      <t>200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Bulgaria</t>
    </r>
    <r>
      <rPr>
        <sz val="8"/>
        <color rgb="FF363945"/>
        <rFont val="Arial"/>
        <family val="2"/>
      </rPr>
      <t xml:space="preserve"> [</t>
    </r>
    <r>
      <rPr>
        <sz val="8"/>
        <color rgb="FF337AB7"/>
        <rFont val="Arial"/>
        <family val="2"/>
      </rPr>
      <t>source</t>
    </r>
    <r>
      <rPr>
        <sz val="8"/>
        <color rgb="FF363945"/>
        <rFont val="Arial"/>
        <family val="2"/>
      </rPr>
      <t>]</t>
    </r>
  </si>
  <si>
    <r>
      <t>1,767 new cases</t>
    </r>
    <r>
      <rPr>
        <sz val="8"/>
        <color rgb="FF363945"/>
        <rFont val="Arial"/>
        <family val="2"/>
      </rPr>
      <t xml:space="preserve"> and </t>
    </r>
    <r>
      <rPr>
        <b/>
        <sz val="8"/>
        <color rgb="FF363945"/>
        <rFont val="Arial"/>
        <family val="2"/>
      </rPr>
      <t>107 new deaths</t>
    </r>
    <r>
      <rPr>
        <sz val="8"/>
        <color rgb="FF363945"/>
        <rFont val="Arial"/>
        <family val="2"/>
      </rPr>
      <t xml:space="preserve"> in </t>
    </r>
    <r>
      <rPr>
        <b/>
        <u/>
        <sz val="8"/>
        <color rgb="FF337AB7"/>
        <rFont val="Arial"/>
        <family val="2"/>
      </rPr>
      <t>Zimbabwe</t>
    </r>
    <r>
      <rPr>
        <sz val="8"/>
        <color rgb="FF363945"/>
        <rFont val="Arial"/>
        <family val="2"/>
      </rPr>
      <t xml:space="preserve"> [</t>
    </r>
    <r>
      <rPr>
        <sz val="8"/>
        <color rgb="FF337AB7"/>
        <rFont val="Arial"/>
        <family val="2"/>
      </rPr>
      <t>source</t>
    </r>
    <r>
      <rPr>
        <sz val="8"/>
        <color rgb="FF363945"/>
        <rFont val="Arial"/>
        <family val="2"/>
      </rPr>
      <t>]</t>
    </r>
  </si>
  <si>
    <r>
      <t>31 new cases</t>
    </r>
    <r>
      <rPr>
        <sz val="8"/>
        <color rgb="FF363945"/>
        <rFont val="Arial"/>
        <family val="2"/>
      </rPr>
      <t xml:space="preserve"> in </t>
    </r>
    <r>
      <rPr>
        <b/>
        <u/>
        <sz val="8"/>
        <color rgb="FF337AB7"/>
        <rFont val="Arial"/>
        <family val="2"/>
      </rPr>
      <t>Albania</t>
    </r>
    <r>
      <rPr>
        <sz val="8"/>
        <color rgb="FF363945"/>
        <rFont val="Arial"/>
        <family val="2"/>
      </rPr>
      <t xml:space="preserve"> [</t>
    </r>
    <r>
      <rPr>
        <sz val="8"/>
        <color rgb="FF337AB7"/>
        <rFont val="Arial"/>
        <family val="2"/>
      </rPr>
      <t>source</t>
    </r>
    <r>
      <rPr>
        <sz val="8"/>
        <color rgb="FF363945"/>
        <rFont val="Arial"/>
        <family val="2"/>
      </rPr>
      <t>]</t>
    </r>
  </si>
  <si>
    <r>
      <t>969 new cases</t>
    </r>
    <r>
      <rPr>
        <sz val="8"/>
        <color rgb="FF363945"/>
        <rFont val="Arial"/>
        <family val="2"/>
      </rPr>
      <t xml:space="preserve"> and </t>
    </r>
    <r>
      <rPr>
        <b/>
        <sz val="8"/>
        <color rgb="FF363945"/>
        <rFont val="Arial"/>
        <family val="2"/>
      </rPr>
      <t>14 new deaths</t>
    </r>
    <r>
      <rPr>
        <sz val="8"/>
        <color rgb="FF363945"/>
        <rFont val="Arial"/>
        <family val="2"/>
      </rPr>
      <t xml:space="preserve"> in </t>
    </r>
    <r>
      <rPr>
        <b/>
        <u/>
        <sz val="8"/>
        <color rgb="FF337AB7"/>
        <rFont val="Arial"/>
        <family val="2"/>
      </rPr>
      <t>Rwanda</t>
    </r>
    <r>
      <rPr>
        <sz val="8"/>
        <color rgb="FF363945"/>
        <rFont val="Arial"/>
        <family val="2"/>
      </rPr>
      <t xml:space="preserve"> [</t>
    </r>
    <r>
      <rPr>
        <sz val="8"/>
        <color rgb="FF337AB7"/>
        <rFont val="Arial"/>
        <family val="2"/>
      </rPr>
      <t>source</t>
    </r>
    <r>
      <rPr>
        <sz val="8"/>
        <color rgb="FF363945"/>
        <rFont val="Arial"/>
        <family val="2"/>
      </rPr>
      <t>]</t>
    </r>
  </si>
  <si>
    <r>
      <t>105 new cases</t>
    </r>
    <r>
      <rPr>
        <sz val="8"/>
        <color rgb="FF363945"/>
        <rFont val="Arial"/>
        <family val="2"/>
      </rPr>
      <t xml:space="preserve"> in </t>
    </r>
    <r>
      <rPr>
        <b/>
        <u/>
        <sz val="8"/>
        <color rgb="FF337AB7"/>
        <rFont val="Arial"/>
        <family val="2"/>
      </rPr>
      <t>Bahrain</t>
    </r>
    <r>
      <rPr>
        <sz val="8"/>
        <color rgb="FF363945"/>
        <rFont val="Arial"/>
        <family val="2"/>
      </rPr>
      <t xml:space="preserve"> [</t>
    </r>
    <r>
      <rPr>
        <sz val="8"/>
        <color rgb="FF337AB7"/>
        <rFont val="Arial"/>
        <family val="2"/>
      </rPr>
      <t>source</t>
    </r>
    <r>
      <rPr>
        <sz val="8"/>
        <color rgb="FF363945"/>
        <rFont val="Arial"/>
        <family val="2"/>
      </rPr>
      <t>]</t>
    </r>
  </si>
  <si>
    <r>
      <t>61,581 new cases</t>
    </r>
    <r>
      <rPr>
        <sz val="8"/>
        <color rgb="FF363945"/>
        <rFont val="Arial"/>
        <family val="2"/>
      </rPr>
      <t xml:space="preserve"> and </t>
    </r>
    <r>
      <rPr>
        <b/>
        <sz val="8"/>
        <color rgb="FF363945"/>
        <rFont val="Arial"/>
        <family val="2"/>
      </rPr>
      <t>339 new deaths</t>
    </r>
    <r>
      <rPr>
        <sz val="8"/>
        <color rgb="FF363945"/>
        <rFont val="Arial"/>
        <family val="2"/>
      </rPr>
      <t xml:space="preserve"> in </t>
    </r>
    <r>
      <rPr>
        <b/>
        <u/>
        <sz val="8"/>
        <color rgb="FF337AB7"/>
        <rFont val="Arial"/>
        <family val="2"/>
      </rPr>
      <t>the United States</t>
    </r>
  </si>
  <si>
    <r>
      <t>2,195 new cases</t>
    </r>
    <r>
      <rPr>
        <sz val="8"/>
        <color rgb="FF363945"/>
        <rFont val="Arial"/>
        <family val="2"/>
      </rPr>
      <t xml:space="preserve"> in </t>
    </r>
    <r>
      <rPr>
        <b/>
        <u/>
        <sz val="8"/>
        <color rgb="FF337AB7"/>
        <rFont val="Arial"/>
        <family val="2"/>
      </rPr>
      <t>Israel</t>
    </r>
    <r>
      <rPr>
        <sz val="8"/>
        <color rgb="FF363945"/>
        <rFont val="Arial"/>
        <family val="2"/>
      </rPr>
      <t xml:space="preserve"> [</t>
    </r>
    <r>
      <rPr>
        <sz val="8"/>
        <color rgb="FF337AB7"/>
        <rFont val="Arial"/>
        <family val="2"/>
      </rPr>
      <t>source</t>
    </r>
    <r>
      <rPr>
        <sz val="8"/>
        <color rgb="FF363945"/>
        <rFont val="Arial"/>
        <family val="2"/>
      </rPr>
      <t>]</t>
    </r>
  </si>
  <si>
    <r>
      <t>2,063 new cases</t>
    </r>
    <r>
      <rPr>
        <sz val="8"/>
        <color rgb="FF363945"/>
        <rFont val="Arial"/>
        <family val="2"/>
      </rPr>
      <t xml:space="preserve"> and </t>
    </r>
    <r>
      <rPr>
        <b/>
        <sz val="8"/>
        <color rgb="FF363945"/>
        <rFont val="Arial"/>
        <family val="2"/>
      </rPr>
      <t>28 new deaths</t>
    </r>
    <r>
      <rPr>
        <sz val="8"/>
        <color rgb="FF363945"/>
        <rFont val="Arial"/>
        <family val="2"/>
      </rPr>
      <t xml:space="preserve"> in </t>
    </r>
    <r>
      <rPr>
        <b/>
        <u/>
        <sz val="8"/>
        <color rgb="FF337AB7"/>
        <rFont val="Arial"/>
        <family val="2"/>
      </rPr>
      <t>Germany</t>
    </r>
    <r>
      <rPr>
        <sz val="8"/>
        <color rgb="FF363945"/>
        <rFont val="Arial"/>
        <family val="2"/>
      </rPr>
      <t xml:space="preserve"> [</t>
    </r>
    <r>
      <rPr>
        <sz val="8"/>
        <color rgb="FF337AB7"/>
        <rFont val="Arial"/>
        <family val="2"/>
      </rPr>
      <t>source</t>
    </r>
    <r>
      <rPr>
        <sz val="8"/>
        <color rgb="FF363945"/>
        <rFont val="Arial"/>
        <family val="2"/>
      </rPr>
      <t>]</t>
    </r>
  </si>
  <si>
    <r>
      <t>52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Côte d'Ivoire</t>
    </r>
    <r>
      <rPr>
        <sz val="8"/>
        <color rgb="FF363945"/>
        <rFont val="Arial"/>
        <family val="2"/>
      </rPr>
      <t xml:space="preserve"> [</t>
    </r>
    <r>
      <rPr>
        <sz val="8"/>
        <color rgb="FF337AB7"/>
        <rFont val="Arial"/>
        <family val="2"/>
      </rPr>
      <t>source</t>
    </r>
    <r>
      <rPr>
        <sz val="8"/>
        <color rgb="FF363945"/>
        <rFont val="Arial"/>
        <family val="2"/>
      </rPr>
      <t>]</t>
    </r>
  </si>
  <si>
    <r>
      <t>361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Eswatini</t>
    </r>
    <r>
      <rPr>
        <sz val="8"/>
        <color rgb="FF363945"/>
        <rFont val="Arial"/>
        <family val="2"/>
      </rPr>
      <t xml:space="preserve"> [</t>
    </r>
    <r>
      <rPr>
        <sz val="8"/>
        <color rgb="FF337AB7"/>
        <rFont val="Arial"/>
        <family val="2"/>
      </rPr>
      <t>source</t>
    </r>
    <r>
      <rPr>
        <sz val="8"/>
        <color rgb="FF363945"/>
        <rFont val="Arial"/>
        <family val="2"/>
      </rPr>
      <t>]</t>
    </r>
  </si>
  <si>
    <r>
      <t>19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Syria</t>
    </r>
    <r>
      <rPr>
        <sz val="8"/>
        <color rgb="FF363945"/>
        <rFont val="Arial"/>
        <family val="2"/>
      </rPr>
      <t xml:space="preserve"> [</t>
    </r>
    <r>
      <rPr>
        <sz val="8"/>
        <color rgb="FF337AB7"/>
        <rFont val="Arial"/>
        <family val="2"/>
      </rPr>
      <t>source</t>
    </r>
    <r>
      <rPr>
        <sz val="8"/>
        <color rgb="FF363945"/>
        <rFont val="Arial"/>
        <family val="2"/>
      </rPr>
      <t>]</t>
    </r>
  </si>
  <si>
    <r>
      <t>52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Jamaica</t>
    </r>
    <r>
      <rPr>
        <sz val="8"/>
        <color rgb="FF363945"/>
        <rFont val="Arial"/>
        <family val="2"/>
      </rPr>
      <t xml:space="preserve"> [</t>
    </r>
    <r>
      <rPr>
        <sz val="8"/>
        <color rgb="FF337AB7"/>
        <rFont val="Arial"/>
        <family val="2"/>
      </rPr>
      <t>source</t>
    </r>
    <r>
      <rPr>
        <sz val="8"/>
        <color rgb="FF363945"/>
        <rFont val="Arial"/>
        <family val="2"/>
      </rPr>
      <t>]</t>
    </r>
  </si>
  <si>
    <r>
      <t>6 new cases</t>
    </r>
    <r>
      <rPr>
        <sz val="8"/>
        <color rgb="FF363945"/>
        <rFont val="Arial"/>
        <family val="2"/>
      </rPr>
      <t xml:space="preserve"> in </t>
    </r>
    <r>
      <rPr>
        <b/>
        <u/>
        <sz val="8"/>
        <color rgb="FF337AB7"/>
        <rFont val="Arial"/>
        <family val="2"/>
      </rPr>
      <t>Barbados</t>
    </r>
    <r>
      <rPr>
        <sz val="8"/>
        <color rgb="FF363945"/>
        <rFont val="Arial"/>
        <family val="2"/>
      </rPr>
      <t xml:space="preserve"> [</t>
    </r>
    <r>
      <rPr>
        <sz val="8"/>
        <color rgb="FF337AB7"/>
        <rFont val="Arial"/>
        <family val="2"/>
      </rPr>
      <t>source</t>
    </r>
    <r>
      <rPr>
        <sz val="8"/>
        <color rgb="FF363945"/>
        <rFont val="Arial"/>
        <family val="2"/>
      </rPr>
      <t>]</t>
    </r>
  </si>
  <si>
    <r>
      <t>5 new cases</t>
    </r>
    <r>
      <rPr>
        <sz val="8"/>
        <color rgb="FF363945"/>
        <rFont val="Arial"/>
        <family val="2"/>
      </rPr>
      <t xml:space="preserve"> in </t>
    </r>
    <r>
      <rPr>
        <b/>
        <u/>
        <sz val="8"/>
        <color rgb="FF337AB7"/>
        <rFont val="Arial"/>
        <family val="2"/>
      </rPr>
      <t>Mali</t>
    </r>
    <r>
      <rPr>
        <sz val="8"/>
        <color rgb="FF363945"/>
        <rFont val="Arial"/>
        <family val="2"/>
      </rPr>
      <t xml:space="preserve"> [</t>
    </r>
    <r>
      <rPr>
        <sz val="8"/>
        <color rgb="FF337AB7"/>
        <rFont val="Arial"/>
        <family val="2"/>
      </rPr>
      <t>source</t>
    </r>
    <r>
      <rPr>
        <sz val="8"/>
        <color rgb="FF363945"/>
        <rFont val="Arial"/>
        <family val="2"/>
      </rPr>
      <t>]</t>
    </r>
  </si>
  <si>
    <r>
      <t>1,114 new cases</t>
    </r>
    <r>
      <rPr>
        <sz val="8"/>
        <color rgb="FF363945"/>
        <rFont val="Arial"/>
        <family val="2"/>
      </rPr>
      <t xml:space="preserve"> in </t>
    </r>
    <r>
      <rPr>
        <b/>
        <u/>
        <sz val="8"/>
        <color rgb="FF337AB7"/>
        <rFont val="Arial"/>
        <family val="2"/>
      </rPr>
      <t>Ireland</t>
    </r>
    <r>
      <rPr>
        <sz val="8"/>
        <color rgb="FF363945"/>
        <rFont val="Arial"/>
        <family val="2"/>
      </rPr>
      <t xml:space="preserve"> [</t>
    </r>
    <r>
      <rPr>
        <sz val="8"/>
        <color rgb="FF337AB7"/>
        <rFont val="Arial"/>
        <family val="2"/>
      </rPr>
      <t>source</t>
    </r>
    <r>
      <rPr>
        <sz val="8"/>
        <color rgb="FF363945"/>
        <rFont val="Arial"/>
        <family val="2"/>
      </rPr>
      <t>]</t>
    </r>
  </si>
  <si>
    <r>
      <t>1,544 new cases</t>
    </r>
    <r>
      <rPr>
        <sz val="8"/>
        <color rgb="FF363945"/>
        <rFont val="Arial"/>
        <family val="2"/>
      </rPr>
      <t xml:space="preserve"> and </t>
    </r>
    <r>
      <rPr>
        <b/>
        <sz val="8"/>
        <color rgb="FF363945"/>
        <rFont val="Arial"/>
        <family val="2"/>
      </rPr>
      <t>25 new deaths</t>
    </r>
    <r>
      <rPr>
        <sz val="8"/>
        <color rgb="FF363945"/>
        <rFont val="Arial"/>
        <family val="2"/>
      </rPr>
      <t xml:space="preserve"> in </t>
    </r>
    <r>
      <rPr>
        <b/>
        <u/>
        <sz val="8"/>
        <color rgb="FF337AB7"/>
        <rFont val="Arial"/>
        <family val="2"/>
      </rPr>
      <t>Algeria</t>
    </r>
    <r>
      <rPr>
        <sz val="8"/>
        <color rgb="FF363945"/>
        <rFont val="Arial"/>
        <family val="2"/>
      </rPr>
      <t xml:space="preserve"> [</t>
    </r>
    <r>
      <rPr>
        <sz val="8"/>
        <color rgb="FF337AB7"/>
        <rFont val="Arial"/>
        <family val="2"/>
      </rPr>
      <t>source</t>
    </r>
    <r>
      <rPr>
        <sz val="8"/>
        <color rgb="FF363945"/>
        <rFont val="Arial"/>
        <family val="2"/>
      </rPr>
      <t>]</t>
    </r>
  </si>
  <si>
    <r>
      <t>7,733 new cases</t>
    </r>
    <r>
      <rPr>
        <sz val="8"/>
        <color rgb="FF363945"/>
        <rFont val="Arial"/>
        <family val="2"/>
      </rPr>
      <t xml:space="preserve"> and </t>
    </r>
    <r>
      <rPr>
        <b/>
        <sz val="8"/>
        <color rgb="FF363945"/>
        <rFont val="Arial"/>
        <family val="2"/>
      </rPr>
      <t>370 new deaths</t>
    </r>
    <r>
      <rPr>
        <sz val="8"/>
        <color rgb="FF363945"/>
        <rFont val="Arial"/>
        <family val="2"/>
      </rPr>
      <t xml:space="preserve"> in </t>
    </r>
    <r>
      <rPr>
        <b/>
        <u/>
        <sz val="8"/>
        <color rgb="FF337AB7"/>
        <rFont val="Arial"/>
        <family val="2"/>
      </rPr>
      <t>South Africa</t>
    </r>
    <r>
      <rPr>
        <sz val="8"/>
        <color rgb="FF363945"/>
        <rFont val="Arial"/>
        <family val="2"/>
      </rPr>
      <t xml:space="preserve"> [</t>
    </r>
    <r>
      <rPr>
        <sz val="8"/>
        <color rgb="FF337AB7"/>
        <rFont val="Arial"/>
        <family val="2"/>
      </rPr>
      <t>source</t>
    </r>
    <r>
      <rPr>
        <sz val="8"/>
        <color rgb="FF363945"/>
        <rFont val="Arial"/>
        <family val="2"/>
      </rPr>
      <t>]</t>
    </r>
  </si>
  <si>
    <r>
      <t>743 new cases</t>
    </r>
    <r>
      <rPr>
        <sz val="8"/>
        <color rgb="FF363945"/>
        <rFont val="Arial"/>
        <family val="2"/>
      </rPr>
      <t xml:space="preserve"> and </t>
    </r>
    <r>
      <rPr>
        <b/>
        <sz val="8"/>
        <color rgb="FF363945"/>
        <rFont val="Arial"/>
        <family val="2"/>
      </rPr>
      <t>27 new deaths</t>
    </r>
    <r>
      <rPr>
        <sz val="8"/>
        <color rgb="FF363945"/>
        <rFont val="Arial"/>
        <family val="2"/>
      </rPr>
      <t xml:space="preserve"> in </t>
    </r>
    <r>
      <rPr>
        <b/>
        <u/>
        <sz val="8"/>
        <color rgb="FF337AB7"/>
        <rFont val="Arial"/>
        <family val="2"/>
      </rPr>
      <t>Malawi</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</si>
  <si>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Chad</t>
    </r>
    <r>
      <rPr>
        <sz val="8"/>
        <color rgb="FF363945"/>
        <rFont val="Arial"/>
        <family val="2"/>
      </rPr>
      <t xml:space="preserve"> [</t>
    </r>
    <r>
      <rPr>
        <sz val="8"/>
        <color rgb="FF337AB7"/>
        <rFont val="Arial"/>
        <family val="2"/>
      </rPr>
      <t>source</t>
    </r>
    <r>
      <rPr>
        <sz val="8"/>
        <color rgb="FF363945"/>
        <rFont val="Arial"/>
        <family val="2"/>
      </rPr>
      <t>]</t>
    </r>
  </si>
  <si>
    <r>
      <t>18 new cases</t>
    </r>
    <r>
      <rPr>
        <sz val="8"/>
        <color rgb="FF363945"/>
        <rFont val="Arial"/>
        <family val="2"/>
      </rPr>
      <t xml:space="preserve"> in </t>
    </r>
    <r>
      <rPr>
        <b/>
        <u/>
        <sz val="8"/>
        <color rgb="FF337AB7"/>
        <rFont val="Arial"/>
        <family val="2"/>
      </rPr>
      <t>Monaco</t>
    </r>
    <r>
      <rPr>
        <sz val="8"/>
        <color rgb="FF363945"/>
        <rFont val="Arial"/>
        <family val="2"/>
      </rPr>
      <t xml:space="preserve"> [</t>
    </r>
    <r>
      <rPr>
        <sz val="8"/>
        <color rgb="FF337AB7"/>
        <rFont val="Arial"/>
        <family val="2"/>
      </rPr>
      <t>source</t>
    </r>
    <r>
      <rPr>
        <sz val="8"/>
        <color rgb="FF363945"/>
        <rFont val="Arial"/>
        <family val="2"/>
      </rPr>
      <t>]</t>
    </r>
  </si>
  <si>
    <r>
      <t>933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Kuwait</t>
    </r>
    <r>
      <rPr>
        <sz val="8"/>
        <color rgb="FF363945"/>
        <rFont val="Arial"/>
        <family val="2"/>
      </rPr>
      <t xml:space="preserve"> [</t>
    </r>
    <r>
      <rPr>
        <sz val="8"/>
        <color rgb="FF337AB7"/>
        <rFont val="Arial"/>
        <family val="2"/>
      </rPr>
      <t>source</t>
    </r>
    <r>
      <rPr>
        <sz val="8"/>
        <color rgb="FF363945"/>
        <rFont val="Arial"/>
        <family val="2"/>
      </rPr>
      <t>]</t>
    </r>
  </si>
  <si>
    <r>
      <t>203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Ethiopia</t>
    </r>
    <r>
      <rPr>
        <sz val="8"/>
        <color rgb="FF363945"/>
        <rFont val="Arial"/>
        <family val="2"/>
      </rPr>
      <t xml:space="preserve"> [</t>
    </r>
    <r>
      <rPr>
        <sz val="8"/>
        <color rgb="FF337AB7"/>
        <rFont val="Arial"/>
        <family val="2"/>
      </rPr>
      <t>source</t>
    </r>
    <r>
      <rPr>
        <sz val="8"/>
        <color rgb="FF363945"/>
        <rFont val="Arial"/>
        <family val="2"/>
      </rPr>
      <t>]</t>
    </r>
  </si>
  <si>
    <r>
      <t>2,639 new cases</t>
    </r>
    <r>
      <rPr>
        <sz val="8"/>
        <color rgb="FF363945"/>
        <rFont val="Arial"/>
        <family val="2"/>
      </rPr>
      <t xml:space="preserve"> and </t>
    </r>
    <r>
      <rPr>
        <b/>
        <sz val="8"/>
        <color rgb="FF363945"/>
        <rFont val="Arial"/>
        <family val="2"/>
      </rPr>
      <t>64 new deaths</t>
    </r>
    <r>
      <rPr>
        <sz val="8"/>
        <color rgb="FF363945"/>
        <rFont val="Arial"/>
        <family val="2"/>
      </rPr>
      <t xml:space="preserve"> in </t>
    </r>
    <r>
      <rPr>
        <b/>
        <u/>
        <sz val="8"/>
        <color rgb="FF337AB7"/>
        <rFont val="Arial"/>
        <family val="2"/>
      </rPr>
      <t>Guatemala</t>
    </r>
    <r>
      <rPr>
        <sz val="8"/>
        <color rgb="FF363945"/>
        <rFont val="Arial"/>
        <family val="2"/>
      </rPr>
      <t xml:space="preserve"> [</t>
    </r>
    <r>
      <rPr>
        <sz val="8"/>
        <color rgb="FF337AB7"/>
        <rFont val="Arial"/>
        <family val="2"/>
      </rPr>
      <t>source</t>
    </r>
    <r>
      <rPr>
        <sz val="8"/>
        <color rgb="FF363945"/>
        <rFont val="Arial"/>
        <family val="2"/>
      </rPr>
      <t>]</t>
    </r>
  </si>
  <si>
    <r>
      <t>42,928 new cases</t>
    </r>
    <r>
      <rPr>
        <sz val="8"/>
        <color rgb="FF363945"/>
        <rFont val="Arial"/>
        <family val="2"/>
      </rPr>
      <t xml:space="preserve"> and </t>
    </r>
    <r>
      <rPr>
        <b/>
        <sz val="8"/>
        <color rgb="FF363945"/>
        <rFont val="Arial"/>
        <family val="2"/>
      </rPr>
      <t>640 new deaths</t>
    </r>
    <r>
      <rPr>
        <sz val="8"/>
        <color rgb="FF363945"/>
        <rFont val="Arial"/>
        <family val="2"/>
      </rPr>
      <t xml:space="preserve"> in </t>
    </r>
    <r>
      <rPr>
        <b/>
        <u/>
        <sz val="8"/>
        <color rgb="FF337AB7"/>
        <rFont val="Arial"/>
        <family val="2"/>
      </rPr>
      <t>India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</si>
  <si>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26,871 new cases</t>
    </r>
    <r>
      <rPr>
        <sz val="8"/>
        <color rgb="FF363945"/>
        <rFont val="Arial"/>
        <family val="2"/>
      </rPr>
      <t xml:space="preserve"> and </t>
    </r>
    <r>
      <rPr>
        <b/>
        <sz val="8"/>
        <color rgb="FF363945"/>
        <rFont val="Arial"/>
        <family val="2"/>
      </rPr>
      <t>28 new deaths</t>
    </r>
    <r>
      <rPr>
        <sz val="8"/>
        <color rgb="FF363945"/>
        <rFont val="Arial"/>
        <family val="2"/>
      </rPr>
      <t xml:space="preserve"> in </t>
    </r>
    <r>
      <rPr>
        <b/>
        <u/>
        <sz val="8"/>
        <color rgb="FF337AB7"/>
        <rFont val="Arial"/>
        <family val="2"/>
      </rPr>
      <t>France</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</si>
  <si>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124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Haiti</t>
    </r>
    <r>
      <rPr>
        <sz val="8"/>
        <color rgb="FF363945"/>
        <rFont val="Arial"/>
        <family val="2"/>
      </rPr>
      <t xml:space="preserve"> [</t>
    </r>
    <r>
      <rPr>
        <sz val="8"/>
        <color rgb="FF337AB7"/>
        <rFont val="Arial"/>
        <family val="2"/>
      </rPr>
      <t>source</t>
    </r>
    <r>
      <rPr>
        <sz val="8"/>
        <color rgb="FF363945"/>
        <rFont val="Arial"/>
        <family val="2"/>
      </rPr>
      <t>]</t>
    </r>
  </si>
  <si>
    <r>
      <t>19,761 new cases</t>
    </r>
    <r>
      <rPr>
        <sz val="8"/>
        <color rgb="FF363945"/>
        <rFont val="Arial"/>
        <family val="2"/>
      </rPr>
      <t xml:space="preserve"> and </t>
    </r>
    <r>
      <rPr>
        <b/>
        <sz val="8"/>
        <color rgb="FF363945"/>
        <rFont val="Arial"/>
        <family val="2"/>
      </rPr>
      <t>51 new deaths</t>
    </r>
    <r>
      <rPr>
        <sz val="8"/>
        <color rgb="FF363945"/>
        <rFont val="Arial"/>
        <family val="2"/>
      </rPr>
      <t xml:space="preserve"> in </t>
    </r>
    <r>
      <rPr>
        <b/>
        <u/>
        <sz val="8"/>
        <color rgb="FF337AB7"/>
        <rFont val="Arial"/>
        <family val="2"/>
      </rPr>
      <t>Turkey</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</si>
  <si>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Djibouti</t>
    </r>
    <r>
      <rPr>
        <sz val="8"/>
        <color rgb="FF363945"/>
        <rFont val="Arial"/>
        <family val="2"/>
      </rPr>
      <t xml:space="preserve"> [</t>
    </r>
    <r>
      <rPr>
        <sz val="8"/>
        <color rgb="FF337AB7"/>
        <rFont val="Arial"/>
        <family val="2"/>
      </rPr>
      <t>source</t>
    </r>
    <r>
      <rPr>
        <sz val="8"/>
        <color rgb="FF363945"/>
        <rFont val="Arial"/>
        <family val="2"/>
      </rPr>
      <t>]</t>
    </r>
  </si>
  <si>
    <r>
      <t>105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Maldives</t>
    </r>
    <r>
      <rPr>
        <sz val="8"/>
        <color rgb="FF363945"/>
        <rFont val="Arial"/>
        <family val="2"/>
      </rPr>
      <t xml:space="preserve"> [</t>
    </r>
    <r>
      <rPr>
        <sz val="8"/>
        <color rgb="FF337AB7"/>
        <rFont val="Arial"/>
        <family val="2"/>
      </rPr>
      <t>source</t>
    </r>
    <r>
      <rPr>
        <sz val="8"/>
        <color rgb="FF363945"/>
        <rFont val="Arial"/>
        <family val="2"/>
      </rPr>
      <t>]</t>
    </r>
  </si>
  <si>
    <r>
      <t>26,399 new cases</t>
    </r>
    <r>
      <rPr>
        <sz val="8"/>
        <color rgb="FF363945"/>
        <rFont val="Arial"/>
        <family val="2"/>
      </rPr>
      <t xml:space="preserve"> and </t>
    </r>
    <r>
      <rPr>
        <b/>
        <sz val="8"/>
        <color rgb="FF363945"/>
        <rFont val="Arial"/>
        <family val="2"/>
      </rPr>
      <t>55 new deaths</t>
    </r>
    <r>
      <rPr>
        <sz val="8"/>
        <color rgb="FF363945"/>
        <rFont val="Arial"/>
        <family val="2"/>
      </rPr>
      <t xml:space="preserve"> in </t>
    </r>
    <r>
      <rPr>
        <b/>
        <u/>
        <sz val="8"/>
        <color rgb="FF337AB7"/>
        <rFont val="Arial"/>
        <family val="2"/>
      </rPr>
      <t>Spain</t>
    </r>
    <r>
      <rPr>
        <sz val="8"/>
        <color rgb="FF363945"/>
        <rFont val="Arial"/>
        <family val="2"/>
      </rPr>
      <t xml:space="preserve"> [</t>
    </r>
    <r>
      <rPr>
        <sz val="8"/>
        <color rgb="FF337AB7"/>
        <rFont val="Arial"/>
        <family val="2"/>
      </rPr>
      <t>source</t>
    </r>
    <r>
      <rPr>
        <sz val="8"/>
        <color rgb="FF363945"/>
        <rFont val="Arial"/>
        <family val="2"/>
      </rPr>
      <t>]</t>
    </r>
  </si>
  <si>
    <r>
      <t>976 new cases</t>
    </r>
    <r>
      <rPr>
        <sz val="8"/>
        <color rgb="FF363945"/>
        <rFont val="Arial"/>
        <family val="2"/>
      </rPr>
      <t xml:space="preserve"> and </t>
    </r>
    <r>
      <rPr>
        <b/>
        <sz val="8"/>
        <color rgb="FF363945"/>
        <rFont val="Arial"/>
        <family val="2"/>
      </rPr>
      <t>10 new deaths</t>
    </r>
    <r>
      <rPr>
        <sz val="8"/>
        <color rgb="FF363945"/>
        <rFont val="Arial"/>
        <family val="2"/>
      </rPr>
      <t xml:space="preserve"> in </t>
    </r>
    <r>
      <rPr>
        <b/>
        <u/>
        <sz val="8"/>
        <color rgb="FF337AB7"/>
        <rFont val="Arial"/>
        <family val="2"/>
      </rPr>
      <t>Kenya</t>
    </r>
    <r>
      <rPr>
        <sz val="8"/>
        <color rgb="FF363945"/>
        <rFont val="Arial"/>
        <family val="2"/>
      </rPr>
      <t xml:space="preserve"> [</t>
    </r>
    <r>
      <rPr>
        <sz val="8"/>
        <color rgb="FF337AB7"/>
        <rFont val="Arial"/>
        <family val="2"/>
      </rPr>
      <t>source</t>
    </r>
    <r>
      <rPr>
        <sz val="8"/>
        <color rgb="FF363945"/>
        <rFont val="Arial"/>
        <family val="2"/>
      </rPr>
      <t>]</t>
    </r>
  </si>
  <si>
    <r>
      <t>145 new cases</t>
    </r>
    <r>
      <rPr>
        <sz val="8"/>
        <color rgb="FF363945"/>
        <rFont val="Arial"/>
        <family val="2"/>
      </rPr>
      <t xml:space="preserve"> in </t>
    </r>
    <r>
      <rPr>
        <b/>
        <u/>
        <sz val="8"/>
        <color rgb="FF337AB7"/>
        <rFont val="Arial"/>
        <family val="2"/>
      </rPr>
      <t>Montenegro</t>
    </r>
    <r>
      <rPr>
        <sz val="8"/>
        <color rgb="FF363945"/>
        <rFont val="Arial"/>
        <family val="2"/>
      </rPr>
      <t xml:space="preserve"> [</t>
    </r>
    <r>
      <rPr>
        <sz val="8"/>
        <color rgb="FF337AB7"/>
        <rFont val="Arial"/>
        <family val="2"/>
      </rPr>
      <t>source</t>
    </r>
    <r>
      <rPr>
        <sz val="8"/>
        <color rgb="FF363945"/>
        <rFont val="Arial"/>
        <family val="2"/>
      </rPr>
      <t>]</t>
    </r>
  </si>
  <si>
    <r>
      <t>1,703 new cases</t>
    </r>
    <r>
      <rPr>
        <sz val="8"/>
        <color rgb="FF363945"/>
        <rFont val="Arial"/>
        <family val="2"/>
      </rPr>
      <t xml:space="preserve"> and </t>
    </r>
    <r>
      <rPr>
        <b/>
        <sz val="8"/>
        <color rgb="FF363945"/>
        <rFont val="Arial"/>
        <family val="2"/>
      </rPr>
      <t>34 new deaths</t>
    </r>
    <r>
      <rPr>
        <sz val="8"/>
        <color rgb="FF363945"/>
        <rFont val="Arial"/>
        <family val="2"/>
      </rPr>
      <t xml:space="preserve"> in </t>
    </r>
    <r>
      <rPr>
        <b/>
        <u/>
        <sz val="8"/>
        <color rgb="FF337AB7"/>
        <rFont val="Arial"/>
        <family val="2"/>
      </rPr>
      <t>Mozambique</t>
    </r>
    <r>
      <rPr>
        <sz val="8"/>
        <color rgb="FF363945"/>
        <rFont val="Arial"/>
        <family val="2"/>
      </rPr>
      <t xml:space="preserve"> [</t>
    </r>
    <r>
      <rPr>
        <sz val="8"/>
        <color rgb="FF337AB7"/>
        <rFont val="Arial"/>
        <family val="2"/>
      </rPr>
      <t>source</t>
    </r>
    <r>
      <rPr>
        <sz val="8"/>
        <color rgb="FF363945"/>
        <rFont val="Arial"/>
        <family val="2"/>
      </rPr>
      <t>]</t>
    </r>
  </si>
  <si>
    <r>
      <t>268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the Dominican Republic</t>
    </r>
    <r>
      <rPr>
        <sz val="8"/>
        <color rgb="FF363945"/>
        <rFont val="Arial"/>
        <family val="2"/>
      </rPr>
      <t xml:space="preserve"> [</t>
    </r>
    <r>
      <rPr>
        <sz val="8"/>
        <color rgb="FF337AB7"/>
        <rFont val="Arial"/>
        <family val="2"/>
      </rPr>
      <t>source</t>
    </r>
    <r>
      <rPr>
        <sz val="8"/>
        <color rgb="FF363945"/>
        <rFont val="Arial"/>
        <family val="2"/>
      </rPr>
      <t>]</t>
    </r>
  </si>
  <si>
    <r>
      <t>7,903 new cases</t>
    </r>
    <r>
      <rPr>
        <sz val="8"/>
        <color rgb="FF363945"/>
        <rFont val="Arial"/>
        <family val="2"/>
      </rPr>
      <t xml:space="preserve"> and </t>
    </r>
    <r>
      <rPr>
        <b/>
        <sz val="8"/>
        <color rgb="FF363945"/>
        <rFont val="Arial"/>
        <family val="2"/>
      </rPr>
      <t>75 new deaths</t>
    </r>
    <r>
      <rPr>
        <sz val="8"/>
        <color rgb="FF363945"/>
        <rFont val="Arial"/>
        <family val="2"/>
      </rPr>
      <t xml:space="preserve"> in </t>
    </r>
    <r>
      <rPr>
        <b/>
        <u/>
        <sz val="8"/>
        <color rgb="FF337AB7"/>
        <rFont val="Arial"/>
        <family val="2"/>
      </rPr>
      <t>Cuba</t>
    </r>
    <r>
      <rPr>
        <sz val="8"/>
        <color rgb="FF363945"/>
        <rFont val="Arial"/>
        <family val="2"/>
      </rPr>
      <t xml:space="preserve"> [</t>
    </r>
    <r>
      <rPr>
        <sz val="8"/>
        <color rgb="FF337AB7"/>
        <rFont val="Arial"/>
        <family val="2"/>
      </rPr>
      <t>source</t>
    </r>
    <r>
      <rPr>
        <sz val="8"/>
        <color rgb="FF363945"/>
        <rFont val="Arial"/>
        <family val="2"/>
      </rPr>
      <t>]</t>
    </r>
  </si>
  <si>
    <r>
      <t>745 new cases</t>
    </r>
    <r>
      <rPr>
        <sz val="8"/>
        <color rgb="FF363945"/>
        <rFont val="Arial"/>
        <family val="2"/>
      </rPr>
      <t xml:space="preserve"> and </t>
    </r>
    <r>
      <rPr>
        <b/>
        <sz val="8"/>
        <color rgb="FF363945"/>
        <rFont val="Arial"/>
        <family val="2"/>
      </rPr>
      <t>32 new deaths</t>
    </r>
    <r>
      <rPr>
        <sz val="8"/>
        <color rgb="FF363945"/>
        <rFont val="Arial"/>
        <family val="2"/>
      </rPr>
      <t xml:space="preserve"> in </t>
    </r>
    <r>
      <rPr>
        <b/>
        <u/>
        <sz val="8"/>
        <color rgb="FF337AB7"/>
        <rFont val="Arial"/>
        <family val="2"/>
      </rPr>
      <t>Chile</t>
    </r>
    <r>
      <rPr>
        <sz val="8"/>
        <color rgb="FF363945"/>
        <rFont val="Arial"/>
        <family val="2"/>
      </rPr>
      <t xml:space="preserve"> [</t>
    </r>
    <r>
      <rPr>
        <sz val="8"/>
        <color rgb="FF337AB7"/>
        <rFont val="Arial"/>
        <family val="2"/>
      </rPr>
      <t>source</t>
    </r>
    <r>
      <rPr>
        <sz val="8"/>
        <color rgb="FF363945"/>
        <rFont val="Arial"/>
        <family val="2"/>
      </rPr>
      <t>]</t>
    </r>
  </si>
  <si>
    <r>
      <t>1,213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Jordan</t>
    </r>
    <r>
      <rPr>
        <sz val="8"/>
        <color rgb="FF363945"/>
        <rFont val="Arial"/>
        <family val="2"/>
      </rPr>
      <t xml:space="preserve"> [</t>
    </r>
    <r>
      <rPr>
        <sz val="8"/>
        <color rgb="FF337AB7"/>
        <rFont val="Arial"/>
        <family val="2"/>
      </rPr>
      <t>source</t>
    </r>
    <r>
      <rPr>
        <sz val="8"/>
        <color rgb="FF363945"/>
        <rFont val="Arial"/>
        <family val="2"/>
      </rPr>
      <t>]</t>
    </r>
  </si>
  <si>
    <r>
      <t>86 new cases</t>
    </r>
    <r>
      <rPr>
        <sz val="8"/>
        <color rgb="FF363945"/>
        <rFont val="Arial"/>
        <family val="2"/>
      </rPr>
      <t xml:space="preserve"> in </t>
    </r>
    <r>
      <rPr>
        <b/>
        <u/>
        <sz val="8"/>
        <color rgb="FF337AB7"/>
        <rFont val="Arial"/>
        <family val="2"/>
      </rPr>
      <t>Luxembourg</t>
    </r>
    <r>
      <rPr>
        <sz val="8"/>
        <color rgb="FF363945"/>
        <rFont val="Arial"/>
        <family val="2"/>
      </rPr>
      <t xml:space="preserve"> [</t>
    </r>
    <r>
      <rPr>
        <sz val="8"/>
        <color rgb="FF337AB7"/>
        <rFont val="Arial"/>
        <family val="2"/>
      </rPr>
      <t>source</t>
    </r>
    <r>
      <rPr>
        <sz val="8"/>
        <color rgb="FF363945"/>
        <rFont val="Arial"/>
        <family val="2"/>
      </rPr>
      <t>]</t>
    </r>
  </si>
  <si>
    <r>
      <t>265 new cases</t>
    </r>
    <r>
      <rPr>
        <sz val="8"/>
        <color rgb="FF363945"/>
        <rFont val="Arial"/>
        <family val="2"/>
      </rPr>
      <t xml:space="preserve"> in </t>
    </r>
    <r>
      <rPr>
        <b/>
        <u/>
        <sz val="8"/>
        <color rgb="FF337AB7"/>
        <rFont val="Arial"/>
        <family val="2"/>
      </rPr>
      <t>the DR Congo</t>
    </r>
    <r>
      <rPr>
        <sz val="8"/>
        <color rgb="FF363945"/>
        <rFont val="Arial"/>
        <family val="2"/>
      </rPr>
      <t xml:space="preserve"> [</t>
    </r>
    <r>
      <rPr>
        <sz val="8"/>
        <color rgb="FF337AB7"/>
        <rFont val="Arial"/>
        <family val="2"/>
      </rPr>
      <t>source</t>
    </r>
    <r>
      <rPr>
        <sz val="8"/>
        <color rgb="FF363945"/>
        <rFont val="Arial"/>
        <family val="2"/>
      </rPr>
      <t>]</t>
    </r>
  </si>
  <si>
    <r>
      <t>3,593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Greece</t>
    </r>
    <r>
      <rPr>
        <sz val="8"/>
        <color rgb="FF363945"/>
        <rFont val="Arial"/>
        <family val="2"/>
      </rPr>
      <t xml:space="preserve"> [</t>
    </r>
    <r>
      <rPr>
        <sz val="8"/>
        <color rgb="FF337AB7"/>
        <rFont val="Arial"/>
        <family val="2"/>
      </rPr>
      <t>source</t>
    </r>
    <r>
      <rPr>
        <sz val="8"/>
        <color rgb="FF363945"/>
        <rFont val="Arial"/>
        <family val="2"/>
      </rPr>
      <t>]</t>
    </r>
  </si>
  <si>
    <r>
      <t>6,971 new cases</t>
    </r>
    <r>
      <rPr>
        <sz val="8"/>
        <color rgb="FF363945"/>
        <rFont val="Arial"/>
        <family val="2"/>
      </rPr>
      <t xml:space="preserve"> and </t>
    </r>
    <r>
      <rPr>
        <b/>
        <sz val="8"/>
        <color rgb="FF363945"/>
        <rFont val="Arial"/>
        <family val="2"/>
      </rPr>
      <t>27 new deaths</t>
    </r>
    <r>
      <rPr>
        <sz val="8"/>
        <color rgb="FF363945"/>
        <rFont val="Arial"/>
        <family val="2"/>
      </rPr>
      <t xml:space="preserve"> in </t>
    </r>
    <r>
      <rPr>
        <b/>
        <u/>
        <sz val="8"/>
        <color rgb="FF337AB7"/>
        <rFont val="Arial"/>
        <family val="2"/>
      </rPr>
      <t>Morocco</t>
    </r>
    <r>
      <rPr>
        <sz val="8"/>
        <color rgb="FF363945"/>
        <rFont val="Arial"/>
        <family val="2"/>
      </rPr>
      <t xml:space="preserve"> [</t>
    </r>
    <r>
      <rPr>
        <sz val="8"/>
        <color rgb="FF337AB7"/>
        <rFont val="Arial"/>
        <family val="2"/>
      </rPr>
      <t>source</t>
    </r>
    <r>
      <rPr>
        <sz val="8"/>
        <color rgb="FF363945"/>
        <rFont val="Arial"/>
        <family val="2"/>
      </rPr>
      <t>]</t>
    </r>
  </si>
  <si>
    <r>
      <t>1,608 new cases</t>
    </r>
    <r>
      <rPr>
        <sz val="8"/>
        <color rgb="FF363945"/>
        <rFont val="Arial"/>
        <family val="2"/>
      </rPr>
      <t xml:space="preserve"> and </t>
    </r>
    <r>
      <rPr>
        <b/>
        <sz val="8"/>
        <color rgb="FF363945"/>
        <rFont val="Arial"/>
        <family val="2"/>
      </rPr>
      <t>164 new deaths</t>
    </r>
    <r>
      <rPr>
        <sz val="8"/>
        <color rgb="FF363945"/>
        <rFont val="Arial"/>
        <family val="2"/>
      </rPr>
      <t xml:space="preserve"> in </t>
    </r>
    <r>
      <rPr>
        <b/>
        <u/>
        <sz val="8"/>
        <color rgb="FF337AB7"/>
        <rFont val="Arial"/>
        <family val="2"/>
      </rPr>
      <t>Tunisia</t>
    </r>
    <r>
      <rPr>
        <sz val="8"/>
        <color rgb="FF363945"/>
        <rFont val="Arial"/>
        <family val="2"/>
      </rPr>
      <t xml:space="preserve"> [</t>
    </r>
    <r>
      <rPr>
        <sz val="8"/>
        <color rgb="FF337AB7"/>
        <rFont val="Arial"/>
        <family val="2"/>
      </rPr>
      <t>source</t>
    </r>
    <r>
      <rPr>
        <sz val="8"/>
        <color rgb="FF363945"/>
        <rFont val="Arial"/>
        <family val="2"/>
      </rPr>
      <t>]</t>
    </r>
  </si>
  <si>
    <r>
      <t>4,522 new cases</t>
    </r>
    <r>
      <rPr>
        <sz val="8"/>
        <color rgb="FF363945"/>
        <rFont val="Arial"/>
        <family val="2"/>
      </rPr>
      <t xml:space="preserve"> and </t>
    </r>
    <r>
      <rPr>
        <b/>
        <sz val="8"/>
        <color rgb="FF363945"/>
        <rFont val="Arial"/>
        <family val="2"/>
      </rPr>
      <t>24 new deaths</t>
    </r>
    <r>
      <rPr>
        <sz val="8"/>
        <color rgb="FF363945"/>
        <rFont val="Arial"/>
        <family val="2"/>
      </rPr>
      <t xml:space="preserve"> in </t>
    </r>
    <r>
      <rPr>
        <b/>
        <u/>
        <sz val="8"/>
        <color rgb="FF337AB7"/>
        <rFont val="Arial"/>
        <family val="2"/>
      </rPr>
      <t>Italy</t>
    </r>
    <r>
      <rPr>
        <sz val="8"/>
        <color rgb="FF363945"/>
        <rFont val="Arial"/>
        <family val="2"/>
      </rPr>
      <t xml:space="preserve"> [</t>
    </r>
    <r>
      <rPr>
        <sz val="8"/>
        <color rgb="FF337AB7"/>
        <rFont val="Arial"/>
        <family val="2"/>
      </rPr>
      <t>source</t>
    </r>
    <r>
      <rPr>
        <sz val="8"/>
        <color rgb="FF363945"/>
        <rFont val="Arial"/>
        <family val="2"/>
      </rPr>
      <t>]</t>
    </r>
  </si>
  <si>
    <r>
      <t>23,511 new cases</t>
    </r>
    <r>
      <rPr>
        <sz val="8"/>
        <color rgb="FF363945"/>
        <rFont val="Arial"/>
        <family val="2"/>
      </rPr>
      <t xml:space="preserve"> and </t>
    </r>
    <r>
      <rPr>
        <b/>
        <sz val="8"/>
        <color rgb="FF363945"/>
        <rFont val="Arial"/>
        <family val="2"/>
      </rPr>
      <t>131 new deaths</t>
    </r>
    <r>
      <rPr>
        <sz val="8"/>
        <color rgb="FF363945"/>
        <rFont val="Arial"/>
        <family val="2"/>
      </rPr>
      <t xml:space="preserve"> in </t>
    </r>
    <r>
      <rPr>
        <b/>
        <u/>
        <sz val="8"/>
        <color rgb="FF337AB7"/>
        <rFont val="Arial"/>
        <family val="2"/>
      </rPr>
      <t>the United Kingdom</t>
    </r>
    <r>
      <rPr>
        <i/>
        <sz val="7"/>
        <color rgb="FF363945"/>
        <rFont val="Arial"/>
        <family val="2"/>
      </rPr>
      <t>. NOTE from the UK government [</t>
    </r>
    <r>
      <rPr>
        <i/>
        <sz val="7"/>
        <color rgb="FF337AB7"/>
        <rFont val="Arial"/>
        <family val="2"/>
      </rPr>
      <t>source: cases &gt; about</t>
    </r>
    <r>
      <rPr>
        <i/>
        <sz val="7"/>
        <color rgb="FF363945"/>
        <rFont val="Arial"/>
        <family val="2"/>
      </rPr>
      <t xml:space="preserve">]: "The way cases are reported in England changed on 21 May 2021. </t>
    </r>
    <r>
      <rPr>
        <b/>
        <i/>
        <sz val="7"/>
        <color rgb="FF363945"/>
        <rFont val="Arial"/>
        <family val="2"/>
      </rPr>
      <t>Reported cases are sometimes removed if subsequent tests are negative</t>
    </r>
    <r>
      <rPr>
        <i/>
        <sz val="7"/>
        <color rgb="FF363945"/>
        <rFont val="Arial"/>
        <family val="2"/>
      </rPr>
      <t xml:space="preserve">. This happens when cases identified through a positive rapid lateral flow test are followed by polymerase chain reaction (PCR) tests </t>
    </r>
    <r>
      <rPr>
        <b/>
        <i/>
        <sz val="7"/>
        <color rgb="FF363945"/>
        <rFont val="Arial"/>
        <family val="2"/>
      </rPr>
      <t xml:space="preserve">within 3 days </t>
    </r>
    <r>
      <rPr>
        <i/>
        <sz val="7"/>
        <color rgb="FF363945"/>
        <rFont val="Arial"/>
        <family val="2"/>
      </rPr>
      <t xml:space="preserve">that are all negative. These cases are removed daily from 21 May 2021. </t>
    </r>
    <r>
      <rPr>
        <b/>
        <i/>
        <sz val="7"/>
        <color rgb="FF363945"/>
        <rFont val="Arial"/>
        <family val="2"/>
      </rPr>
      <t>Because of this, the number of newly-reported cases may not be the same as the difference between the total number of reported cases from one day to the next</t>
    </r>
    <r>
      <rPr>
        <i/>
        <sz val="7"/>
        <color rgb="FF363945"/>
        <rFont val="Arial"/>
        <family val="2"/>
      </rPr>
      <t>. The number of newly-reported cases in England and the UK is adjusted to take this into account, but the numbers for regions and local authorities are not adjusted. This means that for regions and local authorities, this figure does not show the actual number of new cases reported on that date."</t>
    </r>
    <r>
      <rPr>
        <sz val="8"/>
        <color rgb="FF363945"/>
        <rFont val="Arial"/>
        <family val="2"/>
      </rPr>
      <t xml:space="preserve"> [</t>
    </r>
    <r>
      <rPr>
        <sz val="8"/>
        <color rgb="FF337AB7"/>
        <rFont val="Arial"/>
        <family val="2"/>
      </rPr>
      <t>source</t>
    </r>
    <r>
      <rPr>
        <sz val="8"/>
        <color rgb="FF363945"/>
        <rFont val="Arial"/>
        <family val="2"/>
      </rPr>
      <t>]</t>
    </r>
  </si>
  <si>
    <r>
      <t>9 new cases</t>
    </r>
    <r>
      <rPr>
        <sz val="8"/>
        <color rgb="FF363945"/>
        <rFont val="Arial"/>
        <family val="2"/>
      </rPr>
      <t xml:space="preserve"> in </t>
    </r>
    <r>
      <rPr>
        <b/>
        <u/>
        <sz val="8"/>
        <color rgb="FF337AB7"/>
        <rFont val="Arial"/>
        <family val="2"/>
      </rPr>
      <t>Andorra</t>
    </r>
    <r>
      <rPr>
        <sz val="8"/>
        <color rgb="FF363945"/>
        <rFont val="Arial"/>
        <family val="2"/>
      </rPr>
      <t xml:space="preserve"> [</t>
    </r>
    <r>
      <rPr>
        <sz val="8"/>
        <color rgb="FF337AB7"/>
        <rFont val="Arial"/>
        <family val="2"/>
      </rPr>
      <t>source</t>
    </r>
    <r>
      <rPr>
        <sz val="8"/>
        <color rgb="FF363945"/>
        <rFont val="Arial"/>
        <family val="2"/>
      </rPr>
      <t>]</t>
    </r>
  </si>
  <si>
    <r>
      <t>715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Fiji</t>
    </r>
    <r>
      <rPr>
        <sz val="8"/>
        <color rgb="FF363945"/>
        <rFont val="Arial"/>
        <family val="2"/>
      </rPr>
      <t xml:space="preserve"> [</t>
    </r>
    <r>
      <rPr>
        <sz val="8"/>
        <color rgb="FF337AB7"/>
        <rFont val="Arial"/>
        <family val="2"/>
      </rPr>
      <t>source</t>
    </r>
    <r>
      <rPr>
        <sz val="8"/>
        <color rgb="FF363945"/>
        <rFont val="Arial"/>
        <family val="2"/>
      </rPr>
      <t>]</t>
    </r>
  </si>
  <si>
    <r>
      <t>10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Yemen</t>
    </r>
    <r>
      <rPr>
        <sz val="8"/>
        <color rgb="FF363945"/>
        <rFont val="Arial"/>
        <family val="2"/>
      </rPr>
      <t xml:space="preserve"> [</t>
    </r>
    <r>
      <rPr>
        <sz val="8"/>
        <color rgb="FF337AB7"/>
        <rFont val="Arial"/>
        <family val="2"/>
      </rPr>
      <t>source</t>
    </r>
    <r>
      <rPr>
        <sz val="8"/>
        <color rgb="FF363945"/>
        <rFont val="Arial"/>
        <family val="2"/>
      </rPr>
      <t>]</t>
    </r>
  </si>
  <si>
    <r>
      <t>139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Moldova</t>
    </r>
    <r>
      <rPr>
        <sz val="8"/>
        <color rgb="FF363945"/>
        <rFont val="Arial"/>
        <family val="2"/>
      </rPr>
      <t xml:space="preserve"> [</t>
    </r>
    <r>
      <rPr>
        <sz val="8"/>
        <color rgb="FF337AB7"/>
        <rFont val="Arial"/>
        <family val="2"/>
      </rPr>
      <t>source</t>
    </r>
    <r>
      <rPr>
        <sz val="8"/>
        <color rgb="FF363945"/>
        <rFont val="Arial"/>
        <family val="2"/>
      </rPr>
      <t>]</t>
    </r>
  </si>
  <si>
    <r>
      <t>4,964 new cases</t>
    </r>
    <r>
      <rPr>
        <sz val="8"/>
        <color rgb="FF363945"/>
        <rFont val="Arial"/>
        <family val="2"/>
      </rPr>
      <t xml:space="preserve"> and </t>
    </r>
    <r>
      <rPr>
        <b/>
        <sz val="8"/>
        <color rgb="FF363945"/>
        <rFont val="Arial"/>
        <family val="2"/>
      </rPr>
      <t>338 new deaths</t>
    </r>
    <r>
      <rPr>
        <sz val="8"/>
        <color rgb="FF363945"/>
        <rFont val="Arial"/>
        <family val="2"/>
      </rPr>
      <t xml:space="preserve"> in </t>
    </r>
    <r>
      <rPr>
        <b/>
        <u/>
        <sz val="8"/>
        <color rgb="FF337AB7"/>
        <rFont val="Arial"/>
        <family val="2"/>
      </rPr>
      <t>Myanmar</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</si>
  <si>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Liechtenstein</t>
    </r>
    <r>
      <rPr>
        <sz val="8"/>
        <color rgb="FF363945"/>
        <rFont val="Arial"/>
        <family val="2"/>
      </rPr>
      <t xml:space="preserve"> [</t>
    </r>
    <r>
      <rPr>
        <sz val="8"/>
        <color rgb="FF337AB7"/>
        <rFont val="Arial"/>
        <family val="2"/>
      </rPr>
      <t>source</t>
    </r>
    <r>
      <rPr>
        <sz val="8"/>
        <color rgb="FF363945"/>
        <rFont val="Arial"/>
        <family val="2"/>
      </rPr>
      <t>]</t>
    </r>
  </si>
  <si>
    <r>
      <t>8 new cases</t>
    </r>
    <r>
      <rPr>
        <sz val="8"/>
        <color rgb="FF363945"/>
        <rFont val="Arial"/>
        <family val="2"/>
      </rPr>
      <t xml:space="preserve"> in </t>
    </r>
    <r>
      <rPr>
        <b/>
        <u/>
        <sz val="8"/>
        <color rgb="FF337AB7"/>
        <rFont val="Arial"/>
        <family val="2"/>
      </rPr>
      <t>Antigua and Barbuda</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</si>
  <si>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the Cayman Islands</t>
    </r>
    <r>
      <rPr>
        <sz val="8"/>
        <color rgb="FF363945"/>
        <rFont val="Arial"/>
        <family val="2"/>
      </rPr>
      <t xml:space="preserve"> [</t>
    </r>
    <r>
      <rPr>
        <sz val="8"/>
        <color rgb="FF337AB7"/>
        <rFont val="Arial"/>
        <family val="2"/>
      </rPr>
      <t>source</t>
    </r>
    <r>
      <rPr>
        <sz val="8"/>
        <color rgb="FF363945"/>
        <rFont val="Arial"/>
        <family val="2"/>
      </rPr>
      <t>]</t>
    </r>
  </si>
  <si>
    <r>
      <t>6 new cases</t>
    </r>
    <r>
      <rPr>
        <sz val="8"/>
        <color rgb="FF363945"/>
        <rFont val="Arial"/>
        <family val="2"/>
      </rPr>
      <t xml:space="preserve"> in </t>
    </r>
    <r>
      <rPr>
        <b/>
        <u/>
        <sz val="8"/>
        <color rgb="FF337AB7"/>
        <rFont val="Arial"/>
        <family val="2"/>
      </rPr>
      <t>Faeroe Islands</t>
    </r>
    <r>
      <rPr>
        <sz val="8"/>
        <color rgb="FF363945"/>
        <rFont val="Arial"/>
        <family val="2"/>
      </rPr>
      <t xml:space="preserve"> [</t>
    </r>
    <r>
      <rPr>
        <sz val="8"/>
        <color rgb="FF337AB7"/>
        <rFont val="Arial"/>
        <family val="2"/>
      </rPr>
      <t>source</t>
    </r>
    <r>
      <rPr>
        <sz val="8"/>
        <color rgb="FF363945"/>
        <rFont val="Arial"/>
        <family val="2"/>
      </rPr>
      <t>]</t>
    </r>
  </si>
  <si>
    <r>
      <t>2,316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Portugal</t>
    </r>
    <r>
      <rPr>
        <sz val="8"/>
        <color rgb="FF363945"/>
        <rFont val="Arial"/>
        <family val="2"/>
      </rPr>
      <t xml:space="preserve"> [</t>
    </r>
    <r>
      <rPr>
        <sz val="8"/>
        <color rgb="FF337AB7"/>
        <rFont val="Arial"/>
        <family val="2"/>
      </rPr>
      <t>source</t>
    </r>
    <r>
      <rPr>
        <sz val="8"/>
        <color rgb="FF363945"/>
        <rFont val="Arial"/>
        <family val="2"/>
      </rPr>
      <t>]</t>
    </r>
  </si>
  <si>
    <r>
      <t>3,957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the Netherlands</t>
    </r>
    <r>
      <rPr>
        <sz val="8"/>
        <color rgb="FF363945"/>
        <rFont val="Arial"/>
        <family val="2"/>
      </rPr>
      <t xml:space="preserve"> [</t>
    </r>
    <r>
      <rPr>
        <sz val="8"/>
        <color rgb="FF337AB7"/>
        <rFont val="Arial"/>
        <family val="2"/>
      </rPr>
      <t>source</t>
    </r>
    <r>
      <rPr>
        <sz val="8"/>
        <color rgb="FF363945"/>
        <rFont val="Arial"/>
        <family val="2"/>
      </rPr>
      <t>]</t>
    </r>
  </si>
  <si>
    <r>
      <t>146 new cases</t>
    </r>
    <r>
      <rPr>
        <sz val="8"/>
        <color rgb="FF363945"/>
        <rFont val="Arial"/>
        <family val="2"/>
      </rPr>
      <t xml:space="preserve"> in </t>
    </r>
    <r>
      <rPr>
        <b/>
        <u/>
        <sz val="8"/>
        <color rgb="FF337AB7"/>
        <rFont val="Arial"/>
        <family val="2"/>
      </rPr>
      <t>Qatar</t>
    </r>
    <r>
      <rPr>
        <sz val="8"/>
        <color rgb="FF363945"/>
        <rFont val="Arial"/>
        <family val="2"/>
      </rPr>
      <t xml:space="preserve"> [</t>
    </r>
    <r>
      <rPr>
        <sz val="8"/>
        <color rgb="FF337AB7"/>
        <rFont val="Arial"/>
        <family val="2"/>
      </rPr>
      <t>source</t>
    </r>
    <r>
      <rPr>
        <sz val="8"/>
        <color rgb="FF363945"/>
        <rFont val="Arial"/>
        <family val="2"/>
      </rPr>
      <t>]</t>
    </r>
  </si>
  <si>
    <r>
      <t>290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Serbia</t>
    </r>
    <r>
      <rPr>
        <sz val="8"/>
        <color rgb="FF363945"/>
        <rFont val="Arial"/>
        <family val="2"/>
      </rPr>
      <t xml:space="preserve"> [</t>
    </r>
    <r>
      <rPr>
        <sz val="8"/>
        <color rgb="FF337AB7"/>
        <rFont val="Arial"/>
        <family val="2"/>
      </rPr>
      <t>source</t>
    </r>
    <r>
      <rPr>
        <sz val="8"/>
        <color rgb="FF363945"/>
        <rFont val="Arial"/>
        <family val="2"/>
      </rPr>
      <t>]</t>
    </r>
  </si>
  <si>
    <r>
      <t>12,185 new cases</t>
    </r>
    <r>
      <rPr>
        <sz val="8"/>
        <color rgb="FF363945"/>
        <rFont val="Arial"/>
        <family val="2"/>
      </rPr>
      <t xml:space="preserve"> and </t>
    </r>
    <r>
      <rPr>
        <b/>
        <sz val="8"/>
        <color rgb="FF363945"/>
        <rFont val="Arial"/>
        <family val="2"/>
      </rPr>
      <t>71 new deaths</t>
    </r>
    <r>
      <rPr>
        <sz val="8"/>
        <color rgb="FF363945"/>
        <rFont val="Arial"/>
        <family val="2"/>
      </rPr>
      <t xml:space="preserve"> in </t>
    </r>
    <r>
      <rPr>
        <b/>
        <u/>
        <sz val="8"/>
        <color rgb="FF337AB7"/>
        <rFont val="Arial"/>
        <family val="2"/>
      </rPr>
      <t>Iraq</t>
    </r>
    <r>
      <rPr>
        <sz val="8"/>
        <color rgb="FF363945"/>
        <rFont val="Arial"/>
        <family val="2"/>
      </rPr>
      <t xml:space="preserve"> [</t>
    </r>
    <r>
      <rPr>
        <sz val="8"/>
        <color rgb="FF337AB7"/>
        <rFont val="Arial"/>
        <family val="2"/>
      </rPr>
      <t>source</t>
    </r>
    <r>
      <rPr>
        <sz val="8"/>
        <color rgb="FF363945"/>
        <rFont val="Arial"/>
        <family val="2"/>
      </rPr>
      <t>]</t>
    </r>
  </si>
  <si>
    <r>
      <t>1,379 new cases</t>
    </r>
    <r>
      <rPr>
        <sz val="8"/>
        <color rgb="FF363945"/>
        <rFont val="Arial"/>
        <family val="2"/>
      </rPr>
      <t xml:space="preserve"> and </t>
    </r>
    <r>
      <rPr>
        <b/>
        <sz val="8"/>
        <color rgb="FF363945"/>
        <rFont val="Arial"/>
        <family val="2"/>
      </rPr>
      <t>10 new deaths</t>
    </r>
    <r>
      <rPr>
        <sz val="8"/>
        <color rgb="FF363945"/>
        <rFont val="Arial"/>
        <family val="2"/>
      </rPr>
      <t xml:space="preserve"> in </t>
    </r>
    <r>
      <rPr>
        <b/>
        <u/>
        <sz val="8"/>
        <color rgb="FF337AB7"/>
        <rFont val="Arial"/>
        <family val="2"/>
      </rPr>
      <t>Saudi Arabia</t>
    </r>
    <r>
      <rPr>
        <sz val="8"/>
        <color rgb="FF363945"/>
        <rFont val="Arial"/>
        <family val="2"/>
      </rPr>
      <t xml:space="preserve"> [</t>
    </r>
    <r>
      <rPr>
        <sz val="8"/>
        <color rgb="FF337AB7"/>
        <rFont val="Arial"/>
        <family val="2"/>
      </rPr>
      <t>source</t>
    </r>
    <r>
      <rPr>
        <sz val="8"/>
        <color rgb="FF363945"/>
        <rFont val="Arial"/>
        <family val="2"/>
      </rPr>
      <t>]</t>
    </r>
  </si>
  <si>
    <r>
      <t>39 new cases</t>
    </r>
    <r>
      <rPr>
        <sz val="8"/>
        <color rgb="FF363945"/>
        <rFont val="Arial"/>
        <family val="2"/>
      </rPr>
      <t xml:space="preserve"> in </t>
    </r>
    <r>
      <rPr>
        <b/>
        <u/>
        <sz val="8"/>
        <color rgb="FF337AB7"/>
        <rFont val="Arial"/>
        <family val="2"/>
      </rPr>
      <t>the Republic of North Macedonia</t>
    </r>
    <r>
      <rPr>
        <sz val="8"/>
        <color rgb="FF363945"/>
        <rFont val="Arial"/>
        <family val="2"/>
      </rPr>
      <t xml:space="preserve"> [</t>
    </r>
    <r>
      <rPr>
        <sz val="8"/>
        <color rgb="FF337AB7"/>
        <rFont val="Arial"/>
        <family val="2"/>
      </rPr>
      <t>source</t>
    </r>
    <r>
      <rPr>
        <sz val="8"/>
        <color rgb="FF363945"/>
        <rFont val="Arial"/>
        <family val="2"/>
      </rPr>
      <t>]</t>
    </r>
  </si>
  <si>
    <r>
      <t>640 new cases</t>
    </r>
    <r>
      <rPr>
        <sz val="8"/>
        <color rgb="FF363945"/>
        <rFont val="Arial"/>
        <family val="2"/>
      </rPr>
      <t xml:space="preserve"> and </t>
    </r>
    <r>
      <rPr>
        <b/>
        <sz val="8"/>
        <color rgb="FF363945"/>
        <rFont val="Arial"/>
        <family val="2"/>
      </rPr>
      <t>21 new deaths</t>
    </r>
    <r>
      <rPr>
        <sz val="8"/>
        <color rgb="FF363945"/>
        <rFont val="Arial"/>
        <family val="2"/>
      </rPr>
      <t xml:space="preserve"> in </t>
    </r>
    <r>
      <rPr>
        <b/>
        <u/>
        <sz val="8"/>
        <color rgb="FF337AB7"/>
        <rFont val="Arial"/>
        <family val="2"/>
      </rPr>
      <t>Zambia</t>
    </r>
    <r>
      <rPr>
        <sz val="8"/>
        <color rgb="FF363945"/>
        <rFont val="Arial"/>
        <family val="2"/>
      </rPr>
      <t xml:space="preserve"> [</t>
    </r>
    <r>
      <rPr>
        <sz val="8"/>
        <color rgb="FF337AB7"/>
        <rFont val="Arial"/>
        <family val="2"/>
      </rPr>
      <t>source</t>
    </r>
    <r>
      <rPr>
        <sz val="8"/>
        <color rgb="FF363945"/>
        <rFont val="Arial"/>
        <family val="2"/>
      </rPr>
      <t>]</t>
    </r>
  </si>
  <si>
    <r>
      <t>28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Bosnia and Herzegovina</t>
    </r>
    <r>
      <rPr>
        <sz val="8"/>
        <color rgb="FF363945"/>
        <rFont val="Arial"/>
        <family val="2"/>
      </rPr>
      <t xml:space="preserve"> [</t>
    </r>
    <r>
      <rPr>
        <sz val="8"/>
        <color rgb="FF337AB7"/>
        <rFont val="Arial"/>
        <family val="2"/>
      </rPr>
      <t>source</t>
    </r>
    <r>
      <rPr>
        <sz val="8"/>
        <color rgb="FF363945"/>
        <rFont val="Arial"/>
        <family val="2"/>
      </rPr>
      <t>]</t>
    </r>
  </si>
  <si>
    <r>
      <t>329 new cases</t>
    </r>
    <r>
      <rPr>
        <sz val="8"/>
        <color rgb="FF363945"/>
        <rFont val="Arial"/>
        <family val="2"/>
      </rPr>
      <t xml:space="preserve"> and </t>
    </r>
    <r>
      <rPr>
        <b/>
        <sz val="8"/>
        <color rgb="FF363945"/>
        <rFont val="Arial"/>
        <family val="2"/>
      </rPr>
      <t>37 new deaths</t>
    </r>
    <r>
      <rPr>
        <sz val="8"/>
        <color rgb="FF363945"/>
        <rFont val="Arial"/>
        <family val="2"/>
      </rPr>
      <t xml:space="preserve"> in </t>
    </r>
    <r>
      <rPr>
        <b/>
        <u/>
        <sz val="8"/>
        <color rgb="FF337AB7"/>
        <rFont val="Arial"/>
        <family val="2"/>
      </rPr>
      <t>Namibia</t>
    </r>
    <r>
      <rPr>
        <sz val="8"/>
        <color rgb="FF363945"/>
        <rFont val="Arial"/>
        <family val="2"/>
      </rPr>
      <t xml:space="preserve"> [</t>
    </r>
    <r>
      <rPr>
        <sz val="8"/>
        <color rgb="FF337AB7"/>
        <rFont val="Arial"/>
        <family val="2"/>
      </rPr>
      <t>source</t>
    </r>
    <r>
      <rPr>
        <sz val="8"/>
        <color rgb="FF363945"/>
        <rFont val="Arial"/>
        <family val="2"/>
      </rPr>
      <t>]</t>
    </r>
  </si>
  <si>
    <r>
      <t>17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Taiwan</t>
    </r>
    <r>
      <rPr>
        <sz val="8"/>
        <color rgb="FF363945"/>
        <rFont val="Arial"/>
        <family val="2"/>
      </rPr>
      <t xml:space="preserve"> [</t>
    </r>
    <r>
      <rPr>
        <sz val="8"/>
        <color rgb="FF337AB7"/>
        <rFont val="Arial"/>
        <family val="2"/>
      </rPr>
      <t>source</t>
    </r>
    <r>
      <rPr>
        <sz val="8"/>
        <color rgb="FF363945"/>
        <rFont val="Arial"/>
        <family val="2"/>
      </rPr>
      <t>]</t>
    </r>
  </si>
  <si>
    <r>
      <t>544 new cases</t>
    </r>
    <r>
      <rPr>
        <sz val="8"/>
        <color rgb="FF363945"/>
        <rFont val="Arial"/>
        <family val="2"/>
      </rPr>
      <t xml:space="preserve"> and </t>
    </r>
    <r>
      <rPr>
        <b/>
        <sz val="8"/>
        <color rgb="FF363945"/>
        <rFont val="Arial"/>
        <family val="2"/>
      </rPr>
      <t>62 new deaths</t>
    </r>
    <r>
      <rPr>
        <sz val="8"/>
        <color rgb="FF363945"/>
        <rFont val="Arial"/>
        <family val="2"/>
      </rPr>
      <t xml:space="preserve"> in </t>
    </r>
    <r>
      <rPr>
        <b/>
        <u/>
        <sz val="8"/>
        <color rgb="FF337AB7"/>
        <rFont val="Arial"/>
        <family val="2"/>
      </rPr>
      <t>Afghanistan</t>
    </r>
    <r>
      <rPr>
        <sz val="8"/>
        <color rgb="FF363945"/>
        <rFont val="Arial"/>
        <family val="2"/>
      </rPr>
      <t xml:space="preserve"> [</t>
    </r>
    <r>
      <rPr>
        <sz val="8"/>
        <color rgb="FF337AB7"/>
        <rFont val="Arial"/>
        <family val="2"/>
      </rPr>
      <t>source</t>
    </r>
    <r>
      <rPr>
        <sz val="8"/>
        <color rgb="FF363945"/>
        <rFont val="Arial"/>
        <family val="2"/>
      </rPr>
      <t>]</t>
    </r>
  </si>
  <si>
    <r>
      <t>14,925 new cases</t>
    </r>
    <r>
      <rPr>
        <sz val="8"/>
        <color rgb="FF363945"/>
        <rFont val="Arial"/>
        <family val="2"/>
      </rPr>
      <t xml:space="preserve"> and </t>
    </r>
    <r>
      <rPr>
        <b/>
        <sz val="8"/>
        <color rgb="FF363945"/>
        <rFont val="Arial"/>
        <family val="2"/>
      </rPr>
      <t>258 new deaths</t>
    </r>
    <r>
      <rPr>
        <sz val="8"/>
        <color rgb="FF363945"/>
        <rFont val="Arial"/>
        <family val="2"/>
      </rPr>
      <t xml:space="preserve"> in </t>
    </r>
    <r>
      <rPr>
        <b/>
        <u/>
        <sz val="8"/>
        <color rgb="FF337AB7"/>
        <rFont val="Arial"/>
        <family val="2"/>
      </rPr>
      <t>Bangladesh</t>
    </r>
    <r>
      <rPr>
        <sz val="8"/>
        <color rgb="FF363945"/>
        <rFont val="Arial"/>
        <family val="2"/>
      </rPr>
      <t xml:space="preserve"> [</t>
    </r>
    <r>
      <rPr>
        <sz val="8"/>
        <color rgb="FF337AB7"/>
        <rFont val="Arial"/>
        <family val="2"/>
      </rPr>
      <t>source</t>
    </r>
    <r>
      <rPr>
        <sz val="8"/>
        <color rgb="FF363945"/>
        <rFont val="Arial"/>
        <family val="2"/>
      </rPr>
      <t>]</t>
    </r>
  </si>
  <si>
    <r>
      <t>193 new cases</t>
    </r>
    <r>
      <rPr>
        <sz val="8"/>
        <color rgb="FF363945"/>
        <rFont val="Arial"/>
        <family val="2"/>
      </rPr>
      <t xml:space="preserve"> in </t>
    </r>
    <r>
      <rPr>
        <b/>
        <u/>
        <sz val="8"/>
        <color rgb="FF337AB7"/>
        <rFont val="Arial"/>
        <family val="2"/>
      </rPr>
      <t>Croatia</t>
    </r>
    <r>
      <rPr>
        <sz val="8"/>
        <color rgb="FF363945"/>
        <rFont val="Arial"/>
        <family val="2"/>
      </rPr>
      <t xml:space="preserve"> [</t>
    </r>
    <r>
      <rPr>
        <sz val="8"/>
        <color rgb="FF337AB7"/>
        <rFont val="Arial"/>
        <family val="2"/>
      </rPr>
      <t>source</t>
    </r>
    <r>
      <rPr>
        <sz val="8"/>
        <color rgb="FF363945"/>
        <rFont val="Arial"/>
        <family val="2"/>
      </rPr>
      <t>]</t>
    </r>
  </si>
  <si>
    <r>
      <t>559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Denmark</t>
    </r>
    <r>
      <rPr>
        <sz val="8"/>
        <color rgb="FF363945"/>
        <rFont val="Arial"/>
        <family val="2"/>
      </rPr>
      <t xml:space="preserve"> [</t>
    </r>
    <r>
      <rPr>
        <sz val="8"/>
        <color rgb="FF337AB7"/>
        <rFont val="Arial"/>
        <family val="2"/>
      </rPr>
      <t>source</t>
    </r>
    <r>
      <rPr>
        <sz val="8"/>
        <color rgb="FF363945"/>
        <rFont val="Arial"/>
        <family val="2"/>
      </rPr>
      <t>]</t>
    </r>
  </si>
  <si>
    <r>
      <t>468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Azerbaijan</t>
    </r>
    <r>
      <rPr>
        <sz val="8"/>
        <color rgb="FF363945"/>
        <rFont val="Arial"/>
        <family val="2"/>
      </rPr>
      <t xml:space="preserve"> [</t>
    </r>
    <r>
      <rPr>
        <sz val="8"/>
        <color rgb="FF337AB7"/>
        <rFont val="Arial"/>
        <family val="2"/>
      </rPr>
      <t>source</t>
    </r>
    <r>
      <rPr>
        <sz val="8"/>
        <color rgb="FF363945"/>
        <rFont val="Arial"/>
        <family val="2"/>
      </rPr>
      <t>]</t>
    </r>
  </si>
  <si>
    <r>
      <t>853 new cases</t>
    </r>
    <r>
      <rPr>
        <sz val="8"/>
        <color rgb="FF363945"/>
        <rFont val="Arial"/>
        <family val="2"/>
      </rPr>
      <t xml:space="preserve"> in </t>
    </r>
    <r>
      <rPr>
        <b/>
        <u/>
        <sz val="8"/>
        <color rgb="FF337AB7"/>
        <rFont val="Arial"/>
        <family val="2"/>
      </rPr>
      <t>Switzerland</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</si>
  <si>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101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the State of Palestine</t>
    </r>
    <r>
      <rPr>
        <sz val="8"/>
        <color rgb="FF363945"/>
        <rFont val="Arial"/>
        <family val="2"/>
      </rPr>
      <t xml:space="preserve"> [</t>
    </r>
    <r>
      <rPr>
        <sz val="8"/>
        <color rgb="FF337AB7"/>
        <rFont val="Arial"/>
        <family val="2"/>
      </rPr>
      <t>source</t>
    </r>
    <r>
      <rPr>
        <sz val="8"/>
        <color rgb="FF363945"/>
        <rFont val="Arial"/>
        <family val="2"/>
      </rPr>
      <t>]</t>
    </r>
  </si>
  <si>
    <r>
      <t>71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Uganda</t>
    </r>
    <r>
      <rPr>
        <sz val="8"/>
        <color rgb="FF363945"/>
        <rFont val="Arial"/>
        <family val="2"/>
      </rPr>
      <t xml:space="preserve"> [</t>
    </r>
    <r>
      <rPr>
        <sz val="8"/>
        <color rgb="FF337AB7"/>
        <rFont val="Arial"/>
        <family val="2"/>
      </rPr>
      <t>source</t>
    </r>
    <r>
      <rPr>
        <sz val="8"/>
        <color rgb="FF363945"/>
        <rFont val="Arial"/>
        <family val="2"/>
      </rPr>
      <t>]</t>
    </r>
  </si>
  <si>
    <r>
      <t>1,539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the United Arab Emirates</t>
    </r>
    <r>
      <rPr>
        <sz val="8"/>
        <color rgb="FF363945"/>
        <rFont val="Arial"/>
        <family val="2"/>
      </rPr>
      <t xml:space="preserve"> [</t>
    </r>
    <r>
      <rPr>
        <sz val="8"/>
        <color rgb="FF337AB7"/>
        <rFont val="Arial"/>
        <family val="2"/>
      </rPr>
      <t>source</t>
    </r>
    <r>
      <rPr>
        <sz val="8"/>
        <color rgb="FF363945"/>
        <rFont val="Arial"/>
        <family val="2"/>
      </rPr>
      <t>]</t>
    </r>
  </si>
  <si>
    <r>
      <t>4,692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Japan</t>
    </r>
    <r>
      <rPr>
        <sz val="8"/>
        <color rgb="FF363945"/>
        <rFont val="Arial"/>
        <family val="2"/>
      </rPr>
      <t xml:space="preserve"> [</t>
    </r>
    <r>
      <rPr>
        <sz val="8"/>
        <color rgb="FF337AB7"/>
        <rFont val="Arial"/>
        <family val="2"/>
      </rPr>
      <t>source</t>
    </r>
    <r>
      <rPr>
        <sz val="8"/>
        <color rgb="FF363945"/>
        <rFont val="Arial"/>
        <family val="2"/>
      </rPr>
      <t>]</t>
    </r>
  </si>
  <si>
    <r>
      <t>525 new cases</t>
    </r>
    <r>
      <rPr>
        <sz val="8"/>
        <color rgb="FF363945"/>
        <rFont val="Arial"/>
        <family val="2"/>
      </rPr>
      <t xml:space="preserve"> and </t>
    </r>
    <r>
      <rPr>
        <b/>
        <sz val="8"/>
        <color rgb="FF363945"/>
        <rFont val="Arial"/>
        <family val="2"/>
      </rPr>
      <t>10 new deaths</t>
    </r>
    <r>
      <rPr>
        <sz val="8"/>
        <color rgb="FF363945"/>
        <rFont val="Arial"/>
        <family val="2"/>
      </rPr>
      <t xml:space="preserve"> in </t>
    </r>
    <r>
      <rPr>
        <b/>
        <u/>
        <sz val="8"/>
        <color rgb="FF337AB7"/>
        <rFont val="Arial"/>
        <family val="2"/>
      </rPr>
      <t>Belarus</t>
    </r>
    <r>
      <rPr>
        <sz val="8"/>
        <color rgb="FF363945"/>
        <rFont val="Arial"/>
        <family val="2"/>
      </rPr>
      <t xml:space="preserve"> [</t>
    </r>
    <r>
      <rPr>
        <sz val="8"/>
        <color rgb="FF337AB7"/>
        <rFont val="Arial"/>
        <family val="2"/>
      </rPr>
      <t>source</t>
    </r>
    <r>
      <rPr>
        <sz val="8"/>
        <color rgb="FF363945"/>
        <rFont val="Arial"/>
        <family val="2"/>
      </rPr>
      <t>]</t>
    </r>
  </si>
  <si>
    <r>
      <t>642 new cases</t>
    </r>
    <r>
      <rPr>
        <sz val="8"/>
        <color rgb="FF363945"/>
        <rFont val="Arial"/>
        <family val="2"/>
      </rPr>
      <t xml:space="preserve"> and </t>
    </r>
    <r>
      <rPr>
        <b/>
        <sz val="8"/>
        <color rgb="FF363945"/>
        <rFont val="Arial"/>
        <family val="2"/>
      </rPr>
      <t>14 new deaths</t>
    </r>
    <r>
      <rPr>
        <sz val="8"/>
        <color rgb="FF363945"/>
        <rFont val="Arial"/>
        <family val="2"/>
      </rPr>
      <t xml:space="preserve"> in </t>
    </r>
    <r>
      <rPr>
        <b/>
        <u/>
        <sz val="8"/>
        <color rgb="FF337AB7"/>
        <rFont val="Arial"/>
        <family val="2"/>
      </rPr>
      <t>Senegal</t>
    </r>
    <r>
      <rPr>
        <sz val="8"/>
        <color rgb="FF363945"/>
        <rFont val="Arial"/>
        <family val="2"/>
      </rPr>
      <t xml:space="preserve"> [</t>
    </r>
    <r>
      <rPr>
        <sz val="8"/>
        <color rgb="FF337AB7"/>
        <rFont val="Arial"/>
        <family val="2"/>
      </rPr>
      <t>source</t>
    </r>
    <r>
      <rPr>
        <sz val="8"/>
        <color rgb="FF363945"/>
        <rFont val="Arial"/>
        <family val="2"/>
      </rPr>
      <t>]</t>
    </r>
  </si>
  <si>
    <r>
      <t>2,726 new cases</t>
    </r>
    <r>
      <rPr>
        <sz val="8"/>
        <color rgb="FF363945"/>
        <rFont val="Arial"/>
        <family val="2"/>
      </rPr>
      <t xml:space="preserve"> and </t>
    </r>
    <r>
      <rPr>
        <b/>
        <sz val="8"/>
        <color rgb="FF363945"/>
        <rFont val="Arial"/>
        <family val="2"/>
      </rPr>
      <t>20 new deaths</t>
    </r>
    <r>
      <rPr>
        <sz val="8"/>
        <color rgb="FF363945"/>
        <rFont val="Arial"/>
        <family val="2"/>
      </rPr>
      <t xml:space="preserve"> in </t>
    </r>
    <r>
      <rPr>
        <b/>
        <u/>
        <sz val="8"/>
        <color rgb="FF337AB7"/>
        <rFont val="Arial"/>
        <family val="2"/>
      </rPr>
      <t>Nepal</t>
    </r>
    <r>
      <rPr>
        <sz val="8"/>
        <color rgb="FF363945"/>
        <rFont val="Arial"/>
        <family val="2"/>
      </rPr>
      <t xml:space="preserve"> [</t>
    </r>
    <r>
      <rPr>
        <sz val="8"/>
        <color rgb="FF337AB7"/>
        <rFont val="Arial"/>
        <family val="2"/>
      </rPr>
      <t>source</t>
    </r>
    <r>
      <rPr>
        <sz val="8"/>
        <color rgb="FF363945"/>
        <rFont val="Arial"/>
        <family val="2"/>
      </rPr>
      <t>]</t>
    </r>
  </si>
  <si>
    <r>
      <t>175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Romania</t>
    </r>
    <r>
      <rPr>
        <sz val="8"/>
        <color rgb="FF363945"/>
        <rFont val="Arial"/>
        <family val="2"/>
      </rPr>
      <t xml:space="preserve"> [</t>
    </r>
    <r>
      <rPr>
        <sz val="8"/>
        <color rgb="FF337AB7"/>
        <rFont val="Arial"/>
        <family val="2"/>
      </rPr>
      <t>source</t>
    </r>
    <r>
      <rPr>
        <sz val="8"/>
        <color rgb="FF363945"/>
        <rFont val="Arial"/>
        <family val="2"/>
      </rPr>
      <t>]</t>
    </r>
  </si>
  <si>
    <r>
      <t>142 new cases</t>
    </r>
    <r>
      <rPr>
        <sz val="8"/>
        <color rgb="FF363945"/>
        <rFont val="Arial"/>
        <family val="2"/>
      </rPr>
      <t xml:space="preserve"> in </t>
    </r>
    <r>
      <rPr>
        <b/>
        <u/>
        <sz val="8"/>
        <color rgb="FF337AB7"/>
        <rFont val="Arial"/>
        <family val="2"/>
      </rPr>
      <t>Malta</t>
    </r>
    <r>
      <rPr>
        <sz val="8"/>
        <color rgb="FF363945"/>
        <rFont val="Arial"/>
        <family val="2"/>
      </rPr>
      <t xml:space="preserve"> [</t>
    </r>
    <r>
      <rPr>
        <sz val="8"/>
        <color rgb="FF337AB7"/>
        <rFont val="Arial"/>
        <family val="2"/>
      </rPr>
      <t>source</t>
    </r>
    <r>
      <rPr>
        <sz val="8"/>
        <color rgb="FF363945"/>
        <rFont val="Arial"/>
        <family val="2"/>
      </rPr>
      <t>]</t>
    </r>
  </si>
  <si>
    <r>
      <t>34,951 new cases</t>
    </r>
    <r>
      <rPr>
        <sz val="8"/>
        <color rgb="FF363945"/>
        <rFont val="Arial"/>
        <family val="2"/>
      </rPr>
      <t xml:space="preserve"> and </t>
    </r>
    <r>
      <rPr>
        <b/>
        <sz val="8"/>
        <color rgb="FF363945"/>
        <rFont val="Arial"/>
        <family val="2"/>
      </rPr>
      <t>357 new deaths</t>
    </r>
    <r>
      <rPr>
        <sz val="8"/>
        <color rgb="FF363945"/>
        <rFont val="Arial"/>
        <family val="2"/>
      </rPr>
      <t xml:space="preserve"> in </t>
    </r>
    <r>
      <rPr>
        <b/>
        <u/>
        <sz val="8"/>
        <color rgb="FF337AB7"/>
        <rFont val="Arial"/>
        <family val="2"/>
      </rPr>
      <t>Iran</t>
    </r>
    <r>
      <rPr>
        <sz val="8"/>
        <color rgb="FF363945"/>
        <rFont val="Arial"/>
        <family val="2"/>
      </rPr>
      <t xml:space="preserve"> [</t>
    </r>
    <r>
      <rPr>
        <sz val="8"/>
        <color rgb="FF337AB7"/>
        <rFont val="Arial"/>
        <family val="2"/>
      </rPr>
      <t>source</t>
    </r>
    <r>
      <rPr>
        <sz val="8"/>
        <color rgb="FF363945"/>
        <rFont val="Arial"/>
        <family val="2"/>
      </rPr>
      <t>]</t>
    </r>
  </si>
  <si>
    <r>
      <t>45,203 new cases</t>
    </r>
    <r>
      <rPr>
        <sz val="8"/>
        <color rgb="FF363945"/>
        <rFont val="Arial"/>
        <family val="2"/>
      </rPr>
      <t xml:space="preserve"> and </t>
    </r>
    <r>
      <rPr>
        <b/>
        <sz val="8"/>
        <color rgb="FF363945"/>
        <rFont val="Arial"/>
        <family val="2"/>
      </rPr>
      <t>2,069 new deaths</t>
    </r>
    <r>
      <rPr>
        <sz val="8"/>
        <color rgb="FF363945"/>
        <rFont val="Arial"/>
        <family val="2"/>
      </rPr>
      <t xml:space="preserve"> in </t>
    </r>
    <r>
      <rPr>
        <b/>
        <u/>
        <sz val="8"/>
        <color rgb="FF337AB7"/>
        <rFont val="Arial"/>
        <family val="2"/>
      </rPr>
      <t>Indonesia</t>
    </r>
    <r>
      <rPr>
        <sz val="8"/>
        <color rgb="FF363945"/>
        <rFont val="Arial"/>
        <family val="2"/>
      </rPr>
      <t xml:space="preserve"> [</t>
    </r>
    <r>
      <rPr>
        <sz val="8"/>
        <color rgb="FF337AB7"/>
        <rFont val="Arial"/>
        <family val="2"/>
      </rPr>
      <t>source</t>
    </r>
    <r>
      <rPr>
        <sz val="8"/>
        <color rgb="FF363945"/>
        <rFont val="Arial"/>
        <family val="2"/>
      </rPr>
      <t>]</t>
    </r>
  </si>
  <si>
    <r>
      <t>8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Madagascar</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</si>
  <si>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China, Hong Kong SAR</t>
    </r>
    <r>
      <rPr>
        <sz val="8"/>
        <color rgb="FF363945"/>
        <rFont val="Arial"/>
        <family val="2"/>
      </rPr>
      <t xml:space="preserve"> [</t>
    </r>
    <r>
      <rPr>
        <sz val="8"/>
        <color rgb="FF337AB7"/>
        <rFont val="Arial"/>
        <family val="2"/>
      </rPr>
      <t>source</t>
    </r>
    <r>
      <rPr>
        <sz val="8"/>
        <color rgb="FF363945"/>
        <rFont val="Arial"/>
        <family val="2"/>
      </rPr>
      <t>]</t>
    </r>
  </si>
  <si>
    <r>
      <t>612 new cases</t>
    </r>
    <r>
      <rPr>
        <sz val="8"/>
        <color rgb="FF363945"/>
        <rFont val="Arial"/>
        <family val="2"/>
      </rPr>
      <t xml:space="preserve"> in </t>
    </r>
    <r>
      <rPr>
        <b/>
        <u/>
        <sz val="8"/>
        <color rgb="FF337AB7"/>
        <rFont val="Arial"/>
        <family val="2"/>
      </rPr>
      <t>Finland</t>
    </r>
    <r>
      <rPr>
        <sz val="8"/>
        <color rgb="FF363945"/>
        <rFont val="Arial"/>
        <family val="2"/>
      </rPr>
      <t xml:space="preserve"> [</t>
    </r>
    <r>
      <rPr>
        <sz val="8"/>
        <color rgb="FF337AB7"/>
        <rFont val="Arial"/>
        <family val="2"/>
      </rPr>
      <t>source</t>
    </r>
    <r>
      <rPr>
        <sz val="8"/>
        <color rgb="FF363945"/>
        <rFont val="Arial"/>
        <family val="2"/>
      </rPr>
      <t>]</t>
    </r>
  </si>
  <si>
    <r>
      <t>106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Poland</t>
    </r>
    <r>
      <rPr>
        <sz val="8"/>
        <color rgb="FF363945"/>
        <rFont val="Arial"/>
        <family val="2"/>
      </rPr>
      <t xml:space="preserve"> [</t>
    </r>
    <r>
      <rPr>
        <sz val="8"/>
        <color rgb="FF337AB7"/>
        <rFont val="Arial"/>
        <family val="2"/>
      </rPr>
      <t>source</t>
    </r>
    <r>
      <rPr>
        <sz val="8"/>
        <color rgb="FF363945"/>
        <rFont val="Arial"/>
        <family val="2"/>
      </rPr>
      <t>]</t>
    </r>
  </si>
  <si>
    <r>
      <t>277 new cases</t>
    </r>
    <r>
      <rPr>
        <sz val="8"/>
        <color rgb="FF363945"/>
        <rFont val="Arial"/>
        <family val="2"/>
      </rPr>
      <t xml:space="preserve"> and </t>
    </r>
    <r>
      <rPr>
        <b/>
        <sz val="8"/>
        <color rgb="FF363945"/>
        <rFont val="Arial"/>
        <family val="2"/>
      </rPr>
      <t>10 new deaths</t>
    </r>
    <r>
      <rPr>
        <sz val="8"/>
        <color rgb="FF363945"/>
        <rFont val="Arial"/>
        <family val="2"/>
      </rPr>
      <t xml:space="preserve"> in </t>
    </r>
    <r>
      <rPr>
        <b/>
        <u/>
        <sz val="8"/>
        <color rgb="FF337AB7"/>
        <rFont val="Arial"/>
        <family val="2"/>
      </rPr>
      <t>El Salvador</t>
    </r>
    <r>
      <rPr>
        <sz val="8"/>
        <color rgb="FF363945"/>
        <rFont val="Arial"/>
        <family val="2"/>
      </rPr>
      <t xml:space="preserve"> [</t>
    </r>
    <r>
      <rPr>
        <sz val="8"/>
        <color rgb="FF337AB7"/>
        <rFont val="Arial"/>
        <family val="2"/>
      </rPr>
      <t>source</t>
    </r>
    <r>
      <rPr>
        <sz val="8"/>
        <color rgb="FF363945"/>
        <rFont val="Arial"/>
        <family val="2"/>
      </rPr>
      <t>]</t>
    </r>
  </si>
  <si>
    <r>
      <t>16,117 new cases</t>
    </r>
    <r>
      <rPr>
        <sz val="8"/>
        <color rgb="FF363945"/>
        <rFont val="Arial"/>
        <family val="2"/>
      </rPr>
      <t xml:space="preserve"> and </t>
    </r>
    <r>
      <rPr>
        <b/>
        <sz val="8"/>
        <color rgb="FF363945"/>
        <rFont val="Arial"/>
        <family val="2"/>
      </rPr>
      <t>207 new deaths</t>
    </r>
    <r>
      <rPr>
        <sz val="8"/>
        <color rgb="FF363945"/>
        <rFont val="Arial"/>
        <family val="2"/>
      </rPr>
      <t xml:space="preserve"> in </t>
    </r>
    <r>
      <rPr>
        <b/>
        <u/>
        <sz val="8"/>
        <color rgb="FF337AB7"/>
        <rFont val="Arial"/>
        <family val="2"/>
      </rPr>
      <t>Malaysia</t>
    </r>
    <r>
      <rPr>
        <sz val="8"/>
        <color rgb="FF363945"/>
        <rFont val="Arial"/>
        <family val="2"/>
      </rPr>
      <t xml:space="preserve"> [</t>
    </r>
    <r>
      <rPr>
        <sz val="8"/>
        <color rgb="FF337AB7"/>
        <rFont val="Arial"/>
        <family val="2"/>
      </rPr>
      <t>source</t>
    </r>
    <r>
      <rPr>
        <sz val="8"/>
        <color rgb="FF363945"/>
        <rFont val="Arial"/>
        <family val="2"/>
      </rPr>
      <t>]</t>
    </r>
  </si>
  <si>
    <r>
      <t>3,348 new cases</t>
    </r>
    <r>
      <rPr>
        <sz val="8"/>
        <color rgb="FF363945"/>
        <rFont val="Arial"/>
        <family val="2"/>
      </rPr>
      <t xml:space="preserve"> and </t>
    </r>
    <r>
      <rPr>
        <b/>
        <sz val="8"/>
        <color rgb="FF363945"/>
        <rFont val="Arial"/>
        <family val="2"/>
      </rPr>
      <t>24 new deaths</t>
    </r>
    <r>
      <rPr>
        <sz val="8"/>
        <color rgb="FF363945"/>
        <rFont val="Arial"/>
        <family val="2"/>
      </rPr>
      <t xml:space="preserve"> in </t>
    </r>
    <r>
      <rPr>
        <b/>
        <u/>
        <sz val="8"/>
        <color rgb="FF337AB7"/>
        <rFont val="Arial"/>
        <family val="2"/>
      </rPr>
      <t>Libya</t>
    </r>
    <r>
      <rPr>
        <sz val="8"/>
        <color rgb="FF363945"/>
        <rFont val="Arial"/>
        <family val="2"/>
      </rPr>
      <t xml:space="preserve"> [</t>
    </r>
    <r>
      <rPr>
        <sz val="8"/>
        <color rgb="FF337AB7"/>
        <rFont val="Arial"/>
        <family val="2"/>
      </rPr>
      <t>source</t>
    </r>
    <r>
      <rPr>
        <sz val="8"/>
        <color rgb="FF363945"/>
        <rFont val="Arial"/>
        <family val="2"/>
      </rPr>
      <t>]</t>
    </r>
  </si>
  <si>
    <r>
      <t>491 new cases</t>
    </r>
    <r>
      <rPr>
        <sz val="8"/>
        <color rgb="FF363945"/>
        <rFont val="Arial"/>
        <family val="2"/>
      </rPr>
      <t xml:space="preserve"> and </t>
    </r>
    <r>
      <rPr>
        <b/>
        <sz val="8"/>
        <color rgb="FF363945"/>
        <rFont val="Arial"/>
        <family val="2"/>
      </rPr>
      <t>17 new deaths</t>
    </r>
    <r>
      <rPr>
        <sz val="8"/>
        <color rgb="FF363945"/>
        <rFont val="Arial"/>
        <family val="2"/>
      </rPr>
      <t xml:space="preserve"> in </t>
    </r>
    <r>
      <rPr>
        <b/>
        <u/>
        <sz val="8"/>
        <color rgb="FF337AB7"/>
        <rFont val="Arial"/>
        <family val="2"/>
      </rPr>
      <t>Oman</t>
    </r>
    <r>
      <rPr>
        <sz val="8"/>
        <color rgb="FF363945"/>
        <rFont val="Arial"/>
        <family val="2"/>
      </rPr>
      <t xml:space="preserve"> [</t>
    </r>
    <r>
      <rPr>
        <sz val="8"/>
        <color rgb="FF337AB7"/>
        <rFont val="Arial"/>
        <family val="2"/>
      </rPr>
      <t>source</t>
    </r>
    <r>
      <rPr>
        <sz val="8"/>
        <color rgb="FF363945"/>
        <rFont val="Arial"/>
        <family val="2"/>
      </rPr>
      <t>]</t>
    </r>
  </si>
  <si>
    <r>
      <t>68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Latvia</t>
    </r>
    <r>
      <rPr>
        <sz val="8"/>
        <color rgb="FF363945"/>
        <rFont val="Arial"/>
        <family val="2"/>
      </rPr>
      <t xml:space="preserve"> [</t>
    </r>
    <r>
      <rPr>
        <sz val="8"/>
        <color rgb="FF337AB7"/>
        <rFont val="Arial"/>
        <family val="2"/>
      </rPr>
      <t>source</t>
    </r>
    <r>
      <rPr>
        <sz val="8"/>
        <color rgb="FF363945"/>
        <rFont val="Arial"/>
        <family val="2"/>
      </rPr>
      <t>]</t>
    </r>
  </si>
  <si>
    <r>
      <t>139 new cases</t>
    </r>
    <r>
      <rPr>
        <sz val="8"/>
        <color rgb="FF363945"/>
        <rFont val="Arial"/>
        <family val="2"/>
      </rPr>
      <t xml:space="preserve"> in </t>
    </r>
    <r>
      <rPr>
        <b/>
        <u/>
        <sz val="8"/>
        <color rgb="FF337AB7"/>
        <rFont val="Arial"/>
        <family val="2"/>
      </rPr>
      <t>Singapore</t>
    </r>
    <r>
      <rPr>
        <sz val="8"/>
        <color rgb="FF363945"/>
        <rFont val="Arial"/>
        <family val="2"/>
      </rPr>
      <t xml:space="preserve"> [</t>
    </r>
    <r>
      <rPr>
        <sz val="8"/>
        <color rgb="FF337AB7"/>
        <rFont val="Arial"/>
        <family val="2"/>
      </rPr>
      <t>source</t>
    </r>
    <r>
      <rPr>
        <sz val="8"/>
        <color rgb="FF363945"/>
        <rFont val="Arial"/>
        <family val="2"/>
      </rPr>
      <t>]</t>
    </r>
  </si>
  <si>
    <r>
      <t>106 new cases</t>
    </r>
    <r>
      <rPr>
        <sz val="8"/>
        <color rgb="FF363945"/>
        <rFont val="Arial"/>
        <family val="2"/>
      </rPr>
      <t xml:space="preserve"> in </t>
    </r>
    <r>
      <rPr>
        <b/>
        <u/>
        <sz val="8"/>
        <color rgb="FF337AB7"/>
        <rFont val="Arial"/>
        <family val="2"/>
      </rPr>
      <t>Slovenia</t>
    </r>
    <r>
      <rPr>
        <sz val="8"/>
        <color rgb="FF363945"/>
        <rFont val="Arial"/>
        <family val="2"/>
      </rPr>
      <t xml:space="preserve"> [</t>
    </r>
    <r>
      <rPr>
        <sz val="8"/>
        <color rgb="FF337AB7"/>
        <rFont val="Arial"/>
        <family val="2"/>
      </rPr>
      <t>source</t>
    </r>
    <r>
      <rPr>
        <sz val="8"/>
        <color rgb="FF363945"/>
        <rFont val="Arial"/>
        <family val="2"/>
      </rPr>
      <t>]</t>
    </r>
  </si>
  <si>
    <r>
      <t>51 new cases</t>
    </r>
    <r>
      <rPr>
        <sz val="8"/>
        <color rgb="FF363945"/>
        <rFont val="Arial"/>
        <family val="2"/>
      </rPr>
      <t xml:space="preserve"> in </t>
    </r>
    <r>
      <rPr>
        <b/>
        <u/>
        <sz val="8"/>
        <color rgb="FF337AB7"/>
        <rFont val="Arial"/>
        <family val="2"/>
      </rPr>
      <t>Slovakia</t>
    </r>
    <r>
      <rPr>
        <sz val="8"/>
        <color rgb="FF363945"/>
        <rFont val="Arial"/>
        <family val="2"/>
      </rPr>
      <t xml:space="preserve"> [</t>
    </r>
    <r>
      <rPr>
        <sz val="8"/>
        <color rgb="FF337AB7"/>
        <rFont val="Arial"/>
        <family val="2"/>
      </rPr>
      <t>source</t>
    </r>
    <r>
      <rPr>
        <sz val="8"/>
        <color rgb="FF363945"/>
        <rFont val="Arial"/>
        <family val="2"/>
      </rPr>
      <t>]</t>
    </r>
  </si>
  <si>
    <r>
      <t>23,032 new cases</t>
    </r>
    <r>
      <rPr>
        <sz val="8"/>
        <color rgb="FF363945"/>
        <rFont val="Arial"/>
        <family val="2"/>
      </rPr>
      <t xml:space="preserve"> and </t>
    </r>
    <r>
      <rPr>
        <b/>
        <sz val="8"/>
        <color rgb="FF363945"/>
        <rFont val="Arial"/>
        <family val="2"/>
      </rPr>
      <t>779 new deaths</t>
    </r>
    <r>
      <rPr>
        <sz val="8"/>
        <color rgb="FF363945"/>
        <rFont val="Arial"/>
        <family val="2"/>
      </rPr>
      <t xml:space="preserve"> in </t>
    </r>
    <r>
      <rPr>
        <b/>
        <u/>
        <sz val="8"/>
        <color rgb="FF337AB7"/>
        <rFont val="Arial"/>
        <family val="2"/>
      </rPr>
      <t>Russia</t>
    </r>
    <r>
      <rPr>
        <sz val="8"/>
        <color rgb="FF363945"/>
        <rFont val="Arial"/>
        <family val="2"/>
      </rPr>
      <t xml:space="preserve"> [</t>
    </r>
    <r>
      <rPr>
        <sz val="8"/>
        <color rgb="FF337AB7"/>
        <rFont val="Arial"/>
        <family val="2"/>
      </rPr>
      <t>source</t>
    </r>
    <r>
      <rPr>
        <sz val="8"/>
        <color rgb="FF363945"/>
        <rFont val="Arial"/>
        <family val="2"/>
      </rPr>
      <t>]</t>
    </r>
  </si>
  <si>
    <r>
      <t>367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Austria</t>
    </r>
    <r>
      <rPr>
        <sz val="8"/>
        <color rgb="FF363945"/>
        <rFont val="Arial"/>
        <family val="2"/>
      </rPr>
      <t xml:space="preserve"> [</t>
    </r>
    <r>
      <rPr>
        <sz val="8"/>
        <color rgb="FF337AB7"/>
        <rFont val="Arial"/>
        <family val="2"/>
      </rPr>
      <t>source</t>
    </r>
    <r>
      <rPr>
        <sz val="8"/>
        <color rgb="FF363945"/>
        <rFont val="Arial"/>
        <family val="2"/>
      </rPr>
      <t>]</t>
    </r>
  </si>
  <si>
    <r>
      <t>7,186 new cases</t>
    </r>
    <r>
      <rPr>
        <sz val="8"/>
        <color rgb="FF363945"/>
        <rFont val="Arial"/>
        <family val="2"/>
      </rPr>
      <t xml:space="preserve"> and </t>
    </r>
    <r>
      <rPr>
        <b/>
        <sz val="8"/>
        <color rgb="FF363945"/>
        <rFont val="Arial"/>
        <family val="2"/>
      </rPr>
      <t>72 new deaths</t>
    </r>
    <r>
      <rPr>
        <sz val="8"/>
        <color rgb="FF363945"/>
        <rFont val="Arial"/>
        <family val="2"/>
      </rPr>
      <t xml:space="preserve"> in </t>
    </r>
    <r>
      <rPr>
        <b/>
        <u/>
        <sz val="8"/>
        <color rgb="FF337AB7"/>
        <rFont val="Arial"/>
        <family val="2"/>
      </rPr>
      <t>the Philippines</t>
    </r>
    <r>
      <rPr>
        <sz val="8"/>
        <color rgb="FF363945"/>
        <rFont val="Arial"/>
        <family val="2"/>
      </rPr>
      <t xml:space="preserve"> [</t>
    </r>
    <r>
      <rPr>
        <sz val="8"/>
        <color rgb="FF337AB7"/>
        <rFont val="Arial"/>
        <family val="2"/>
      </rPr>
      <t>source</t>
    </r>
    <r>
      <rPr>
        <sz val="8"/>
        <color rgb="FF363945"/>
        <rFont val="Arial"/>
        <family val="2"/>
      </rPr>
      <t>]</t>
    </r>
  </si>
  <si>
    <r>
      <t>193 new cases</t>
    </r>
    <r>
      <rPr>
        <sz val="8"/>
        <color rgb="FF363945"/>
        <rFont val="Arial"/>
        <family val="2"/>
      </rPr>
      <t xml:space="preserve"> in </t>
    </r>
    <r>
      <rPr>
        <b/>
        <u/>
        <sz val="8"/>
        <color rgb="FF337AB7"/>
        <rFont val="Arial"/>
        <family val="2"/>
      </rPr>
      <t>Estonia</t>
    </r>
    <r>
      <rPr>
        <sz val="8"/>
        <color rgb="FF363945"/>
        <rFont val="Arial"/>
        <family val="2"/>
      </rPr>
      <t xml:space="preserve"> [</t>
    </r>
    <r>
      <rPr>
        <sz val="8"/>
        <color rgb="FF337AB7"/>
        <rFont val="Arial"/>
        <family val="2"/>
      </rPr>
      <t>source</t>
    </r>
    <r>
      <rPr>
        <sz val="8"/>
        <color rgb="FF363945"/>
        <rFont val="Arial"/>
        <family val="2"/>
      </rPr>
      <t>]</t>
    </r>
  </si>
  <si>
    <r>
      <t>180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Armenia</t>
    </r>
    <r>
      <rPr>
        <sz val="8"/>
        <color rgb="FF363945"/>
        <rFont val="Arial"/>
        <family val="2"/>
      </rPr>
      <t xml:space="preserve"> [</t>
    </r>
    <r>
      <rPr>
        <sz val="8"/>
        <color rgb="FF337AB7"/>
        <rFont val="Arial"/>
        <family val="2"/>
      </rPr>
      <t>source</t>
    </r>
    <r>
      <rPr>
        <sz val="8"/>
        <color rgb="FF363945"/>
        <rFont val="Arial"/>
        <family val="2"/>
      </rPr>
      <t>]</t>
    </r>
  </si>
  <si>
    <r>
      <t>219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Lithuania</t>
    </r>
    <r>
      <rPr>
        <sz val="8"/>
        <color rgb="FF363945"/>
        <rFont val="Arial"/>
        <family val="2"/>
      </rPr>
      <t xml:space="preserve"> [</t>
    </r>
    <r>
      <rPr>
        <sz val="8"/>
        <color rgb="FF337AB7"/>
        <rFont val="Arial"/>
        <family val="2"/>
      </rPr>
      <t>source</t>
    </r>
    <r>
      <rPr>
        <sz val="8"/>
        <color rgb="FF363945"/>
        <rFont val="Arial"/>
        <family val="2"/>
      </rPr>
      <t>]</t>
    </r>
  </si>
  <si>
    <r>
      <t>3,666 new cases</t>
    </r>
    <r>
      <rPr>
        <sz val="8"/>
        <color rgb="FF363945"/>
        <rFont val="Arial"/>
        <family val="2"/>
      </rPr>
      <t xml:space="preserve"> and </t>
    </r>
    <r>
      <rPr>
        <b/>
        <sz val="8"/>
        <color rgb="FF363945"/>
        <rFont val="Arial"/>
        <family val="2"/>
      </rPr>
      <t>17 new deaths</t>
    </r>
    <r>
      <rPr>
        <sz val="8"/>
        <color rgb="FF363945"/>
        <rFont val="Arial"/>
        <family val="2"/>
      </rPr>
      <t xml:space="preserve"> in </t>
    </r>
    <r>
      <rPr>
        <b/>
        <u/>
        <sz val="8"/>
        <color rgb="FF337AB7"/>
        <rFont val="Arial"/>
        <family val="2"/>
      </rPr>
      <t>Georgia</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</si>
  <si>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New Caledonia</t>
    </r>
    <r>
      <rPr>
        <sz val="8"/>
        <color rgb="FF363945"/>
        <rFont val="Arial"/>
        <family val="2"/>
      </rPr>
      <t xml:space="preserve"> [</t>
    </r>
    <r>
      <rPr>
        <sz val="8"/>
        <color rgb="FF337AB7"/>
        <rFont val="Arial"/>
        <family val="2"/>
      </rPr>
      <t>source</t>
    </r>
    <r>
      <rPr>
        <sz val="8"/>
        <color rgb="FF363945"/>
        <rFont val="Arial"/>
        <family val="2"/>
      </rPr>
      <t>]</t>
    </r>
  </si>
  <si>
    <r>
      <t>26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Hungary</t>
    </r>
    <r>
      <rPr>
        <sz val="8"/>
        <color rgb="FF363945"/>
        <rFont val="Arial"/>
        <family val="2"/>
      </rPr>
      <t xml:space="preserve"> [</t>
    </r>
    <r>
      <rPr>
        <sz val="8"/>
        <color rgb="FF337AB7"/>
        <rFont val="Arial"/>
        <family val="2"/>
      </rPr>
      <t>source</t>
    </r>
    <r>
      <rPr>
        <sz val="8"/>
        <color rgb="FF363945"/>
        <rFont val="Arial"/>
        <family val="2"/>
      </rPr>
      <t>]</t>
    </r>
  </si>
  <si>
    <r>
      <t>204 new cases</t>
    </r>
    <r>
      <rPr>
        <sz val="8"/>
        <color rgb="FF363945"/>
        <rFont val="Arial"/>
        <family val="2"/>
      </rPr>
      <t xml:space="preserve"> in </t>
    </r>
    <r>
      <rPr>
        <b/>
        <u/>
        <sz val="8"/>
        <color rgb="FF337AB7"/>
        <rFont val="Arial"/>
        <family val="2"/>
      </rPr>
      <t>Czechia</t>
    </r>
    <r>
      <rPr>
        <sz val="8"/>
        <color rgb="FF363945"/>
        <rFont val="Arial"/>
        <family val="2"/>
      </rPr>
      <t xml:space="preserve"> [</t>
    </r>
    <r>
      <rPr>
        <sz val="8"/>
        <color rgb="FF337AB7"/>
        <rFont val="Arial"/>
        <family val="2"/>
      </rPr>
      <t>source</t>
    </r>
    <r>
      <rPr>
        <sz val="8"/>
        <color rgb="FF363945"/>
        <rFont val="Arial"/>
        <family val="2"/>
      </rPr>
      <t>]</t>
    </r>
  </si>
  <si>
    <r>
      <t>169 new cases</t>
    </r>
    <r>
      <rPr>
        <sz val="8"/>
        <color rgb="FF363945"/>
        <rFont val="Arial"/>
        <family val="2"/>
      </rPr>
      <t xml:space="preserve"> in </t>
    </r>
    <r>
      <rPr>
        <b/>
        <u/>
        <sz val="8"/>
        <color rgb="FF337AB7"/>
        <rFont val="Arial"/>
        <family val="2"/>
      </rPr>
      <t>Laos</t>
    </r>
    <r>
      <rPr>
        <sz val="8"/>
        <color rgb="FF363945"/>
        <rFont val="Arial"/>
        <family val="2"/>
      </rPr>
      <t xml:space="preserve"> [</t>
    </r>
    <r>
      <rPr>
        <sz val="8"/>
        <color rgb="FF337AB7"/>
        <rFont val="Arial"/>
        <family val="2"/>
      </rPr>
      <t>source</t>
    </r>
    <r>
      <rPr>
        <sz val="8"/>
        <color rgb="FF363945"/>
        <rFont val="Arial"/>
        <family val="2"/>
      </rPr>
      <t>]</t>
    </r>
  </si>
  <si>
    <r>
      <t>1,116 new cases</t>
    </r>
    <r>
      <rPr>
        <sz val="8"/>
        <color rgb="FF363945"/>
        <rFont val="Arial"/>
        <family val="2"/>
      </rPr>
      <t xml:space="preserve"> and </t>
    </r>
    <r>
      <rPr>
        <b/>
        <sz val="8"/>
        <color rgb="FF363945"/>
        <rFont val="Arial"/>
        <family val="2"/>
      </rPr>
      <t>27 new deaths</t>
    </r>
    <r>
      <rPr>
        <sz val="8"/>
        <color rgb="FF363945"/>
        <rFont val="Arial"/>
        <family val="2"/>
      </rPr>
      <t xml:space="preserve"> in </t>
    </r>
    <r>
      <rPr>
        <b/>
        <u/>
        <sz val="8"/>
        <color rgb="FF337AB7"/>
        <rFont val="Arial"/>
        <family val="2"/>
      </rPr>
      <t>Honduras</t>
    </r>
    <r>
      <rPr>
        <sz val="8"/>
        <color rgb="FF363945"/>
        <rFont val="Arial"/>
        <family val="2"/>
      </rPr>
      <t xml:space="preserve"> [</t>
    </r>
    <r>
      <rPr>
        <sz val="8"/>
        <color rgb="FF337AB7"/>
        <rFont val="Arial"/>
        <family val="2"/>
      </rPr>
      <t>source</t>
    </r>
    <r>
      <rPr>
        <sz val="8"/>
        <color rgb="FF363945"/>
        <rFont val="Arial"/>
        <family val="2"/>
      </rPr>
      <t>]</t>
    </r>
  </si>
  <si>
    <r>
      <t>681 new cases</t>
    </r>
    <r>
      <rPr>
        <sz val="8"/>
        <color rgb="FF363945"/>
        <rFont val="Arial"/>
        <family val="2"/>
      </rPr>
      <t xml:space="preserve"> and </t>
    </r>
    <r>
      <rPr>
        <b/>
        <sz val="8"/>
        <color rgb="FF363945"/>
        <rFont val="Arial"/>
        <family val="2"/>
      </rPr>
      <t>27 new deaths</t>
    </r>
    <r>
      <rPr>
        <sz val="8"/>
        <color rgb="FF363945"/>
        <rFont val="Arial"/>
        <family val="2"/>
      </rPr>
      <t xml:space="preserve"> in </t>
    </r>
    <r>
      <rPr>
        <b/>
        <u/>
        <sz val="8"/>
        <color rgb="FF337AB7"/>
        <rFont val="Arial"/>
        <family val="2"/>
      </rPr>
      <t>Ukraine</t>
    </r>
    <r>
      <rPr>
        <sz val="8"/>
        <color rgb="FF363945"/>
        <rFont val="Arial"/>
        <family val="2"/>
      </rPr>
      <t xml:space="preserve"> [</t>
    </r>
    <r>
      <rPr>
        <sz val="8"/>
        <color rgb="FF337AB7"/>
        <rFont val="Arial"/>
        <family val="2"/>
      </rPr>
      <t>source</t>
    </r>
    <r>
      <rPr>
        <sz val="8"/>
        <color rgb="FF363945"/>
        <rFont val="Arial"/>
        <family val="2"/>
      </rPr>
      <t>]</t>
    </r>
  </si>
  <si>
    <r>
      <t>789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Uzbekistan</t>
    </r>
    <r>
      <rPr>
        <sz val="8"/>
        <color rgb="FF363945"/>
        <rFont val="Arial"/>
        <family val="2"/>
      </rPr>
      <t xml:space="preserve"> [</t>
    </r>
    <r>
      <rPr>
        <sz val="8"/>
        <color rgb="FF337AB7"/>
        <rFont val="Arial"/>
        <family val="2"/>
      </rPr>
      <t>source</t>
    </r>
    <r>
      <rPr>
        <sz val="8"/>
        <color rgb="FF363945"/>
        <rFont val="Arial"/>
        <family val="2"/>
      </rPr>
      <t>]</t>
    </r>
  </si>
  <si>
    <r>
      <t>969 new cases</t>
    </r>
    <r>
      <rPr>
        <sz val="8"/>
        <color rgb="FF363945"/>
        <rFont val="Arial"/>
        <family val="2"/>
      </rPr>
      <t xml:space="preserve"> and </t>
    </r>
    <r>
      <rPr>
        <b/>
        <sz val="8"/>
        <color rgb="FF363945"/>
        <rFont val="Arial"/>
        <family val="2"/>
      </rPr>
      <t>14 new deaths</t>
    </r>
    <r>
      <rPr>
        <sz val="8"/>
        <color rgb="FF363945"/>
        <rFont val="Arial"/>
        <family val="2"/>
      </rPr>
      <t xml:space="preserve"> in </t>
    </r>
    <r>
      <rPr>
        <b/>
        <u/>
        <sz val="8"/>
        <color rgb="FF337AB7"/>
        <rFont val="Arial"/>
        <family val="2"/>
      </rPr>
      <t>Kyrgyzstan</t>
    </r>
    <r>
      <rPr>
        <sz val="8"/>
        <color rgb="FF363945"/>
        <rFont val="Arial"/>
        <family val="2"/>
      </rPr>
      <t xml:space="preserve"> [</t>
    </r>
    <r>
      <rPr>
        <sz val="8"/>
        <color rgb="FF337AB7"/>
        <rFont val="Arial"/>
        <family val="2"/>
      </rPr>
      <t>source</t>
    </r>
    <r>
      <rPr>
        <sz val="8"/>
        <color rgb="FF363945"/>
        <rFont val="Arial"/>
        <family val="2"/>
      </rPr>
      <t>]</t>
    </r>
  </si>
  <si>
    <r>
      <t>685 new cases</t>
    </r>
    <r>
      <rPr>
        <sz val="8"/>
        <color rgb="FF363945"/>
        <rFont val="Arial"/>
        <family val="2"/>
      </rPr>
      <t xml:space="preserve"> and </t>
    </r>
    <r>
      <rPr>
        <b/>
        <sz val="8"/>
        <color rgb="FF363945"/>
        <rFont val="Arial"/>
        <family val="2"/>
      </rPr>
      <t>19 new deaths</t>
    </r>
    <r>
      <rPr>
        <sz val="8"/>
        <color rgb="FF363945"/>
        <rFont val="Arial"/>
        <family val="2"/>
      </rPr>
      <t xml:space="preserve"> in </t>
    </r>
    <r>
      <rPr>
        <b/>
        <u/>
        <sz val="8"/>
        <color rgb="FF337AB7"/>
        <rFont val="Arial"/>
        <family val="2"/>
      </rPr>
      <t>Cambodia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</si>
  <si>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1,340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Belgium</t>
    </r>
    <r>
      <rPr>
        <sz val="8"/>
        <color rgb="FF363945"/>
        <rFont val="Arial"/>
        <family val="2"/>
      </rPr>
      <t xml:space="preserve"> [</t>
    </r>
    <r>
      <rPr>
        <sz val="8"/>
        <color rgb="FF337AB7"/>
        <rFont val="Arial"/>
        <family val="2"/>
      </rPr>
      <t>source</t>
    </r>
    <r>
      <rPr>
        <sz val="8"/>
        <color rgb="FF363945"/>
        <rFont val="Arial"/>
        <family val="2"/>
      </rPr>
      <t>]</t>
    </r>
  </si>
  <si>
    <r>
      <t>3,262 new cases</t>
    </r>
    <r>
      <rPr>
        <sz val="8"/>
        <color rgb="FF363945"/>
        <rFont val="Arial"/>
        <family val="2"/>
      </rPr>
      <t xml:space="preserve"> and </t>
    </r>
    <r>
      <rPr>
        <b/>
        <sz val="8"/>
        <color rgb="FF363945"/>
        <rFont val="Arial"/>
        <family val="2"/>
      </rPr>
      <t>39 new deaths</t>
    </r>
    <r>
      <rPr>
        <sz val="8"/>
        <color rgb="FF363945"/>
        <rFont val="Arial"/>
        <family val="2"/>
      </rPr>
      <t xml:space="preserve"> in </t>
    </r>
    <r>
      <rPr>
        <b/>
        <u/>
        <sz val="8"/>
        <color rgb="FF337AB7"/>
        <rFont val="Arial"/>
        <family val="2"/>
      </rPr>
      <t>Pakistan</t>
    </r>
    <r>
      <rPr>
        <sz val="8"/>
        <color rgb="FF363945"/>
        <rFont val="Arial"/>
        <family val="2"/>
      </rPr>
      <t xml:space="preserve"> [</t>
    </r>
    <r>
      <rPr>
        <sz val="8"/>
        <color rgb="FF337AB7"/>
        <rFont val="Arial"/>
        <family val="2"/>
      </rPr>
      <t>source</t>
    </r>
    <r>
      <rPr>
        <sz val="8"/>
        <color rgb="FF363945"/>
        <rFont val="Arial"/>
        <family val="2"/>
      </rPr>
      <t>]</t>
    </r>
  </si>
  <si>
    <r>
      <t>6,797 new cases</t>
    </r>
    <r>
      <rPr>
        <sz val="8"/>
        <color rgb="FF363945"/>
        <rFont val="Arial"/>
        <family val="2"/>
      </rPr>
      <t xml:space="preserve"> and </t>
    </r>
    <r>
      <rPr>
        <b/>
        <sz val="8"/>
        <color rgb="FF363945"/>
        <rFont val="Arial"/>
        <family val="2"/>
      </rPr>
      <t>86 new deaths</t>
    </r>
    <r>
      <rPr>
        <sz val="8"/>
        <color rgb="FF363945"/>
        <rFont val="Arial"/>
        <family val="2"/>
      </rPr>
      <t xml:space="preserve"> in </t>
    </r>
    <r>
      <rPr>
        <b/>
        <u/>
        <sz val="8"/>
        <color rgb="FF337AB7"/>
        <rFont val="Arial"/>
        <family val="2"/>
      </rPr>
      <t>Kazakhstan</t>
    </r>
    <r>
      <rPr>
        <sz val="8"/>
        <color rgb="FF363945"/>
        <rFont val="Arial"/>
        <family val="2"/>
      </rPr>
      <t xml:space="preserve"> [</t>
    </r>
    <r>
      <rPr>
        <sz val="8"/>
        <color rgb="FF337AB7"/>
        <rFont val="Arial"/>
        <family val="2"/>
      </rPr>
      <t>source</t>
    </r>
    <r>
      <rPr>
        <sz val="8"/>
        <color rgb="FF363945"/>
        <rFont val="Arial"/>
        <family val="2"/>
      </rPr>
      <t>]</t>
    </r>
  </si>
  <si>
    <r>
      <t>1,127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Mongolia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</si>
  <si>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14,150 new cases</t>
    </r>
    <r>
      <rPr>
        <sz val="8"/>
        <color rgb="FF363945"/>
        <rFont val="Arial"/>
        <family val="2"/>
      </rPr>
      <t xml:space="preserve"> and </t>
    </r>
    <r>
      <rPr>
        <b/>
        <sz val="8"/>
        <color rgb="FF363945"/>
        <rFont val="Arial"/>
        <family val="2"/>
      </rPr>
      <t>118 new deaths</t>
    </r>
    <r>
      <rPr>
        <sz val="8"/>
        <color rgb="FF363945"/>
        <rFont val="Arial"/>
        <family val="2"/>
      </rPr>
      <t xml:space="preserve"> in </t>
    </r>
    <r>
      <rPr>
        <b/>
        <u/>
        <sz val="8"/>
        <color rgb="FF337AB7"/>
        <rFont val="Arial"/>
        <family val="2"/>
      </rPr>
      <t>Thailand</t>
    </r>
    <r>
      <rPr>
        <sz val="8"/>
        <color rgb="FF363945"/>
        <rFont val="Arial"/>
        <family val="2"/>
      </rPr>
      <t xml:space="preserve"> [</t>
    </r>
    <r>
      <rPr>
        <sz val="8"/>
        <color rgb="FF337AB7"/>
        <rFont val="Arial"/>
        <family val="2"/>
      </rPr>
      <t>source</t>
    </r>
    <r>
      <rPr>
        <sz val="8"/>
        <color rgb="FF363945"/>
        <rFont val="Arial"/>
        <family val="2"/>
      </rPr>
      <t>]</t>
    </r>
  </si>
  <si>
    <r>
      <t>759 new cases</t>
    </r>
    <r>
      <rPr>
        <sz val="8"/>
        <color rgb="FF363945"/>
        <rFont val="Arial"/>
        <family val="2"/>
      </rPr>
      <t xml:space="preserve"> and </t>
    </r>
    <r>
      <rPr>
        <b/>
        <sz val="8"/>
        <color rgb="FF363945"/>
        <rFont val="Arial"/>
        <family val="2"/>
      </rPr>
      <t>21 new deaths</t>
    </r>
    <r>
      <rPr>
        <sz val="8"/>
        <color rgb="FF363945"/>
        <rFont val="Arial"/>
        <family val="2"/>
      </rPr>
      <t xml:space="preserve"> in </t>
    </r>
    <r>
      <rPr>
        <b/>
        <u/>
        <sz val="8"/>
        <color rgb="FF337AB7"/>
        <rFont val="Arial"/>
        <family val="2"/>
      </rPr>
      <t>Bolivia</t>
    </r>
    <r>
      <rPr>
        <sz val="8"/>
        <color rgb="FF363945"/>
        <rFont val="Arial"/>
        <family val="2"/>
      </rPr>
      <t xml:space="preserve"> [</t>
    </r>
    <r>
      <rPr>
        <sz val="8"/>
        <color rgb="FF337AB7"/>
        <rFont val="Arial"/>
        <family val="2"/>
      </rPr>
      <t>source</t>
    </r>
    <r>
      <rPr>
        <sz val="8"/>
        <color rgb="FF363945"/>
        <rFont val="Arial"/>
        <family val="2"/>
      </rPr>
      <t>]</t>
    </r>
  </si>
  <si>
    <r>
      <t>5,920 new cases</t>
    </r>
    <r>
      <rPr>
        <sz val="8"/>
        <color rgb="FF363945"/>
        <rFont val="Arial"/>
        <family val="2"/>
      </rPr>
      <t xml:space="preserve"> and </t>
    </r>
    <r>
      <rPr>
        <b/>
        <sz val="8"/>
        <color rgb="FF363945"/>
        <rFont val="Arial"/>
        <family val="2"/>
      </rPr>
      <t>171 new deaths</t>
    </r>
    <r>
      <rPr>
        <sz val="8"/>
        <color rgb="FF363945"/>
        <rFont val="Arial"/>
        <family val="2"/>
      </rPr>
      <t xml:space="preserve"> in </t>
    </r>
    <r>
      <rPr>
        <b/>
        <u/>
        <sz val="8"/>
        <color rgb="FF337AB7"/>
        <rFont val="Arial"/>
        <family val="2"/>
      </rPr>
      <t>Mexico</t>
    </r>
    <r>
      <rPr>
        <sz val="8"/>
        <color rgb="FF363945"/>
        <rFont val="Arial"/>
        <family val="2"/>
      </rPr>
      <t xml:space="preserve"> [</t>
    </r>
    <r>
      <rPr>
        <sz val="8"/>
        <color rgb="FF337AB7"/>
        <rFont val="Arial"/>
        <family val="2"/>
      </rPr>
      <t>source</t>
    </r>
    <r>
      <rPr>
        <sz val="8"/>
        <color rgb="FF363945"/>
        <rFont val="Arial"/>
        <family val="2"/>
      </rPr>
      <t>]</t>
    </r>
  </si>
  <si>
    <r>
      <t>1,365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South Korea</t>
    </r>
    <r>
      <rPr>
        <sz val="8"/>
        <color rgb="FF363945"/>
        <rFont val="Arial"/>
        <family val="2"/>
      </rPr>
      <t xml:space="preserve"> [</t>
    </r>
    <r>
      <rPr>
        <sz val="8"/>
        <color rgb="FF337AB7"/>
        <rFont val="Arial"/>
        <family val="2"/>
      </rPr>
      <t>source</t>
    </r>
    <r>
      <rPr>
        <sz val="8"/>
        <color rgb="FF363945"/>
        <rFont val="Arial"/>
        <family val="2"/>
      </rPr>
      <t>]</t>
    </r>
  </si>
  <si>
    <r>
      <t>186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Australia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</si>
  <si>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71 new cases</t>
    </r>
    <r>
      <rPr>
        <sz val="8"/>
        <color rgb="FF363945"/>
        <rFont val="Arial"/>
        <family val="2"/>
      </rPr>
      <t xml:space="preserve"> in </t>
    </r>
    <r>
      <rPr>
        <b/>
        <u/>
        <sz val="8"/>
        <color rgb="FF337AB7"/>
        <rFont val="Arial"/>
        <family val="2"/>
      </rPr>
      <t>China</t>
    </r>
    <r>
      <rPr>
        <sz val="8"/>
        <color rgb="FF363945"/>
        <rFont val="Arial"/>
        <family val="2"/>
      </rPr>
      <t xml:space="preserve"> [</t>
    </r>
    <r>
      <rPr>
        <sz val="8"/>
        <color rgb="FF337AB7"/>
        <rFont val="Arial"/>
        <family val="2"/>
      </rPr>
      <t>source</t>
    </r>
    <r>
      <rPr>
        <sz val="8"/>
        <color rgb="FF363945"/>
        <rFont val="Arial"/>
        <family val="2"/>
      </rPr>
      <t>]</t>
    </r>
  </si>
  <si>
    <r>
      <t>2,050 new cases</t>
    </r>
    <r>
      <rPr>
        <sz val="8"/>
        <color rgb="FF363945"/>
        <rFont val="Arial"/>
        <family val="2"/>
      </rPr>
      <t xml:space="preserve"> and </t>
    </r>
    <r>
      <rPr>
        <b/>
        <sz val="8"/>
        <color rgb="FF363945"/>
        <rFont val="Arial"/>
        <family val="2"/>
      </rPr>
      <t>79 new deaths</t>
    </r>
    <r>
      <rPr>
        <sz val="8"/>
        <color rgb="FF363945"/>
        <rFont val="Arial"/>
        <family val="2"/>
      </rPr>
      <t xml:space="preserve"> in </t>
    </r>
    <r>
      <rPr>
        <b/>
        <u/>
        <sz val="8"/>
        <color rgb="FF337AB7"/>
        <rFont val="Arial"/>
        <family val="2"/>
      </rPr>
      <t>Zimbabwe</t>
    </r>
    <r>
      <rPr>
        <sz val="8"/>
        <color rgb="FF363945"/>
        <rFont val="Arial"/>
        <family val="2"/>
      </rPr>
      <t xml:space="preserve"> [</t>
    </r>
    <r>
      <rPr>
        <sz val="8"/>
        <color rgb="FF337AB7"/>
        <rFont val="Arial"/>
        <family val="2"/>
      </rPr>
      <t>source</t>
    </r>
    <r>
      <rPr>
        <sz val="8"/>
        <color rgb="FF363945"/>
        <rFont val="Arial"/>
        <family val="2"/>
      </rPr>
      <t>]</t>
    </r>
  </si>
  <si>
    <r>
      <t>1,097 new cases</t>
    </r>
    <r>
      <rPr>
        <sz val="8"/>
        <color rgb="FF363945"/>
        <rFont val="Arial"/>
        <family val="2"/>
      </rPr>
      <t xml:space="preserve"> and </t>
    </r>
    <r>
      <rPr>
        <b/>
        <sz val="8"/>
        <color rgb="FF363945"/>
        <rFont val="Arial"/>
        <family val="2"/>
      </rPr>
      <t>17 new deaths</t>
    </r>
    <r>
      <rPr>
        <sz val="8"/>
        <color rgb="FF363945"/>
        <rFont val="Arial"/>
        <family val="2"/>
      </rPr>
      <t xml:space="preserve"> in </t>
    </r>
    <r>
      <rPr>
        <b/>
        <u/>
        <sz val="8"/>
        <color rgb="FF337AB7"/>
        <rFont val="Arial"/>
        <family val="2"/>
      </rPr>
      <t>Venezuela</t>
    </r>
    <r>
      <rPr>
        <sz val="8"/>
        <color rgb="FF363945"/>
        <rFont val="Arial"/>
        <family val="2"/>
      </rPr>
      <t xml:space="preserve"> [</t>
    </r>
    <r>
      <rPr>
        <sz val="8"/>
        <color rgb="FF337AB7"/>
        <rFont val="Arial"/>
        <family val="2"/>
      </rPr>
      <t>source</t>
    </r>
    <r>
      <rPr>
        <sz val="8"/>
        <color rgb="FF363945"/>
        <rFont val="Arial"/>
        <family val="2"/>
      </rPr>
      <t>]</t>
    </r>
  </si>
  <si>
    <r>
      <t>6 new cases</t>
    </r>
    <r>
      <rPr>
        <sz val="8"/>
        <color rgb="FF363945"/>
        <rFont val="Arial"/>
        <family val="2"/>
      </rPr>
      <t xml:space="preserve"> in </t>
    </r>
    <r>
      <rPr>
        <b/>
        <u/>
        <sz val="8"/>
        <color rgb="FF337AB7"/>
        <rFont val="Arial"/>
        <family val="2"/>
      </rPr>
      <t>Timor-Leste</t>
    </r>
    <r>
      <rPr>
        <sz val="8"/>
        <color rgb="FF363945"/>
        <rFont val="Arial"/>
        <family val="2"/>
      </rPr>
      <t xml:space="preserve"> [</t>
    </r>
    <r>
      <rPr>
        <sz val="8"/>
        <color rgb="FF337AB7"/>
        <rFont val="Arial"/>
        <family val="2"/>
      </rPr>
      <t>source</t>
    </r>
    <r>
      <rPr>
        <sz val="8"/>
        <color rgb="FF363945"/>
        <rFont val="Arial"/>
        <family val="2"/>
      </rPr>
      <t>]</t>
    </r>
  </si>
  <si>
    <r>
      <t>81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Tajikistan</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</si>
  <si>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the Turks and Caicos Islands</t>
    </r>
    <r>
      <rPr>
        <sz val="8"/>
        <color rgb="FF363945"/>
        <rFont val="Arial"/>
        <family val="2"/>
      </rPr>
      <t xml:space="preserve"> [</t>
    </r>
    <r>
      <rPr>
        <sz val="8"/>
        <color rgb="FF337AB7"/>
        <rFont val="Arial"/>
        <family val="2"/>
      </rPr>
      <t>source</t>
    </r>
    <r>
      <rPr>
        <sz val="8"/>
        <color rgb="FF363945"/>
        <rFont val="Arial"/>
        <family val="2"/>
      </rPr>
      <t>]</t>
    </r>
  </si>
  <si>
    <r>
      <t>16 new cases</t>
    </r>
    <r>
      <rPr>
        <sz val="8"/>
        <color rgb="FF363945"/>
        <rFont val="Arial"/>
        <family val="2"/>
      </rPr>
      <t xml:space="preserve"> in </t>
    </r>
    <r>
      <rPr>
        <b/>
        <u/>
        <sz val="8"/>
        <color rgb="FF337AB7"/>
        <rFont val="Arial"/>
        <family val="2"/>
      </rPr>
      <t>Sint Maarten</t>
    </r>
    <r>
      <rPr>
        <sz val="8"/>
        <color rgb="FF363945"/>
        <rFont val="Arial"/>
        <family val="2"/>
      </rPr>
      <t xml:space="preserve"> [</t>
    </r>
    <r>
      <rPr>
        <sz val="8"/>
        <color rgb="FF337AB7"/>
        <rFont val="Arial"/>
        <family val="2"/>
      </rPr>
      <t>source</t>
    </r>
    <r>
      <rPr>
        <sz val="8"/>
        <color rgb="FF363945"/>
        <rFont val="Arial"/>
        <family val="2"/>
      </rPr>
      <t>]</t>
    </r>
  </si>
  <si>
    <r>
      <t>342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Eswatini</t>
    </r>
    <r>
      <rPr>
        <sz val="8"/>
        <color rgb="FF363945"/>
        <rFont val="Arial"/>
        <family val="2"/>
      </rPr>
      <t xml:space="preserve"> [</t>
    </r>
    <r>
      <rPr>
        <sz val="8"/>
        <color rgb="FF337AB7"/>
        <rFont val="Arial"/>
        <family val="2"/>
      </rPr>
      <t>source</t>
    </r>
    <r>
      <rPr>
        <sz val="8"/>
        <color rgb="FF363945"/>
        <rFont val="Arial"/>
        <family val="2"/>
      </rPr>
      <t>]</t>
    </r>
  </si>
  <si>
    <r>
      <t>28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Suriname</t>
    </r>
    <r>
      <rPr>
        <sz val="8"/>
        <color rgb="FF363945"/>
        <rFont val="Arial"/>
        <family val="2"/>
      </rPr>
      <t xml:space="preserve"> [</t>
    </r>
    <r>
      <rPr>
        <sz val="8"/>
        <color rgb="FF337AB7"/>
        <rFont val="Arial"/>
        <family val="2"/>
      </rPr>
      <t>source</t>
    </r>
    <r>
      <rPr>
        <sz val="8"/>
        <color rgb="FF363945"/>
        <rFont val="Arial"/>
        <family val="2"/>
      </rPr>
      <t>]</t>
    </r>
  </si>
  <si>
    <r>
      <t>97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South Sudan</t>
    </r>
    <r>
      <rPr>
        <sz val="8"/>
        <color rgb="FF363945"/>
        <rFont val="Arial"/>
        <family val="2"/>
      </rPr>
      <t xml:space="preserve"> [</t>
    </r>
    <r>
      <rPr>
        <sz val="8"/>
        <color rgb="FF337AB7"/>
        <rFont val="Arial"/>
        <family val="2"/>
      </rPr>
      <t>source</t>
    </r>
    <r>
      <rPr>
        <sz val="8"/>
        <color rgb="FF363945"/>
        <rFont val="Arial"/>
        <family val="2"/>
      </rPr>
      <t>]</t>
    </r>
  </si>
  <si>
    <r>
      <t>21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Somalia</t>
    </r>
    <r>
      <rPr>
        <sz val="8"/>
        <color rgb="FF363945"/>
        <rFont val="Arial"/>
        <family val="2"/>
      </rPr>
      <t xml:space="preserve"> [</t>
    </r>
    <r>
      <rPr>
        <sz val="8"/>
        <color rgb="FF337AB7"/>
        <rFont val="Arial"/>
        <family val="2"/>
      </rPr>
      <t>source</t>
    </r>
    <r>
      <rPr>
        <sz val="8"/>
        <color rgb="FF363945"/>
        <rFont val="Arial"/>
        <family val="2"/>
      </rPr>
      <t>]</t>
    </r>
  </si>
  <si>
    <r>
      <t>31 new cases</t>
    </r>
    <r>
      <rPr>
        <sz val="8"/>
        <color rgb="FF363945"/>
        <rFont val="Arial"/>
        <family val="2"/>
      </rPr>
      <t xml:space="preserve"> in </t>
    </r>
    <r>
      <rPr>
        <b/>
        <u/>
        <sz val="8"/>
        <color rgb="FF337AB7"/>
        <rFont val="Arial"/>
        <family val="2"/>
      </rPr>
      <t>San Marino</t>
    </r>
    <r>
      <rPr>
        <sz val="8"/>
        <color rgb="FF363945"/>
        <rFont val="Arial"/>
        <family val="2"/>
      </rPr>
      <t xml:space="preserve"> [</t>
    </r>
    <r>
      <rPr>
        <sz val="8"/>
        <color rgb="FF337AB7"/>
        <rFont val="Arial"/>
        <family val="2"/>
      </rPr>
      <t>source</t>
    </r>
    <r>
      <rPr>
        <sz val="8"/>
        <color rgb="FF363945"/>
        <rFont val="Arial"/>
        <family val="2"/>
      </rPr>
      <t>]</t>
    </r>
  </si>
  <si>
    <r>
      <t>107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French Polynesia</t>
    </r>
    <r>
      <rPr>
        <sz val="8"/>
        <color rgb="FF363945"/>
        <rFont val="Arial"/>
        <family val="2"/>
      </rPr>
      <t xml:space="preserve"> [</t>
    </r>
    <r>
      <rPr>
        <sz val="8"/>
        <color rgb="FF337AB7"/>
        <rFont val="Arial"/>
        <family val="2"/>
      </rPr>
      <t>source</t>
    </r>
    <r>
      <rPr>
        <sz val="8"/>
        <color rgb="FF363945"/>
        <rFont val="Arial"/>
        <family val="2"/>
      </rPr>
      <t>]</t>
    </r>
  </si>
  <si>
    <r>
      <t>561 new cases</t>
    </r>
    <r>
      <rPr>
        <sz val="8"/>
        <color rgb="FF363945"/>
        <rFont val="Arial"/>
        <family val="2"/>
      </rPr>
      <t xml:space="preserve"> and </t>
    </r>
    <r>
      <rPr>
        <b/>
        <sz val="8"/>
        <color rgb="FF363945"/>
        <rFont val="Arial"/>
        <family val="2"/>
      </rPr>
      <t>48 new deaths</t>
    </r>
    <r>
      <rPr>
        <sz val="8"/>
        <color rgb="FF363945"/>
        <rFont val="Arial"/>
        <family val="2"/>
      </rPr>
      <t xml:space="preserve"> in </t>
    </r>
    <r>
      <rPr>
        <b/>
        <u/>
        <sz val="8"/>
        <color rgb="FF337AB7"/>
        <rFont val="Arial"/>
        <family val="2"/>
      </rPr>
      <t>Paraguay</t>
    </r>
    <r>
      <rPr>
        <sz val="8"/>
        <color rgb="FF363945"/>
        <rFont val="Arial"/>
        <family val="2"/>
      </rPr>
      <t xml:space="preserve"> [</t>
    </r>
    <r>
      <rPr>
        <sz val="8"/>
        <color rgb="FF337AB7"/>
        <rFont val="Arial"/>
        <family val="2"/>
      </rPr>
      <t>source</t>
    </r>
    <r>
      <rPr>
        <sz val="8"/>
        <color rgb="FF363945"/>
        <rFont val="Arial"/>
        <family val="2"/>
      </rPr>
      <t>]</t>
    </r>
  </si>
  <si>
    <r>
      <t>611 new cases</t>
    </r>
    <r>
      <rPr>
        <sz val="8"/>
        <color rgb="FF363945"/>
        <rFont val="Arial"/>
        <family val="2"/>
      </rPr>
      <t xml:space="preserve"> and </t>
    </r>
    <r>
      <rPr>
        <b/>
        <sz val="8"/>
        <color rgb="FF363945"/>
        <rFont val="Arial"/>
        <family val="2"/>
      </rPr>
      <t>83 new deaths</t>
    </r>
    <r>
      <rPr>
        <sz val="8"/>
        <color rgb="FF363945"/>
        <rFont val="Arial"/>
        <family val="2"/>
      </rPr>
      <t xml:space="preserve"> in </t>
    </r>
    <r>
      <rPr>
        <b/>
        <u/>
        <sz val="8"/>
        <color rgb="FF337AB7"/>
        <rFont val="Arial"/>
        <family val="2"/>
      </rPr>
      <t>Peru</t>
    </r>
    <r>
      <rPr>
        <sz val="8"/>
        <color rgb="FF363945"/>
        <rFont val="Arial"/>
        <family val="2"/>
      </rPr>
      <t xml:space="preserve"> [</t>
    </r>
    <r>
      <rPr>
        <sz val="8"/>
        <color rgb="FF337AB7"/>
        <rFont val="Arial"/>
        <family val="2"/>
      </rPr>
      <t>source</t>
    </r>
    <r>
      <rPr>
        <sz val="8"/>
        <color rgb="FF363945"/>
        <rFont val="Arial"/>
        <family val="2"/>
      </rPr>
      <t>]</t>
    </r>
  </si>
  <si>
    <r>
      <t>495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Panama</t>
    </r>
    <r>
      <rPr>
        <sz val="8"/>
        <color rgb="FF363945"/>
        <rFont val="Arial"/>
        <family val="2"/>
      </rPr>
      <t xml:space="preserve"> [</t>
    </r>
    <r>
      <rPr>
        <sz val="8"/>
        <color rgb="FF337AB7"/>
        <rFont val="Arial"/>
        <family val="2"/>
      </rPr>
      <t>source</t>
    </r>
    <r>
      <rPr>
        <sz val="8"/>
        <color rgb="FF363945"/>
        <rFont val="Arial"/>
        <family val="2"/>
      </rPr>
      <t>]</t>
    </r>
  </si>
  <si>
    <r>
      <t>330 new cases</t>
    </r>
    <r>
      <rPr>
        <sz val="8"/>
        <color rgb="FF363945"/>
        <rFont val="Arial"/>
        <family val="2"/>
      </rPr>
      <t xml:space="preserve"> in </t>
    </r>
    <r>
      <rPr>
        <b/>
        <u/>
        <sz val="8"/>
        <color rgb="FF337AB7"/>
        <rFont val="Arial"/>
        <family val="2"/>
      </rPr>
      <t>Norway</t>
    </r>
    <r>
      <rPr>
        <sz val="8"/>
        <color rgb="FF363945"/>
        <rFont val="Arial"/>
        <family val="2"/>
      </rPr>
      <t xml:space="preserve"> [</t>
    </r>
    <r>
      <rPr>
        <sz val="8"/>
        <color rgb="FF337AB7"/>
        <rFont val="Arial"/>
        <family val="2"/>
      </rPr>
      <t>source</t>
    </r>
    <r>
      <rPr>
        <sz val="8"/>
        <color rgb="FF363945"/>
        <rFont val="Arial"/>
        <family val="2"/>
      </rPr>
      <t>]</t>
    </r>
  </si>
  <si>
    <r>
      <t>213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Nigeria</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</si>
  <si>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Niger</t>
    </r>
    <r>
      <rPr>
        <sz val="8"/>
        <color rgb="FF363945"/>
        <rFont val="Arial"/>
        <family val="2"/>
      </rPr>
      <t xml:space="preserve"> [</t>
    </r>
    <r>
      <rPr>
        <sz val="8"/>
        <color rgb="FF337AB7"/>
        <rFont val="Arial"/>
        <family val="2"/>
      </rPr>
      <t>source</t>
    </r>
    <r>
      <rPr>
        <sz val="8"/>
        <color rgb="FF363945"/>
        <rFont val="Arial"/>
        <family val="2"/>
      </rPr>
      <t>]</t>
    </r>
  </si>
  <si>
    <r>
      <t>397 new cases</t>
    </r>
    <r>
      <rPr>
        <sz val="8"/>
        <color rgb="FF363945"/>
        <rFont val="Arial"/>
        <family val="2"/>
      </rPr>
      <t xml:space="preserve"> in </t>
    </r>
    <r>
      <rPr>
        <b/>
        <u/>
        <sz val="8"/>
        <color rgb="FF337AB7"/>
        <rFont val="Arial"/>
        <family val="2"/>
      </rPr>
      <t>Mauritius</t>
    </r>
    <r>
      <rPr>
        <sz val="8"/>
        <color rgb="FF363945"/>
        <rFont val="Arial"/>
        <family val="2"/>
      </rPr>
      <t xml:space="preserve"> [</t>
    </r>
    <r>
      <rPr>
        <sz val="8"/>
        <color rgb="FF337AB7"/>
        <rFont val="Arial"/>
        <family val="2"/>
      </rPr>
      <t>source</t>
    </r>
    <r>
      <rPr>
        <sz val="8"/>
        <color rgb="FF363945"/>
        <rFont val="Arial"/>
        <family val="2"/>
      </rPr>
      <t>]</t>
    </r>
  </si>
  <si>
    <r>
      <t>253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Mauritania</t>
    </r>
    <r>
      <rPr>
        <sz val="8"/>
        <color rgb="FF363945"/>
        <rFont val="Arial"/>
        <family val="2"/>
      </rPr>
      <t xml:space="preserve"> [</t>
    </r>
    <r>
      <rPr>
        <sz val="8"/>
        <color rgb="FF337AB7"/>
        <rFont val="Arial"/>
        <family val="2"/>
      </rPr>
      <t>source</t>
    </r>
    <r>
      <rPr>
        <sz val="8"/>
        <color rgb="FF363945"/>
        <rFont val="Arial"/>
        <family val="2"/>
      </rPr>
      <t>]</t>
    </r>
  </si>
  <si>
    <r>
      <t>77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Montenegro</t>
    </r>
    <r>
      <rPr>
        <sz val="8"/>
        <color rgb="FF363945"/>
        <rFont val="Arial"/>
        <family val="2"/>
      </rPr>
      <t xml:space="preserve"> [</t>
    </r>
    <r>
      <rPr>
        <sz val="8"/>
        <color rgb="FF337AB7"/>
        <rFont val="Arial"/>
        <family val="2"/>
      </rPr>
      <t>source</t>
    </r>
    <r>
      <rPr>
        <sz val="8"/>
        <color rgb="FF363945"/>
        <rFont val="Arial"/>
        <family val="2"/>
      </rPr>
      <t>]</t>
    </r>
  </si>
  <si>
    <r>
      <t>9 new cases</t>
    </r>
    <r>
      <rPr>
        <sz val="8"/>
        <color rgb="FF363945"/>
        <rFont val="Arial"/>
        <family val="2"/>
      </rPr>
      <t xml:space="preserve"> in </t>
    </r>
    <r>
      <rPr>
        <b/>
        <u/>
        <sz val="8"/>
        <color rgb="FF337AB7"/>
        <rFont val="Arial"/>
        <family val="2"/>
      </rPr>
      <t>Saint Lucia</t>
    </r>
    <r>
      <rPr>
        <sz val="8"/>
        <color rgb="FF363945"/>
        <rFont val="Arial"/>
        <family val="2"/>
      </rPr>
      <t xml:space="preserve"> [</t>
    </r>
    <r>
      <rPr>
        <sz val="8"/>
        <color rgb="FF337AB7"/>
        <rFont val="Arial"/>
        <family val="2"/>
      </rPr>
      <t>source</t>
    </r>
    <r>
      <rPr>
        <sz val="8"/>
        <color rgb="FF363945"/>
        <rFont val="Arial"/>
        <family val="2"/>
      </rPr>
      <t>]</t>
    </r>
  </si>
  <si>
    <r>
      <t>8 new cases</t>
    </r>
    <r>
      <rPr>
        <sz val="8"/>
        <color rgb="FF363945"/>
        <rFont val="Arial"/>
        <family val="2"/>
      </rPr>
      <t xml:space="preserve"> in </t>
    </r>
    <r>
      <rPr>
        <b/>
        <u/>
        <sz val="8"/>
        <color rgb="FF337AB7"/>
        <rFont val="Arial"/>
        <family val="2"/>
      </rPr>
      <t>Saint Kitts and Nevis</t>
    </r>
    <r>
      <rPr>
        <sz val="8"/>
        <color rgb="FF363945"/>
        <rFont val="Arial"/>
        <family val="2"/>
      </rPr>
      <t xml:space="preserve"> [</t>
    </r>
    <r>
      <rPr>
        <sz val="8"/>
        <color rgb="FF337AB7"/>
        <rFont val="Arial"/>
        <family val="2"/>
      </rPr>
      <t>source</t>
    </r>
    <r>
      <rPr>
        <sz val="8"/>
        <color rgb="FF363945"/>
        <rFont val="Arial"/>
        <family val="2"/>
      </rPr>
      <t>]</t>
    </r>
  </si>
  <si>
    <r>
      <t>550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Kenya</t>
    </r>
    <r>
      <rPr>
        <sz val="8"/>
        <color rgb="FF363945"/>
        <rFont val="Arial"/>
        <family val="2"/>
      </rPr>
      <t xml:space="preserve"> [</t>
    </r>
    <r>
      <rPr>
        <sz val="8"/>
        <color rgb="FF337AB7"/>
        <rFont val="Arial"/>
        <family val="2"/>
      </rPr>
      <t>source</t>
    </r>
    <r>
      <rPr>
        <sz val="8"/>
        <color rgb="FF363945"/>
        <rFont val="Arial"/>
        <family val="2"/>
      </rPr>
      <t>]</t>
    </r>
  </si>
  <si>
    <r>
      <t>105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Jamaica</t>
    </r>
    <r>
      <rPr>
        <sz val="8"/>
        <color rgb="FF363945"/>
        <rFont val="Arial"/>
        <family val="2"/>
      </rPr>
      <t xml:space="preserve"> [</t>
    </r>
    <r>
      <rPr>
        <sz val="8"/>
        <color rgb="FF337AB7"/>
        <rFont val="Arial"/>
        <family val="2"/>
      </rPr>
      <t>source</t>
    </r>
    <r>
      <rPr>
        <sz val="8"/>
        <color rgb="FF363945"/>
        <rFont val="Arial"/>
        <family val="2"/>
      </rPr>
      <t>]</t>
    </r>
  </si>
  <si>
    <r>
      <t>166 new cases</t>
    </r>
    <r>
      <rPr>
        <sz val="8"/>
        <color rgb="FF363945"/>
        <rFont val="Arial"/>
        <family val="2"/>
      </rPr>
      <t xml:space="preserve"> in </t>
    </r>
    <r>
      <rPr>
        <b/>
        <u/>
        <sz val="8"/>
        <color rgb="FF337AB7"/>
        <rFont val="Arial"/>
        <family val="2"/>
      </rPr>
      <t>Isle of Man</t>
    </r>
    <r>
      <rPr>
        <sz val="8"/>
        <color rgb="FF363945"/>
        <rFont val="Arial"/>
        <family val="2"/>
      </rPr>
      <t xml:space="preserve"> [</t>
    </r>
    <r>
      <rPr>
        <sz val="8"/>
        <color rgb="FF337AB7"/>
        <rFont val="Arial"/>
        <family val="2"/>
      </rPr>
      <t>source</t>
    </r>
    <r>
      <rPr>
        <sz val="8"/>
        <color rgb="FF363945"/>
        <rFont val="Arial"/>
        <family val="2"/>
      </rPr>
      <t>]</t>
    </r>
  </si>
  <si>
    <r>
      <t>31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Guyana</t>
    </r>
    <r>
      <rPr>
        <sz val="8"/>
        <color rgb="FF363945"/>
        <rFont val="Arial"/>
        <family val="2"/>
      </rPr>
      <t xml:space="preserve"> [</t>
    </r>
    <r>
      <rPr>
        <sz val="8"/>
        <color rgb="FF337AB7"/>
        <rFont val="Arial"/>
        <family val="2"/>
      </rPr>
      <t>source</t>
    </r>
    <r>
      <rPr>
        <sz val="8"/>
        <color rgb="FF363945"/>
        <rFont val="Arial"/>
        <family val="2"/>
      </rPr>
      <t>]</t>
    </r>
  </si>
  <si>
    <r>
      <t>153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French Guiana</t>
    </r>
    <r>
      <rPr>
        <sz val="8"/>
        <color rgb="FF363945"/>
        <rFont val="Arial"/>
        <family val="2"/>
      </rPr>
      <t xml:space="preserve"> [</t>
    </r>
    <r>
      <rPr>
        <sz val="8"/>
        <color rgb="FF337AB7"/>
        <rFont val="Arial"/>
        <family val="2"/>
      </rPr>
      <t>source</t>
    </r>
    <r>
      <rPr>
        <sz val="8"/>
        <color rgb="FF363945"/>
        <rFont val="Arial"/>
        <family val="2"/>
      </rPr>
      <t>]</t>
    </r>
  </si>
  <si>
    <r>
      <t>72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Guinea</t>
    </r>
    <r>
      <rPr>
        <sz val="8"/>
        <color rgb="FF363945"/>
        <rFont val="Arial"/>
        <family val="2"/>
      </rPr>
      <t xml:space="preserve"> [</t>
    </r>
    <r>
      <rPr>
        <sz val="8"/>
        <color rgb="FF337AB7"/>
        <rFont val="Arial"/>
        <family val="2"/>
      </rPr>
      <t>source</t>
    </r>
    <r>
      <rPr>
        <sz val="8"/>
        <color rgb="FF363945"/>
        <rFont val="Arial"/>
        <family val="2"/>
      </rPr>
      <t>]</t>
    </r>
  </si>
  <si>
    <r>
      <t>19 new cases</t>
    </r>
    <r>
      <rPr>
        <sz val="8"/>
        <color rgb="FF363945"/>
        <rFont val="Arial"/>
        <family val="2"/>
      </rPr>
      <t xml:space="preserve"> in </t>
    </r>
    <r>
      <rPr>
        <b/>
        <u/>
        <sz val="8"/>
        <color rgb="FF337AB7"/>
        <rFont val="Arial"/>
        <family val="2"/>
      </rPr>
      <t>Gabon</t>
    </r>
    <r>
      <rPr>
        <sz val="8"/>
        <color rgb="FF363945"/>
        <rFont val="Arial"/>
        <family val="2"/>
      </rPr>
      <t xml:space="preserve"> [</t>
    </r>
    <r>
      <rPr>
        <sz val="8"/>
        <color rgb="FF337AB7"/>
        <rFont val="Arial"/>
        <family val="2"/>
      </rPr>
      <t>source</t>
    </r>
    <r>
      <rPr>
        <sz val="8"/>
        <color rgb="FF363945"/>
        <rFont val="Arial"/>
        <family val="2"/>
      </rPr>
      <t>]</t>
    </r>
  </si>
  <si>
    <r>
      <t>174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Ethiopia</t>
    </r>
    <r>
      <rPr>
        <sz val="8"/>
        <color rgb="FF363945"/>
        <rFont val="Arial"/>
        <family val="2"/>
      </rPr>
      <t xml:space="preserve"> [</t>
    </r>
    <r>
      <rPr>
        <sz val="8"/>
        <color rgb="FF337AB7"/>
        <rFont val="Arial"/>
        <family val="2"/>
      </rPr>
      <t>source</t>
    </r>
    <r>
      <rPr>
        <sz val="8"/>
        <color rgb="FF363945"/>
        <rFont val="Arial"/>
        <family val="2"/>
      </rPr>
      <t>]</t>
    </r>
  </si>
  <si>
    <r>
      <t>35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Egypt</t>
    </r>
    <r>
      <rPr>
        <sz val="8"/>
        <color rgb="FF363945"/>
        <rFont val="Arial"/>
        <family val="2"/>
      </rPr>
      <t xml:space="preserve"> [</t>
    </r>
    <r>
      <rPr>
        <sz val="8"/>
        <color rgb="FF337AB7"/>
        <rFont val="Arial"/>
        <family val="2"/>
      </rPr>
      <t>source</t>
    </r>
    <r>
      <rPr>
        <sz val="8"/>
        <color rgb="FF363945"/>
        <rFont val="Arial"/>
        <family val="2"/>
      </rPr>
      <t>]</t>
    </r>
  </si>
  <si>
    <r>
      <t>851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Cyprus</t>
    </r>
  </si>
  <si>
    <r>
      <t>48 new cases</t>
    </r>
    <r>
      <rPr>
        <sz val="8"/>
        <color rgb="FF363945"/>
        <rFont val="Arial"/>
        <family val="2"/>
      </rPr>
      <t xml:space="preserve"> in </t>
    </r>
    <r>
      <rPr>
        <b/>
        <u/>
        <sz val="8"/>
        <color rgb="FF337AB7"/>
        <rFont val="Arial"/>
        <family val="2"/>
      </rPr>
      <t>Curaçao</t>
    </r>
    <r>
      <rPr>
        <sz val="8"/>
        <color rgb="FF363945"/>
        <rFont val="Arial"/>
        <family val="2"/>
      </rPr>
      <t xml:space="preserve"> [</t>
    </r>
    <r>
      <rPr>
        <sz val="8"/>
        <color rgb="FF337AB7"/>
        <rFont val="Arial"/>
        <family val="2"/>
      </rPr>
      <t>source</t>
    </r>
    <r>
      <rPr>
        <sz val="8"/>
        <color rgb="FF363945"/>
        <rFont val="Arial"/>
        <family val="2"/>
      </rPr>
      <t>]</t>
    </r>
  </si>
  <si>
    <r>
      <t>15 new cases</t>
    </r>
    <r>
      <rPr>
        <sz val="8"/>
        <color rgb="FF363945"/>
        <rFont val="Arial"/>
        <family val="2"/>
      </rPr>
      <t xml:space="preserve"> in </t>
    </r>
    <r>
      <rPr>
        <b/>
        <u/>
        <sz val="8"/>
        <color rgb="FF337AB7"/>
        <rFont val="Arial"/>
        <family val="2"/>
      </rPr>
      <t>Cabo Verde</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</si>
  <si>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Comoros</t>
    </r>
    <r>
      <rPr>
        <sz val="8"/>
        <color rgb="FF363945"/>
        <rFont val="Arial"/>
        <family val="2"/>
      </rPr>
      <t xml:space="preserve"> [</t>
    </r>
    <r>
      <rPr>
        <sz val="8"/>
        <color rgb="FF337AB7"/>
        <rFont val="Arial"/>
        <family val="2"/>
      </rPr>
      <t>source</t>
    </r>
    <r>
      <rPr>
        <sz val="8"/>
        <color rgb="FF363945"/>
        <rFont val="Arial"/>
        <family val="2"/>
      </rPr>
      <t>]</t>
    </r>
  </si>
  <si>
    <r>
      <t>39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Congo</t>
    </r>
    <r>
      <rPr>
        <sz val="8"/>
        <color rgb="FF363945"/>
        <rFont val="Arial"/>
        <family val="2"/>
      </rPr>
      <t xml:space="preserve"> [</t>
    </r>
    <r>
      <rPr>
        <sz val="8"/>
        <color rgb="FF337AB7"/>
        <rFont val="Arial"/>
        <family val="2"/>
      </rPr>
      <t>source</t>
    </r>
    <r>
      <rPr>
        <sz val="8"/>
        <color rgb="FF363945"/>
        <rFont val="Arial"/>
        <family val="2"/>
      </rPr>
      <t>]</t>
    </r>
  </si>
  <si>
    <r>
      <t>61 new cases</t>
    </r>
    <r>
      <rPr>
        <sz val="8"/>
        <color rgb="FF363945"/>
        <rFont val="Arial"/>
        <family val="2"/>
      </rPr>
      <t xml:space="preserve"> in </t>
    </r>
    <r>
      <rPr>
        <b/>
        <u/>
        <sz val="8"/>
        <color rgb="FF337AB7"/>
        <rFont val="Arial"/>
        <family val="2"/>
      </rPr>
      <t>Cameroon</t>
    </r>
    <r>
      <rPr>
        <sz val="8"/>
        <color rgb="FF363945"/>
        <rFont val="Arial"/>
        <family val="2"/>
      </rPr>
      <t xml:space="preserve"> [</t>
    </r>
    <r>
      <rPr>
        <sz val="8"/>
        <color rgb="FF337AB7"/>
        <rFont val="Arial"/>
        <family val="2"/>
      </rPr>
      <t>source</t>
    </r>
    <r>
      <rPr>
        <sz val="8"/>
        <color rgb="FF363945"/>
        <rFont val="Arial"/>
        <family val="2"/>
      </rPr>
      <t>]</t>
    </r>
  </si>
  <si>
    <r>
      <t>55 new cases</t>
    </r>
    <r>
      <rPr>
        <sz val="8"/>
        <color rgb="FF363945"/>
        <rFont val="Arial"/>
        <family val="2"/>
      </rPr>
      <t xml:space="preserve"> in </t>
    </r>
    <r>
      <rPr>
        <b/>
        <u/>
        <sz val="8"/>
        <color rgb="FF337AB7"/>
        <rFont val="Arial"/>
        <family val="2"/>
      </rPr>
      <t>Côte d'Ivoire</t>
    </r>
    <r>
      <rPr>
        <sz val="8"/>
        <color rgb="FF363945"/>
        <rFont val="Arial"/>
        <family val="2"/>
      </rPr>
      <t xml:space="preserve"> [</t>
    </r>
    <r>
      <rPr>
        <sz val="8"/>
        <color rgb="FF337AB7"/>
        <rFont val="Arial"/>
        <family val="2"/>
      </rPr>
      <t>source</t>
    </r>
    <r>
      <rPr>
        <sz val="8"/>
        <color rgb="FF363945"/>
        <rFont val="Arial"/>
        <family val="2"/>
      </rPr>
      <t>]</t>
    </r>
  </si>
  <si>
    <r>
      <t>355 new cases</t>
    </r>
    <r>
      <rPr>
        <sz val="8"/>
        <color rgb="FF363945"/>
        <rFont val="Arial"/>
        <family val="2"/>
      </rPr>
      <t xml:space="preserve"> in </t>
    </r>
    <r>
      <rPr>
        <b/>
        <u/>
        <sz val="8"/>
        <color rgb="FF337AB7"/>
        <rFont val="Arial"/>
        <family val="2"/>
      </rPr>
      <t>Channel Islands</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</si>
  <si>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1,155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Canada</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</si>
  <si>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the Central African Republic</t>
    </r>
    <r>
      <rPr>
        <sz val="8"/>
        <color rgb="FF363945"/>
        <rFont val="Arial"/>
        <family val="2"/>
      </rPr>
      <t xml:space="preserve"> [</t>
    </r>
    <r>
      <rPr>
        <sz val="8"/>
        <color rgb="FF337AB7"/>
        <rFont val="Arial"/>
        <family val="2"/>
      </rPr>
      <t>source</t>
    </r>
    <r>
      <rPr>
        <sz val="8"/>
        <color rgb="FF363945"/>
        <rFont val="Arial"/>
        <family val="2"/>
      </rPr>
      <t>]</t>
    </r>
  </si>
  <si>
    <r>
      <t>4,467 new cases</t>
    </r>
    <r>
      <rPr>
        <sz val="8"/>
        <color rgb="FF363945"/>
        <rFont val="Arial"/>
        <family val="2"/>
      </rPr>
      <t xml:space="preserve"> and </t>
    </r>
    <r>
      <rPr>
        <b/>
        <sz val="8"/>
        <color rgb="FF363945"/>
        <rFont val="Arial"/>
        <family val="2"/>
      </rPr>
      <t>110 new deaths</t>
    </r>
    <r>
      <rPr>
        <sz val="8"/>
        <color rgb="FF363945"/>
        <rFont val="Arial"/>
        <family val="2"/>
      </rPr>
      <t xml:space="preserve"> in </t>
    </r>
    <r>
      <rPr>
        <b/>
        <u/>
        <sz val="8"/>
        <color rgb="FF337AB7"/>
        <rFont val="Arial"/>
        <family val="2"/>
      </rPr>
      <t>Botswana</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</si>
  <si>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Bhutan</t>
    </r>
    <r>
      <rPr>
        <sz val="8"/>
        <color rgb="FF363945"/>
        <rFont val="Arial"/>
        <family val="2"/>
      </rPr>
      <t xml:space="preserve"> [</t>
    </r>
    <r>
      <rPr>
        <sz val="8"/>
        <color rgb="FF337AB7"/>
        <rFont val="Arial"/>
        <family val="2"/>
      </rPr>
      <t>source</t>
    </r>
    <r>
      <rPr>
        <sz val="8"/>
        <color rgb="FF363945"/>
        <rFont val="Arial"/>
        <family val="2"/>
      </rPr>
      <t>]</t>
    </r>
  </si>
  <si>
    <r>
      <t>8 new cases</t>
    </r>
    <r>
      <rPr>
        <sz val="8"/>
        <color rgb="FF363945"/>
        <rFont val="Arial"/>
        <family val="2"/>
      </rPr>
      <t xml:space="preserve"> in </t>
    </r>
    <r>
      <rPr>
        <b/>
        <u/>
        <sz val="8"/>
        <color rgb="FF337AB7"/>
        <rFont val="Arial"/>
        <family val="2"/>
      </rPr>
      <t>Barbados</t>
    </r>
    <r>
      <rPr>
        <sz val="8"/>
        <color rgb="FF363945"/>
        <rFont val="Arial"/>
        <family val="2"/>
      </rPr>
      <t xml:space="preserve"> [</t>
    </r>
    <r>
      <rPr>
        <sz val="8"/>
        <color rgb="FF337AB7"/>
        <rFont val="Arial"/>
        <family val="2"/>
      </rPr>
      <t>source</t>
    </r>
    <r>
      <rPr>
        <sz val="8"/>
        <color rgb="FF363945"/>
        <rFont val="Arial"/>
        <family val="2"/>
      </rPr>
      <t>]</t>
    </r>
  </si>
  <si>
    <r>
      <t>18,999 new cases</t>
    </r>
    <r>
      <rPr>
        <sz val="8"/>
        <color rgb="FF363945"/>
        <rFont val="Arial"/>
        <family val="2"/>
      </rPr>
      <t xml:space="preserve"> and </t>
    </r>
    <r>
      <rPr>
        <b/>
        <sz val="8"/>
        <color rgb="FF363945"/>
        <rFont val="Arial"/>
        <family val="2"/>
      </rPr>
      <t>587 new deaths</t>
    </r>
    <r>
      <rPr>
        <sz val="8"/>
        <color rgb="FF363945"/>
        <rFont val="Arial"/>
        <family val="2"/>
      </rPr>
      <t xml:space="preserve"> in </t>
    </r>
    <r>
      <rPr>
        <b/>
        <u/>
        <sz val="8"/>
        <color rgb="FF337AB7"/>
        <rFont val="Arial"/>
        <family val="2"/>
      </rPr>
      <t>Brazil</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</si>
  <si>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66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Belize</t>
    </r>
    <r>
      <rPr>
        <sz val="8"/>
        <color rgb="FF363945"/>
        <rFont val="Arial"/>
        <family val="2"/>
      </rPr>
      <t xml:space="preserve"> [</t>
    </r>
    <r>
      <rPr>
        <sz val="8"/>
        <color rgb="FF337AB7"/>
        <rFont val="Arial"/>
        <family val="2"/>
      </rPr>
      <t>source</t>
    </r>
    <r>
      <rPr>
        <sz val="8"/>
        <color rgb="FF363945"/>
        <rFont val="Arial"/>
        <family val="2"/>
      </rPr>
      <t>]</t>
    </r>
  </si>
  <si>
    <r>
      <t>12 new cases</t>
    </r>
    <r>
      <rPr>
        <sz val="8"/>
        <color rgb="FF363945"/>
        <rFont val="Arial"/>
        <family val="2"/>
      </rPr>
      <t xml:space="preserve"> in </t>
    </r>
    <r>
      <rPr>
        <b/>
        <u/>
        <sz val="8"/>
        <color rgb="FF337AB7"/>
        <rFont val="Arial"/>
        <family val="2"/>
      </rPr>
      <t>Burkina Faso</t>
    </r>
    <r>
      <rPr>
        <sz val="8"/>
        <color rgb="FF363945"/>
        <rFont val="Arial"/>
        <family val="2"/>
      </rPr>
      <t xml:space="preserve"> [</t>
    </r>
    <r>
      <rPr>
        <sz val="8"/>
        <color rgb="FF337AB7"/>
        <rFont val="Arial"/>
        <family val="2"/>
      </rPr>
      <t>source</t>
    </r>
    <r>
      <rPr>
        <sz val="8"/>
        <color rgb="FF363945"/>
        <rFont val="Arial"/>
        <family val="2"/>
      </rPr>
      <t>]</t>
    </r>
  </si>
  <si>
    <r>
      <t>445 new cases</t>
    </r>
    <r>
      <rPr>
        <sz val="8"/>
        <color rgb="FF363945"/>
        <rFont val="Arial"/>
        <family val="2"/>
      </rPr>
      <t xml:space="preserve"> in </t>
    </r>
    <r>
      <rPr>
        <b/>
        <u/>
        <sz val="8"/>
        <color rgb="FF337AB7"/>
        <rFont val="Arial"/>
        <family val="2"/>
      </rPr>
      <t>Burundi</t>
    </r>
    <r>
      <rPr>
        <sz val="8"/>
        <color rgb="FF363945"/>
        <rFont val="Arial"/>
        <family val="2"/>
      </rPr>
      <t xml:space="preserve"> [</t>
    </r>
    <r>
      <rPr>
        <sz val="8"/>
        <color rgb="FF337AB7"/>
        <rFont val="Arial"/>
        <family val="2"/>
      </rPr>
      <t>source</t>
    </r>
    <r>
      <rPr>
        <sz val="8"/>
        <color rgb="FF363945"/>
        <rFont val="Arial"/>
        <family val="2"/>
      </rPr>
      <t>]</t>
    </r>
  </si>
  <si>
    <r>
      <t>99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Angola</t>
    </r>
    <r>
      <rPr>
        <sz val="8"/>
        <color rgb="FF363945"/>
        <rFont val="Arial"/>
        <family val="2"/>
      </rPr>
      <t xml:space="preserve"> [</t>
    </r>
    <r>
      <rPr>
        <sz val="8"/>
        <color rgb="FF337AB7"/>
        <rFont val="Arial"/>
        <family val="2"/>
      </rPr>
      <t>source</t>
    </r>
    <r>
      <rPr>
        <sz val="8"/>
        <color rgb="FF363945"/>
        <rFont val="Arial"/>
        <family val="2"/>
      </rPr>
      <t>]</t>
    </r>
  </si>
  <si>
    <r>
      <t>723 new cases</t>
    </r>
    <r>
      <rPr>
        <sz val="8"/>
        <color rgb="FF363945"/>
        <rFont val="Arial"/>
        <family val="2"/>
      </rPr>
      <t xml:space="preserve"> and </t>
    </r>
    <r>
      <rPr>
        <b/>
        <sz val="8"/>
        <color rgb="FF363945"/>
        <rFont val="Arial"/>
        <family val="2"/>
      </rPr>
      <t>35 new deaths</t>
    </r>
    <r>
      <rPr>
        <sz val="8"/>
        <color rgb="FF363945"/>
        <rFont val="Arial"/>
        <family val="2"/>
      </rPr>
      <t xml:space="preserve"> in </t>
    </r>
    <r>
      <rPr>
        <b/>
        <u/>
        <sz val="8"/>
        <color rgb="FF337AB7"/>
        <rFont val="Arial"/>
        <family val="2"/>
      </rPr>
      <t>Afghanistan</t>
    </r>
    <r>
      <rPr>
        <sz val="8"/>
        <color rgb="FF363945"/>
        <rFont val="Arial"/>
        <family val="2"/>
      </rPr>
      <t xml:space="preserve"> [</t>
    </r>
    <r>
      <rPr>
        <sz val="8"/>
        <color rgb="FF337AB7"/>
        <rFont val="Arial"/>
        <family val="2"/>
      </rPr>
      <t>source</t>
    </r>
    <r>
      <rPr>
        <sz val="8"/>
        <color rgb="FF363945"/>
        <rFont val="Arial"/>
        <family val="2"/>
      </rPr>
      <t>]</t>
    </r>
  </si>
  <si>
    <r>
      <t>23 new cases</t>
    </r>
    <r>
      <rPr>
        <sz val="8"/>
        <color rgb="FF363945"/>
        <rFont val="Arial"/>
        <family val="2"/>
      </rPr>
      <t xml:space="preserve"> in </t>
    </r>
    <r>
      <rPr>
        <b/>
        <u/>
        <sz val="8"/>
        <color rgb="FF337AB7"/>
        <rFont val="Arial"/>
        <family val="2"/>
      </rPr>
      <t>Aruba</t>
    </r>
    <r>
      <rPr>
        <sz val="8"/>
        <color rgb="FF363945"/>
        <rFont val="Arial"/>
        <family val="2"/>
      </rPr>
      <t xml:space="preserve"> [</t>
    </r>
    <r>
      <rPr>
        <sz val="8"/>
        <color rgb="FF337AB7"/>
        <rFont val="Arial"/>
        <family val="2"/>
      </rPr>
      <t>source</t>
    </r>
    <r>
      <rPr>
        <sz val="8"/>
        <color rgb="FF363945"/>
        <rFont val="Arial"/>
        <family val="2"/>
      </rPr>
      <t>]</t>
    </r>
  </si>
  <si>
    <r>
      <t>9 new cases</t>
    </r>
    <r>
      <rPr>
        <sz val="8"/>
        <color rgb="FF363945"/>
        <rFont val="Arial"/>
        <family val="2"/>
      </rPr>
      <t xml:space="preserve"> in </t>
    </r>
    <r>
      <rPr>
        <b/>
        <u/>
        <sz val="8"/>
        <color rgb="FF337AB7"/>
        <rFont val="Arial"/>
        <family val="2"/>
      </rPr>
      <t>Mayotte</t>
    </r>
    <r>
      <rPr>
        <sz val="8"/>
        <color rgb="FF363945"/>
        <rFont val="Arial"/>
        <family val="2"/>
      </rPr>
      <t xml:space="preserve"> [</t>
    </r>
    <r>
      <rPr>
        <sz val="8"/>
        <color rgb="FF337AB7"/>
        <rFont val="Arial"/>
        <family val="2"/>
      </rPr>
      <t>source</t>
    </r>
    <r>
      <rPr>
        <sz val="8"/>
        <color rgb="FF363945"/>
        <rFont val="Arial"/>
        <family val="2"/>
      </rPr>
      <t>]</t>
    </r>
  </si>
  <si>
    <r>
      <t>177 new cases</t>
    </r>
    <r>
      <rPr>
        <sz val="8"/>
        <color rgb="FF363945"/>
        <rFont val="Arial"/>
        <family val="2"/>
      </rPr>
      <t xml:space="preserve"> in </t>
    </r>
    <r>
      <rPr>
        <b/>
        <u/>
        <sz val="8"/>
        <color rgb="FF337AB7"/>
        <rFont val="Arial"/>
        <family val="2"/>
      </rPr>
      <t>the Dominican Republic</t>
    </r>
    <r>
      <rPr>
        <sz val="8"/>
        <color rgb="FF363945"/>
        <rFont val="Arial"/>
        <family val="2"/>
      </rPr>
      <t xml:space="preserve"> [</t>
    </r>
    <r>
      <rPr>
        <sz val="8"/>
        <color rgb="FF337AB7"/>
        <rFont val="Arial"/>
        <family val="2"/>
      </rPr>
      <t>source</t>
    </r>
    <r>
      <rPr>
        <sz val="8"/>
        <color rgb="FF363945"/>
        <rFont val="Arial"/>
        <family val="2"/>
      </rPr>
      <t>]</t>
    </r>
  </si>
  <si>
    <r>
      <t>496 new cases</t>
    </r>
    <r>
      <rPr>
        <sz val="8"/>
        <color rgb="FF363945"/>
        <rFont val="Arial"/>
        <family val="2"/>
      </rPr>
      <t xml:space="preserve"> and </t>
    </r>
    <r>
      <rPr>
        <b/>
        <sz val="8"/>
        <color rgb="FF363945"/>
        <rFont val="Arial"/>
        <family val="2"/>
      </rPr>
      <t>12 new deaths</t>
    </r>
    <r>
      <rPr>
        <sz val="8"/>
        <color rgb="FF363945"/>
        <rFont val="Arial"/>
        <family val="2"/>
      </rPr>
      <t xml:space="preserve"> in </t>
    </r>
    <r>
      <rPr>
        <b/>
        <u/>
        <sz val="8"/>
        <color rgb="FF337AB7"/>
        <rFont val="Arial"/>
        <family val="2"/>
      </rPr>
      <t>Guatemala</t>
    </r>
    <r>
      <rPr>
        <sz val="8"/>
        <color rgb="FF363945"/>
        <rFont val="Arial"/>
        <family val="2"/>
      </rPr>
      <t xml:space="preserve"> [</t>
    </r>
    <r>
      <rPr>
        <sz val="8"/>
        <color rgb="FF337AB7"/>
        <rFont val="Arial"/>
        <family val="2"/>
      </rPr>
      <t>source</t>
    </r>
    <r>
      <rPr>
        <sz val="8"/>
        <color rgb="FF363945"/>
        <rFont val="Arial"/>
        <family val="2"/>
      </rPr>
      <t>]</t>
    </r>
  </si>
  <si>
    <r>
      <t>153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Uruguay</t>
    </r>
    <r>
      <rPr>
        <sz val="8"/>
        <color rgb="FF363945"/>
        <rFont val="Arial"/>
        <family val="2"/>
      </rPr>
      <t xml:space="preserve"> [</t>
    </r>
    <r>
      <rPr>
        <sz val="8"/>
        <color rgb="FF337AB7"/>
        <rFont val="Arial"/>
        <family val="2"/>
      </rPr>
      <t>source</t>
    </r>
    <r>
      <rPr>
        <sz val="8"/>
        <color rgb="FF363945"/>
        <rFont val="Arial"/>
        <family val="2"/>
      </rPr>
      <t>]</t>
    </r>
  </si>
  <si>
    <r>
      <t>7,882 new cases</t>
    </r>
    <r>
      <rPr>
        <sz val="8"/>
        <color rgb="FF363945"/>
        <rFont val="Arial"/>
        <family val="2"/>
      </rPr>
      <t xml:space="preserve"> and </t>
    </r>
    <r>
      <rPr>
        <b/>
        <sz val="8"/>
        <color rgb="FF363945"/>
        <rFont val="Arial"/>
        <family val="2"/>
      </rPr>
      <t>31 new deaths</t>
    </r>
    <r>
      <rPr>
        <sz val="8"/>
        <color rgb="FF363945"/>
        <rFont val="Arial"/>
        <family val="2"/>
      </rPr>
      <t xml:space="preserve"> in </t>
    </r>
    <r>
      <rPr>
        <b/>
        <u/>
        <sz val="8"/>
        <color rgb="FF337AB7"/>
        <rFont val="Arial"/>
        <family val="2"/>
      </rPr>
      <t>Vietnam</t>
    </r>
    <r>
      <rPr>
        <sz val="8"/>
        <color rgb="FF363945"/>
        <rFont val="Arial"/>
        <family val="2"/>
      </rPr>
      <t xml:space="preserve"> [</t>
    </r>
    <r>
      <rPr>
        <sz val="8"/>
        <color rgb="FF337AB7"/>
        <rFont val="Arial"/>
        <family val="2"/>
      </rPr>
      <t>source</t>
    </r>
    <r>
      <rPr>
        <sz val="8"/>
        <color rgb="FF363945"/>
        <rFont val="Arial"/>
        <family val="2"/>
      </rPr>
      <t>]</t>
    </r>
  </si>
  <si>
    <r>
      <t>988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Kuwait</t>
    </r>
    <r>
      <rPr>
        <sz val="8"/>
        <color rgb="FF363945"/>
        <rFont val="Arial"/>
        <family val="2"/>
      </rPr>
      <t xml:space="preserve"> [</t>
    </r>
    <r>
      <rPr>
        <sz val="8"/>
        <color rgb="FF337AB7"/>
        <rFont val="Arial"/>
        <family val="2"/>
      </rPr>
      <t>source</t>
    </r>
    <r>
      <rPr>
        <sz val="8"/>
        <color rgb="FF363945"/>
        <rFont val="Arial"/>
        <family val="2"/>
      </rPr>
      <t>]</t>
    </r>
  </si>
  <si>
    <r>
      <t>193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Bulgaria</t>
    </r>
    <r>
      <rPr>
        <sz val="8"/>
        <color rgb="FF363945"/>
        <rFont val="Arial"/>
        <family val="2"/>
      </rPr>
      <t xml:space="preserve"> [</t>
    </r>
    <r>
      <rPr>
        <sz val="8"/>
        <color rgb="FF337AB7"/>
        <rFont val="Arial"/>
        <family val="2"/>
      </rPr>
      <t>source</t>
    </r>
    <r>
      <rPr>
        <sz val="8"/>
        <color rgb="FF363945"/>
        <rFont val="Arial"/>
        <family val="2"/>
      </rPr>
      <t>]</t>
    </r>
  </si>
  <si>
    <r>
      <t>341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Lebanon</t>
    </r>
    <r>
      <rPr>
        <sz val="8"/>
        <color rgb="FF363945"/>
        <rFont val="Arial"/>
        <family val="2"/>
      </rPr>
      <t xml:space="preserve"> [</t>
    </r>
    <r>
      <rPr>
        <sz val="8"/>
        <color rgb="FF337AB7"/>
        <rFont val="Arial"/>
        <family val="2"/>
      </rPr>
      <t>source</t>
    </r>
    <r>
      <rPr>
        <sz val="8"/>
        <color rgb="FF363945"/>
        <rFont val="Arial"/>
        <family val="2"/>
      </rPr>
      <t>]</t>
    </r>
  </si>
  <si>
    <r>
      <t>16 new cases</t>
    </r>
    <r>
      <rPr>
        <sz val="8"/>
        <color rgb="FF363945"/>
        <rFont val="Arial"/>
        <family val="2"/>
      </rPr>
      <t xml:space="preserve"> in </t>
    </r>
    <r>
      <rPr>
        <b/>
        <u/>
        <sz val="8"/>
        <color rgb="FF337AB7"/>
        <rFont val="Arial"/>
        <family val="2"/>
      </rPr>
      <t>Albania</t>
    </r>
    <r>
      <rPr>
        <sz val="8"/>
        <color rgb="FF363945"/>
        <rFont val="Arial"/>
        <family val="2"/>
      </rPr>
      <t xml:space="preserve"> [</t>
    </r>
    <r>
      <rPr>
        <sz val="8"/>
        <color rgb="FF337AB7"/>
        <rFont val="Arial"/>
        <family val="2"/>
      </rPr>
      <t>source</t>
    </r>
    <r>
      <rPr>
        <sz val="8"/>
        <color rgb="FF363945"/>
        <rFont val="Arial"/>
        <family val="2"/>
      </rPr>
      <t>]</t>
    </r>
  </si>
  <si>
    <r>
      <t>791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Rwanda</t>
    </r>
    <r>
      <rPr>
        <sz val="8"/>
        <color rgb="FF363945"/>
        <rFont val="Arial"/>
        <family val="2"/>
      </rPr>
      <t xml:space="preserve"> [</t>
    </r>
    <r>
      <rPr>
        <sz val="8"/>
        <color rgb="FF337AB7"/>
        <rFont val="Arial"/>
        <family val="2"/>
      </rPr>
      <t>source</t>
    </r>
    <r>
      <rPr>
        <sz val="8"/>
        <color rgb="FF363945"/>
        <rFont val="Arial"/>
        <family val="2"/>
      </rPr>
      <t>]</t>
    </r>
  </si>
  <si>
    <r>
      <t>75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Bosnia and Herzegovina</t>
    </r>
    <r>
      <rPr>
        <sz val="8"/>
        <color rgb="FF363945"/>
        <rFont val="Arial"/>
        <family val="2"/>
      </rPr>
      <t xml:space="preserve"> [</t>
    </r>
    <r>
      <rPr>
        <sz val="8"/>
        <color rgb="FF337AB7"/>
        <rFont val="Arial"/>
        <family val="2"/>
      </rPr>
      <t>source</t>
    </r>
    <r>
      <rPr>
        <sz val="8"/>
        <color rgb="FF363945"/>
        <rFont val="Arial"/>
        <family val="2"/>
      </rPr>
      <t>]</t>
    </r>
  </si>
  <si>
    <r>
      <t>8,503 new cases</t>
    </r>
    <r>
      <rPr>
        <sz val="8"/>
        <color rgb="FF363945"/>
        <rFont val="Arial"/>
        <family val="2"/>
      </rPr>
      <t xml:space="preserve"> and </t>
    </r>
    <r>
      <rPr>
        <b/>
        <sz val="8"/>
        <color rgb="FF363945"/>
        <rFont val="Arial"/>
        <family val="2"/>
      </rPr>
      <t>314 new deaths</t>
    </r>
    <r>
      <rPr>
        <sz val="8"/>
        <color rgb="FF363945"/>
        <rFont val="Arial"/>
        <family val="2"/>
      </rPr>
      <t xml:space="preserve"> in </t>
    </r>
    <r>
      <rPr>
        <b/>
        <u/>
        <sz val="8"/>
        <color rgb="FF337AB7"/>
        <rFont val="Arial"/>
        <family val="2"/>
      </rPr>
      <t>Colombia</t>
    </r>
    <r>
      <rPr>
        <sz val="8"/>
        <color rgb="FF363945"/>
        <rFont val="Arial"/>
        <family val="2"/>
      </rPr>
      <t xml:space="preserve"> [</t>
    </r>
    <r>
      <rPr>
        <sz val="8"/>
        <color rgb="FF337AB7"/>
        <rFont val="Arial"/>
        <family val="2"/>
      </rPr>
      <t>source</t>
    </r>
    <r>
      <rPr>
        <sz val="8"/>
        <color rgb="FF363945"/>
        <rFont val="Arial"/>
        <family val="2"/>
      </rPr>
      <t>]</t>
    </r>
  </si>
  <si>
    <r>
      <t>12,555 new cases</t>
    </r>
    <r>
      <rPr>
        <sz val="8"/>
        <color rgb="FF363945"/>
        <rFont val="Arial"/>
        <family val="2"/>
      </rPr>
      <t xml:space="preserve"> and </t>
    </r>
    <r>
      <rPr>
        <b/>
        <sz val="8"/>
        <color rgb="FF363945"/>
        <rFont val="Arial"/>
        <family val="2"/>
      </rPr>
      <t>384 new deaths</t>
    </r>
    <r>
      <rPr>
        <sz val="8"/>
        <color rgb="FF363945"/>
        <rFont val="Arial"/>
        <family val="2"/>
      </rPr>
      <t xml:space="preserve"> in </t>
    </r>
    <r>
      <rPr>
        <b/>
        <u/>
        <sz val="8"/>
        <color rgb="FF337AB7"/>
        <rFont val="Arial"/>
        <family val="2"/>
      </rPr>
      <t>Argentina</t>
    </r>
    <r>
      <rPr>
        <sz val="8"/>
        <color rgb="FF363945"/>
        <rFont val="Arial"/>
        <family val="2"/>
      </rPr>
      <t xml:space="preserve"> [</t>
    </r>
    <r>
      <rPr>
        <sz val="8"/>
        <color rgb="FF337AB7"/>
        <rFont val="Arial"/>
        <family val="2"/>
      </rPr>
      <t>source</t>
    </r>
    <r>
      <rPr>
        <sz val="8"/>
        <color rgb="FF363945"/>
        <rFont val="Arial"/>
        <family val="2"/>
      </rPr>
      <t>]</t>
    </r>
  </si>
  <si>
    <r>
      <t>315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Seychelles</t>
    </r>
    <r>
      <rPr>
        <sz val="8"/>
        <color rgb="FF363945"/>
        <rFont val="Arial"/>
        <family val="2"/>
      </rPr>
      <t xml:space="preserve"> [</t>
    </r>
    <r>
      <rPr>
        <sz val="8"/>
        <color rgb="FF337AB7"/>
        <rFont val="Arial"/>
        <family val="2"/>
      </rPr>
      <t>source</t>
    </r>
    <r>
      <rPr>
        <sz val="8"/>
        <color rgb="FF363945"/>
        <rFont val="Arial"/>
        <family val="2"/>
      </rPr>
      <t>]</t>
    </r>
  </si>
  <si>
    <r>
      <t>98 new cases</t>
    </r>
    <r>
      <rPr>
        <sz val="8"/>
        <color rgb="FF363945"/>
        <rFont val="Arial"/>
        <family val="2"/>
      </rPr>
      <t xml:space="preserve"> in </t>
    </r>
    <r>
      <rPr>
        <b/>
        <u/>
        <sz val="8"/>
        <color rgb="FF337AB7"/>
        <rFont val="Arial"/>
        <family val="2"/>
      </rPr>
      <t>Maldives</t>
    </r>
    <r>
      <rPr>
        <sz val="8"/>
        <color rgb="FF363945"/>
        <rFont val="Arial"/>
        <family val="2"/>
      </rPr>
      <t xml:space="preserve"> [</t>
    </r>
    <r>
      <rPr>
        <sz val="8"/>
        <color rgb="FF337AB7"/>
        <rFont val="Arial"/>
        <family val="2"/>
      </rPr>
      <t>source</t>
    </r>
    <r>
      <rPr>
        <sz val="8"/>
        <color rgb="FF363945"/>
        <rFont val="Arial"/>
        <family val="2"/>
      </rPr>
      <t>]</t>
    </r>
  </si>
  <si>
    <r>
      <t>109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Trinidad and Tobago</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</si>
  <si>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Djibouti</t>
    </r>
    <r>
      <rPr>
        <sz val="8"/>
        <color rgb="FF363945"/>
        <rFont val="Arial"/>
        <family val="2"/>
      </rPr>
      <t xml:space="preserve"> [</t>
    </r>
    <r>
      <rPr>
        <sz val="8"/>
        <color rgb="FF337AB7"/>
        <rFont val="Arial"/>
        <family val="2"/>
      </rPr>
      <t>source</t>
    </r>
    <r>
      <rPr>
        <sz val="8"/>
        <color rgb="FF363945"/>
        <rFont val="Arial"/>
        <family val="2"/>
      </rPr>
      <t>]</t>
    </r>
  </si>
  <si>
    <r>
      <t>27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Togo</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</si>
  <si>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Mali</t>
    </r>
    <r>
      <rPr>
        <sz val="8"/>
        <color rgb="FF363945"/>
        <rFont val="Arial"/>
        <family val="2"/>
      </rPr>
      <t xml:space="preserve"> [</t>
    </r>
    <r>
      <rPr>
        <sz val="8"/>
        <color rgb="FF337AB7"/>
        <rFont val="Arial"/>
        <family val="2"/>
      </rPr>
      <t>source</t>
    </r>
    <r>
      <rPr>
        <sz val="8"/>
        <color rgb="FF363945"/>
        <rFont val="Arial"/>
        <family val="2"/>
      </rPr>
      <t>]</t>
    </r>
  </si>
  <si>
    <r>
      <t>11 new cases</t>
    </r>
    <r>
      <rPr>
        <sz val="8"/>
        <color rgb="FF363945"/>
        <rFont val="Arial"/>
        <family val="2"/>
      </rPr>
      <t xml:space="preserve"> in </t>
    </r>
    <r>
      <rPr>
        <b/>
        <u/>
        <sz val="8"/>
        <color rgb="FF337AB7"/>
        <rFont val="Arial"/>
        <family val="2"/>
      </rPr>
      <t>Monaco</t>
    </r>
    <r>
      <rPr>
        <sz val="8"/>
        <color rgb="FF363945"/>
        <rFont val="Arial"/>
        <family val="2"/>
      </rPr>
      <t xml:space="preserve"> [</t>
    </r>
    <r>
      <rPr>
        <sz val="8"/>
        <color rgb="FF337AB7"/>
        <rFont val="Arial"/>
        <family val="2"/>
      </rPr>
      <t>source</t>
    </r>
    <r>
      <rPr>
        <sz val="8"/>
        <color rgb="FF363945"/>
        <rFont val="Arial"/>
        <family val="2"/>
      </rPr>
      <t>]</t>
    </r>
  </si>
  <si>
    <r>
      <t>372 new cases</t>
    </r>
    <r>
      <rPr>
        <sz val="8"/>
        <color rgb="FF363945"/>
        <rFont val="Arial"/>
        <family val="2"/>
      </rPr>
      <t xml:space="preserve"> and </t>
    </r>
    <r>
      <rPr>
        <b/>
        <sz val="8"/>
        <color rgb="FF363945"/>
        <rFont val="Arial"/>
        <family val="2"/>
      </rPr>
      <t>33 new deaths</t>
    </r>
    <r>
      <rPr>
        <sz val="8"/>
        <color rgb="FF363945"/>
        <rFont val="Arial"/>
        <family val="2"/>
      </rPr>
      <t xml:space="preserve"> in </t>
    </r>
    <r>
      <rPr>
        <b/>
        <u/>
        <sz val="8"/>
        <color rgb="FF337AB7"/>
        <rFont val="Arial"/>
        <family val="2"/>
      </rPr>
      <t>Malawi</t>
    </r>
    <r>
      <rPr>
        <sz val="8"/>
        <color rgb="FF363945"/>
        <rFont val="Arial"/>
        <family val="2"/>
      </rPr>
      <t xml:space="preserve"> [</t>
    </r>
    <r>
      <rPr>
        <sz val="8"/>
        <color rgb="FF337AB7"/>
        <rFont val="Arial"/>
        <family val="2"/>
      </rPr>
      <t>source</t>
    </r>
    <r>
      <rPr>
        <sz val="8"/>
        <color rgb="FF363945"/>
        <rFont val="Arial"/>
        <family val="2"/>
      </rPr>
      <t>]</t>
    </r>
  </si>
  <si>
    <r>
      <t>5,667 new cases</t>
    </r>
    <r>
      <rPr>
        <sz val="8"/>
        <color rgb="FF363945"/>
        <rFont val="Arial"/>
        <family val="2"/>
      </rPr>
      <t xml:space="preserve"> and </t>
    </r>
    <r>
      <rPr>
        <b/>
        <sz val="8"/>
        <color rgb="FF363945"/>
        <rFont val="Arial"/>
        <family val="2"/>
      </rPr>
      <t>243 new deaths</t>
    </r>
    <r>
      <rPr>
        <sz val="8"/>
        <color rgb="FF363945"/>
        <rFont val="Arial"/>
        <family val="2"/>
      </rPr>
      <t xml:space="preserve"> in </t>
    </r>
    <r>
      <rPr>
        <b/>
        <u/>
        <sz val="8"/>
        <color rgb="FF337AB7"/>
        <rFont val="Arial"/>
        <family val="2"/>
      </rPr>
      <t>South Africa</t>
    </r>
    <r>
      <rPr>
        <sz val="8"/>
        <color rgb="FF363945"/>
        <rFont val="Arial"/>
        <family val="2"/>
      </rPr>
      <t xml:space="preserve"> [</t>
    </r>
    <r>
      <rPr>
        <sz val="8"/>
        <color rgb="FF337AB7"/>
        <rFont val="Arial"/>
        <family val="2"/>
      </rPr>
      <t>source</t>
    </r>
    <r>
      <rPr>
        <sz val="8"/>
        <color rgb="FF363945"/>
        <rFont val="Arial"/>
        <family val="2"/>
      </rPr>
      <t>]</t>
    </r>
  </si>
  <si>
    <r>
      <t>15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Syria</t>
    </r>
    <r>
      <rPr>
        <sz val="8"/>
        <color rgb="FF363945"/>
        <rFont val="Arial"/>
        <family val="2"/>
      </rPr>
      <t xml:space="preserve"> [</t>
    </r>
    <r>
      <rPr>
        <sz val="8"/>
        <color rgb="FF337AB7"/>
        <rFont val="Arial"/>
        <family val="2"/>
      </rPr>
      <t>source</t>
    </r>
    <r>
      <rPr>
        <sz val="8"/>
        <color rgb="FF363945"/>
        <rFont val="Arial"/>
        <family val="2"/>
      </rPr>
      <t>]</t>
    </r>
  </si>
  <si>
    <r>
      <t>18,999 new cases</t>
    </r>
    <r>
      <rPr>
        <sz val="8"/>
        <color rgb="FF363945"/>
        <rFont val="Arial"/>
        <family val="2"/>
      </rPr>
      <t xml:space="preserve"> and </t>
    </r>
    <r>
      <rPr>
        <b/>
        <sz val="8"/>
        <color rgb="FF363945"/>
        <rFont val="Arial"/>
        <family val="2"/>
      </rPr>
      <t>587 new deaths</t>
    </r>
    <r>
      <rPr>
        <sz val="8"/>
        <color rgb="FF363945"/>
        <rFont val="Arial"/>
        <family val="2"/>
      </rPr>
      <t xml:space="preserve"> in </t>
    </r>
    <r>
      <rPr>
        <b/>
        <u/>
        <sz val="8"/>
        <color rgb="FF337AB7"/>
        <rFont val="Arial"/>
        <family val="2"/>
      </rPr>
      <t>Brazil</t>
    </r>
    <r>
      <rPr>
        <sz val="8"/>
        <color rgb="FF363945"/>
        <rFont val="Arial"/>
        <family val="2"/>
      </rPr>
      <t xml:space="preserve"> [</t>
    </r>
    <r>
      <rPr>
        <sz val="8"/>
        <color rgb="FF337AB7"/>
        <rFont val="Arial"/>
        <family val="2"/>
      </rPr>
      <t>source</t>
    </r>
    <r>
      <rPr>
        <sz val="8"/>
        <color rgb="FF363945"/>
        <rFont val="Arial"/>
        <family val="2"/>
      </rPr>
      <t>]</t>
    </r>
  </si>
  <si>
    <r>
      <t>1,665 new cases</t>
    </r>
    <r>
      <rPr>
        <sz val="8"/>
        <color rgb="FF363945"/>
        <rFont val="Arial"/>
        <family val="2"/>
      </rPr>
      <t xml:space="preserve"> and </t>
    </r>
    <r>
      <rPr>
        <b/>
        <sz val="8"/>
        <color rgb="FF363945"/>
        <rFont val="Arial"/>
        <family val="2"/>
      </rPr>
      <t>48 new deaths</t>
    </r>
    <r>
      <rPr>
        <sz val="8"/>
        <color rgb="FF363945"/>
        <rFont val="Arial"/>
        <family val="2"/>
      </rPr>
      <t xml:space="preserve"> in </t>
    </r>
    <r>
      <rPr>
        <b/>
        <u/>
        <sz val="8"/>
        <color rgb="FF337AB7"/>
        <rFont val="Arial"/>
        <family val="2"/>
      </rPr>
      <t>Sri Lanka</t>
    </r>
    <r>
      <rPr>
        <sz val="8"/>
        <color rgb="FF363945"/>
        <rFont val="Arial"/>
        <family val="2"/>
      </rPr>
      <t xml:space="preserve"> [</t>
    </r>
    <r>
      <rPr>
        <sz val="8"/>
        <color rgb="FF337AB7"/>
        <rFont val="Arial"/>
        <family val="2"/>
      </rPr>
      <t>source</t>
    </r>
    <r>
      <rPr>
        <sz val="8"/>
        <color rgb="FF363945"/>
        <rFont val="Arial"/>
        <family val="2"/>
      </rPr>
      <t>]</t>
    </r>
  </si>
  <si>
    <r>
      <t>5,307 new cases</t>
    </r>
    <r>
      <rPr>
        <sz val="8"/>
        <color rgb="FF363945"/>
        <rFont val="Arial"/>
        <family val="2"/>
      </rPr>
      <t xml:space="preserve"> and </t>
    </r>
    <r>
      <rPr>
        <b/>
        <sz val="8"/>
        <color rgb="FF363945"/>
        <rFont val="Arial"/>
        <family val="2"/>
      </rPr>
      <t>45 new deaths</t>
    </r>
    <r>
      <rPr>
        <sz val="8"/>
        <color rgb="FF363945"/>
        <rFont val="Arial"/>
        <family val="2"/>
      </rPr>
      <t xml:space="preserve"> in </t>
    </r>
    <r>
      <rPr>
        <b/>
        <u/>
        <sz val="8"/>
        <color rgb="FF337AB7"/>
        <rFont val="Arial"/>
        <family val="2"/>
      </rPr>
      <t>France</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</si>
  <si>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85 new cases</t>
    </r>
    <r>
      <rPr>
        <sz val="8"/>
        <color rgb="FF363945"/>
        <rFont val="Arial"/>
        <family val="2"/>
      </rPr>
      <t xml:space="preserve"> in </t>
    </r>
    <r>
      <rPr>
        <b/>
        <u/>
        <sz val="8"/>
        <color rgb="FF337AB7"/>
        <rFont val="Arial"/>
        <family val="2"/>
      </rPr>
      <t>Bahrain</t>
    </r>
    <r>
      <rPr>
        <sz val="8"/>
        <color rgb="FF363945"/>
        <rFont val="Arial"/>
        <family val="2"/>
      </rPr>
      <t xml:space="preserve"> [</t>
    </r>
    <r>
      <rPr>
        <sz val="8"/>
        <color rgb="FF337AB7"/>
        <rFont val="Arial"/>
        <family val="2"/>
      </rPr>
      <t>source</t>
    </r>
    <r>
      <rPr>
        <sz val="8"/>
        <color rgb="FF363945"/>
        <rFont val="Arial"/>
        <family val="2"/>
      </rPr>
      <t>]</t>
    </r>
  </si>
  <si>
    <r>
      <t>1,276 new cases</t>
    </r>
    <r>
      <rPr>
        <sz val="8"/>
        <color rgb="FF363945"/>
        <rFont val="Arial"/>
        <family val="2"/>
      </rPr>
      <t xml:space="preserve"> in </t>
    </r>
    <r>
      <rPr>
        <b/>
        <u/>
        <sz val="8"/>
        <color rgb="FF337AB7"/>
        <rFont val="Arial"/>
        <family val="2"/>
      </rPr>
      <t>Ireland</t>
    </r>
    <r>
      <rPr>
        <sz val="8"/>
        <color rgb="FF363945"/>
        <rFont val="Arial"/>
        <family val="2"/>
      </rPr>
      <t xml:space="preserve"> [</t>
    </r>
    <r>
      <rPr>
        <sz val="8"/>
        <color rgb="FF337AB7"/>
        <rFont val="Arial"/>
        <family val="2"/>
      </rPr>
      <t>source</t>
    </r>
    <r>
      <rPr>
        <sz val="8"/>
        <color rgb="FF363945"/>
        <rFont val="Arial"/>
        <family val="2"/>
      </rPr>
      <t>]</t>
    </r>
  </si>
  <si>
    <r>
      <t>36,991 new cases</t>
    </r>
    <r>
      <rPr>
        <sz val="8"/>
        <color rgb="FF363945"/>
        <rFont val="Arial"/>
        <family val="2"/>
      </rPr>
      <t xml:space="preserve"> and </t>
    </r>
    <r>
      <rPr>
        <b/>
        <sz val="8"/>
        <color rgb="FF363945"/>
        <rFont val="Arial"/>
        <family val="2"/>
      </rPr>
      <t>146 new deaths</t>
    </r>
    <r>
      <rPr>
        <sz val="8"/>
        <color rgb="FF363945"/>
        <rFont val="Arial"/>
        <family val="2"/>
      </rPr>
      <t xml:space="preserve"> in </t>
    </r>
    <r>
      <rPr>
        <b/>
        <u/>
        <sz val="8"/>
        <color rgb="FF337AB7"/>
        <rFont val="Arial"/>
        <family val="2"/>
      </rPr>
      <t>the United States</t>
    </r>
  </si>
  <si>
    <r>
      <t>2,065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Israel</t>
    </r>
    <r>
      <rPr>
        <sz val="8"/>
        <color rgb="FF363945"/>
        <rFont val="Arial"/>
        <family val="2"/>
      </rPr>
      <t xml:space="preserve"> [</t>
    </r>
    <r>
      <rPr>
        <sz val="8"/>
        <color rgb="FF337AB7"/>
        <rFont val="Arial"/>
        <family val="2"/>
      </rPr>
      <t>source</t>
    </r>
    <r>
      <rPr>
        <sz val="8"/>
        <color rgb="FF363945"/>
        <rFont val="Arial"/>
        <family val="2"/>
      </rPr>
      <t>]</t>
    </r>
  </si>
  <si>
    <r>
      <t>1,417 new cases</t>
    </r>
    <r>
      <rPr>
        <sz val="8"/>
        <color rgb="FF363945"/>
        <rFont val="Arial"/>
        <family val="2"/>
      </rPr>
      <t xml:space="preserve"> and </t>
    </r>
    <r>
      <rPr>
        <b/>
        <sz val="8"/>
        <color rgb="FF363945"/>
        <rFont val="Arial"/>
        <family val="2"/>
      </rPr>
      <t>13 new deaths</t>
    </r>
    <r>
      <rPr>
        <sz val="8"/>
        <color rgb="FF363945"/>
        <rFont val="Arial"/>
        <family val="2"/>
      </rPr>
      <t xml:space="preserve"> in </t>
    </r>
    <r>
      <rPr>
        <b/>
        <u/>
        <sz val="8"/>
        <color rgb="FF337AB7"/>
        <rFont val="Arial"/>
        <family val="2"/>
      </rPr>
      <t>Germany</t>
    </r>
    <r>
      <rPr>
        <sz val="8"/>
        <color rgb="FF363945"/>
        <rFont val="Arial"/>
        <family val="2"/>
      </rPr>
      <t xml:space="preserve"> [</t>
    </r>
    <r>
      <rPr>
        <sz val="8"/>
        <color rgb="FF337AB7"/>
        <rFont val="Arial"/>
        <family val="2"/>
      </rPr>
      <t>source</t>
    </r>
    <r>
      <rPr>
        <sz val="8"/>
        <color rgb="FF363945"/>
        <rFont val="Arial"/>
        <family val="2"/>
      </rPr>
      <t>]</t>
    </r>
  </si>
  <si>
    <r>
      <t>79 new cases</t>
    </r>
    <r>
      <rPr>
        <sz val="8"/>
        <color rgb="FF363945"/>
        <rFont val="Arial"/>
        <family val="2"/>
      </rPr>
      <t xml:space="preserve"> in </t>
    </r>
    <r>
      <rPr>
        <b/>
        <u/>
        <sz val="8"/>
        <color rgb="FF337AB7"/>
        <rFont val="Arial"/>
        <family val="2"/>
      </rPr>
      <t>Andorra</t>
    </r>
    <r>
      <rPr>
        <sz val="8"/>
        <color rgb="FF363945"/>
        <rFont val="Arial"/>
        <family val="2"/>
      </rPr>
      <t xml:space="preserve"> [</t>
    </r>
    <r>
      <rPr>
        <sz val="8"/>
        <color rgb="FF337AB7"/>
        <rFont val="Arial"/>
        <family val="2"/>
      </rPr>
      <t>source</t>
    </r>
    <r>
      <rPr>
        <sz val="8"/>
        <color rgb="FF363945"/>
        <rFont val="Arial"/>
        <family val="2"/>
      </rPr>
      <t>]</t>
    </r>
  </si>
  <si>
    <r>
      <t>1,131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Jordan</t>
    </r>
    <r>
      <rPr>
        <sz val="8"/>
        <color rgb="FF363945"/>
        <rFont val="Arial"/>
        <family val="2"/>
      </rPr>
      <t xml:space="preserve"> [</t>
    </r>
    <r>
      <rPr>
        <sz val="8"/>
        <color rgb="FF337AB7"/>
        <rFont val="Arial"/>
        <family val="2"/>
      </rPr>
      <t>source</t>
    </r>
    <r>
      <rPr>
        <sz val="8"/>
        <color rgb="FF363945"/>
        <rFont val="Arial"/>
        <family val="2"/>
      </rPr>
      <t>]</t>
    </r>
  </si>
  <si>
    <r>
      <t>16,809 new cases</t>
    </r>
    <r>
      <rPr>
        <sz val="8"/>
        <color rgb="FF363945"/>
        <rFont val="Arial"/>
        <family val="2"/>
      </rPr>
      <t xml:space="preserve"> and </t>
    </r>
    <r>
      <rPr>
        <b/>
        <sz val="8"/>
        <color rgb="FF363945"/>
        <rFont val="Arial"/>
        <family val="2"/>
      </rPr>
      <t>63 new deaths</t>
    </r>
    <r>
      <rPr>
        <sz val="8"/>
        <color rgb="FF363945"/>
        <rFont val="Arial"/>
        <family val="2"/>
      </rPr>
      <t xml:space="preserve"> in </t>
    </r>
    <r>
      <rPr>
        <b/>
        <u/>
        <sz val="8"/>
        <color rgb="FF337AB7"/>
        <rFont val="Arial"/>
        <family val="2"/>
      </rPr>
      <t>Turkey</t>
    </r>
    <r>
      <rPr>
        <sz val="8"/>
        <color rgb="FF363945"/>
        <rFont val="Arial"/>
        <family val="2"/>
      </rPr>
      <t xml:space="preserve"> [</t>
    </r>
    <r>
      <rPr>
        <sz val="8"/>
        <color rgb="FF337AB7"/>
        <rFont val="Arial"/>
        <family val="2"/>
      </rPr>
      <t>source</t>
    </r>
    <r>
      <rPr>
        <sz val="8"/>
        <color rgb="FF363945"/>
        <rFont val="Arial"/>
        <family val="2"/>
      </rPr>
      <t>]</t>
    </r>
  </si>
  <si>
    <r>
      <t>30,844 new cases</t>
    </r>
    <r>
      <rPr>
        <sz val="8"/>
        <color rgb="FF363945"/>
        <rFont val="Arial"/>
        <family val="2"/>
      </rPr>
      <t xml:space="preserve"> and </t>
    </r>
    <r>
      <rPr>
        <b/>
        <sz val="8"/>
        <color rgb="FF363945"/>
        <rFont val="Arial"/>
        <family val="2"/>
      </rPr>
      <t>418 new deaths</t>
    </r>
    <r>
      <rPr>
        <sz val="8"/>
        <color rgb="FF363945"/>
        <rFont val="Arial"/>
        <family val="2"/>
      </rPr>
      <t xml:space="preserve"> in </t>
    </r>
    <r>
      <rPr>
        <b/>
        <u/>
        <sz val="8"/>
        <color rgb="FF337AB7"/>
        <rFont val="Arial"/>
        <family val="2"/>
      </rPr>
      <t>India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</si>
  <si>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1,168 new cases</t>
    </r>
    <r>
      <rPr>
        <sz val="8"/>
        <color rgb="FF363945"/>
        <rFont val="Arial"/>
        <family val="2"/>
      </rPr>
      <t xml:space="preserve"> and </t>
    </r>
    <r>
      <rPr>
        <b/>
        <sz val="8"/>
        <color rgb="FF363945"/>
        <rFont val="Arial"/>
        <family val="2"/>
      </rPr>
      <t>93 new deaths</t>
    </r>
    <r>
      <rPr>
        <sz val="8"/>
        <color rgb="FF363945"/>
        <rFont val="Arial"/>
        <family val="2"/>
      </rPr>
      <t xml:space="preserve"> in </t>
    </r>
    <r>
      <rPr>
        <b/>
        <u/>
        <sz val="8"/>
        <color rgb="FF337AB7"/>
        <rFont val="Arial"/>
        <family val="2"/>
      </rPr>
      <t>Chile</t>
    </r>
    <r>
      <rPr>
        <sz val="8"/>
        <color rgb="FF363945"/>
        <rFont val="Arial"/>
        <family val="2"/>
      </rPr>
      <t xml:space="preserve"> [</t>
    </r>
    <r>
      <rPr>
        <sz val="8"/>
        <color rgb="FF337AB7"/>
        <rFont val="Arial"/>
        <family val="2"/>
      </rPr>
      <t>source</t>
    </r>
    <r>
      <rPr>
        <sz val="8"/>
        <color rgb="FF363945"/>
        <rFont val="Arial"/>
        <family val="2"/>
      </rPr>
      <t>]</t>
    </r>
  </si>
  <si>
    <r>
      <t>7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the Republic of North Macedonia</t>
    </r>
    <r>
      <rPr>
        <sz val="8"/>
        <color rgb="FF363945"/>
        <rFont val="Arial"/>
        <family val="2"/>
      </rPr>
      <t xml:space="preserve"> [</t>
    </r>
    <r>
      <rPr>
        <sz val="8"/>
        <color rgb="FF337AB7"/>
        <rFont val="Arial"/>
        <family val="2"/>
      </rPr>
      <t>source</t>
    </r>
    <r>
      <rPr>
        <sz val="8"/>
        <color rgb="FF363945"/>
        <rFont val="Arial"/>
        <family val="2"/>
      </rPr>
      <t>]</t>
    </r>
  </si>
  <si>
    <r>
      <t>20,541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Spain</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</si>
  <si>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4,630 new cases</t>
    </r>
    <r>
      <rPr>
        <sz val="8"/>
        <color rgb="FF363945"/>
        <rFont val="Arial"/>
        <family val="2"/>
      </rPr>
      <t xml:space="preserve"> and </t>
    </r>
    <r>
      <rPr>
        <b/>
        <sz val="8"/>
        <color rgb="FF363945"/>
        <rFont val="Arial"/>
        <family val="2"/>
      </rPr>
      <t>396 new deaths</t>
    </r>
    <r>
      <rPr>
        <sz val="8"/>
        <color rgb="FF363945"/>
        <rFont val="Arial"/>
        <family val="2"/>
      </rPr>
      <t xml:space="preserve"> in </t>
    </r>
    <r>
      <rPr>
        <b/>
        <u/>
        <sz val="8"/>
        <color rgb="FF337AB7"/>
        <rFont val="Arial"/>
        <family val="2"/>
      </rPr>
      <t>Myanmar</t>
    </r>
    <r>
      <rPr>
        <sz val="8"/>
        <color rgb="FF363945"/>
        <rFont val="Arial"/>
        <family val="2"/>
      </rPr>
      <t xml:space="preserve"> [</t>
    </r>
    <r>
      <rPr>
        <sz val="8"/>
        <color rgb="FF337AB7"/>
        <rFont val="Arial"/>
        <family val="2"/>
      </rPr>
      <t>source</t>
    </r>
    <r>
      <rPr>
        <sz val="8"/>
        <color rgb="FF363945"/>
        <rFont val="Arial"/>
        <family val="2"/>
      </rPr>
      <t>]</t>
    </r>
  </si>
  <si>
    <r>
      <t>245 new cases</t>
    </r>
    <r>
      <rPr>
        <sz val="8"/>
        <color rgb="FF363945"/>
        <rFont val="Arial"/>
        <family val="2"/>
      </rPr>
      <t xml:space="preserve"> and </t>
    </r>
    <r>
      <rPr>
        <b/>
        <sz val="8"/>
        <color rgb="FF363945"/>
        <rFont val="Arial"/>
        <family val="2"/>
      </rPr>
      <t>23 new deaths</t>
    </r>
    <r>
      <rPr>
        <sz val="8"/>
        <color rgb="FF363945"/>
        <rFont val="Arial"/>
        <family val="2"/>
      </rPr>
      <t xml:space="preserve"> in </t>
    </r>
    <r>
      <rPr>
        <b/>
        <u/>
        <sz val="8"/>
        <color rgb="FF337AB7"/>
        <rFont val="Arial"/>
        <family val="2"/>
      </rPr>
      <t>Zambia</t>
    </r>
    <r>
      <rPr>
        <sz val="8"/>
        <color rgb="FF363945"/>
        <rFont val="Arial"/>
        <family val="2"/>
      </rPr>
      <t xml:space="preserve"> [</t>
    </r>
    <r>
      <rPr>
        <sz val="8"/>
        <color rgb="FF337AB7"/>
        <rFont val="Arial"/>
        <family val="2"/>
      </rPr>
      <t>source</t>
    </r>
    <r>
      <rPr>
        <sz val="8"/>
        <color rgb="FF363945"/>
        <rFont val="Arial"/>
        <family val="2"/>
      </rPr>
      <t>]</t>
    </r>
  </si>
  <si>
    <r>
      <t>1,505 new cases</t>
    </r>
    <r>
      <rPr>
        <sz val="8"/>
        <color rgb="FF363945"/>
        <rFont val="Arial"/>
        <family val="2"/>
      </rPr>
      <t xml:space="preserve"> and </t>
    </r>
    <r>
      <rPr>
        <b/>
        <sz val="8"/>
        <color rgb="FF363945"/>
        <rFont val="Arial"/>
        <family val="2"/>
      </rPr>
      <t>24 new deaths</t>
    </r>
    <r>
      <rPr>
        <sz val="8"/>
        <color rgb="FF363945"/>
        <rFont val="Arial"/>
        <family val="2"/>
      </rPr>
      <t xml:space="preserve"> in </t>
    </r>
    <r>
      <rPr>
        <b/>
        <u/>
        <sz val="8"/>
        <color rgb="FF337AB7"/>
        <rFont val="Arial"/>
        <family val="2"/>
      </rPr>
      <t>Algeria</t>
    </r>
    <r>
      <rPr>
        <sz val="8"/>
        <color rgb="FF363945"/>
        <rFont val="Arial"/>
        <family val="2"/>
      </rPr>
      <t xml:space="preserve"> [</t>
    </r>
    <r>
      <rPr>
        <sz val="8"/>
        <color rgb="FF337AB7"/>
        <rFont val="Arial"/>
        <family val="2"/>
      </rPr>
      <t>source</t>
    </r>
    <r>
      <rPr>
        <sz val="8"/>
        <color rgb="FF363945"/>
        <rFont val="Arial"/>
        <family val="2"/>
      </rPr>
      <t>]</t>
    </r>
  </si>
  <si>
    <r>
      <t>361 new cases</t>
    </r>
    <r>
      <rPr>
        <sz val="8"/>
        <color rgb="FF363945"/>
        <rFont val="Arial"/>
        <family val="2"/>
      </rPr>
      <t xml:space="preserve"> and </t>
    </r>
    <r>
      <rPr>
        <b/>
        <sz val="8"/>
        <color rgb="FF363945"/>
        <rFont val="Arial"/>
        <family val="2"/>
      </rPr>
      <t>23 new deaths</t>
    </r>
    <r>
      <rPr>
        <sz val="8"/>
        <color rgb="FF363945"/>
        <rFont val="Arial"/>
        <family val="2"/>
      </rPr>
      <t xml:space="preserve"> in </t>
    </r>
    <r>
      <rPr>
        <b/>
        <u/>
        <sz val="8"/>
        <color rgb="FF337AB7"/>
        <rFont val="Arial"/>
        <family val="2"/>
      </rPr>
      <t>Namibia</t>
    </r>
    <r>
      <rPr>
        <sz val="8"/>
        <color rgb="FF363945"/>
        <rFont val="Arial"/>
        <family val="2"/>
      </rPr>
      <t xml:space="preserve"> [</t>
    </r>
    <r>
      <rPr>
        <sz val="8"/>
        <color rgb="FF337AB7"/>
        <rFont val="Arial"/>
        <family val="2"/>
      </rPr>
      <t>source</t>
    </r>
    <r>
      <rPr>
        <sz val="8"/>
        <color rgb="FF363945"/>
        <rFont val="Arial"/>
        <family val="2"/>
      </rPr>
      <t>]</t>
    </r>
  </si>
  <si>
    <r>
      <t>1,435 new cases</t>
    </r>
    <r>
      <rPr>
        <sz val="8"/>
        <color rgb="FF363945"/>
        <rFont val="Arial"/>
        <family val="2"/>
      </rPr>
      <t xml:space="preserve"> and </t>
    </r>
    <r>
      <rPr>
        <b/>
        <sz val="8"/>
        <color rgb="FF363945"/>
        <rFont val="Arial"/>
        <family val="2"/>
      </rPr>
      <t>25 new deaths</t>
    </r>
    <r>
      <rPr>
        <sz val="8"/>
        <color rgb="FF363945"/>
        <rFont val="Arial"/>
        <family val="2"/>
      </rPr>
      <t xml:space="preserve"> in </t>
    </r>
    <r>
      <rPr>
        <b/>
        <u/>
        <sz val="8"/>
        <color rgb="FF337AB7"/>
        <rFont val="Arial"/>
        <family val="2"/>
      </rPr>
      <t>Mozambique</t>
    </r>
    <r>
      <rPr>
        <sz val="8"/>
        <color rgb="FF363945"/>
        <rFont val="Arial"/>
        <family val="2"/>
      </rPr>
      <t xml:space="preserve"> [</t>
    </r>
    <r>
      <rPr>
        <sz val="8"/>
        <color rgb="FF337AB7"/>
        <rFont val="Arial"/>
        <family val="2"/>
      </rPr>
      <t>source</t>
    </r>
    <r>
      <rPr>
        <sz val="8"/>
        <color rgb="FF363945"/>
        <rFont val="Arial"/>
        <family val="2"/>
      </rPr>
      <t>]</t>
    </r>
  </si>
  <si>
    <r>
      <t>24,855 new cases</t>
    </r>
    <r>
      <rPr>
        <sz val="8"/>
        <color rgb="FF363945"/>
        <rFont val="Arial"/>
        <family val="2"/>
      </rPr>
      <t xml:space="preserve"> and </t>
    </r>
    <r>
      <rPr>
        <b/>
        <sz val="8"/>
        <color rgb="FF363945"/>
        <rFont val="Arial"/>
        <family val="2"/>
      </rPr>
      <t>14 new deaths</t>
    </r>
    <r>
      <rPr>
        <sz val="8"/>
        <color rgb="FF363945"/>
        <rFont val="Arial"/>
        <family val="2"/>
      </rPr>
      <t xml:space="preserve"> in </t>
    </r>
    <r>
      <rPr>
        <b/>
        <u/>
        <sz val="8"/>
        <color rgb="FF337AB7"/>
        <rFont val="Arial"/>
        <family val="2"/>
      </rPr>
      <t>the United Kingdom</t>
    </r>
    <r>
      <rPr>
        <i/>
        <sz val="7"/>
        <color rgb="FF363945"/>
        <rFont val="Arial"/>
        <family val="2"/>
      </rPr>
      <t>. NOTE from the UK government [</t>
    </r>
    <r>
      <rPr>
        <i/>
        <sz val="7"/>
        <color rgb="FF337AB7"/>
        <rFont val="Arial"/>
        <family val="2"/>
      </rPr>
      <t>source: cases &gt; about</t>
    </r>
    <r>
      <rPr>
        <i/>
        <sz val="7"/>
        <color rgb="FF363945"/>
        <rFont val="Arial"/>
        <family val="2"/>
      </rPr>
      <t xml:space="preserve">]: "The way cases are reported in England changed on 21 May 2021. </t>
    </r>
    <r>
      <rPr>
        <b/>
        <i/>
        <sz val="7"/>
        <color rgb="FF363945"/>
        <rFont val="Arial"/>
        <family val="2"/>
      </rPr>
      <t>Reported cases are sometimes removed if subsequent tests are negative</t>
    </r>
    <r>
      <rPr>
        <i/>
        <sz val="7"/>
        <color rgb="FF363945"/>
        <rFont val="Arial"/>
        <family val="2"/>
      </rPr>
      <t xml:space="preserve">. This happens when cases identified through a positive rapid lateral flow test are followed by polymerase chain reaction (PCR) tests </t>
    </r>
    <r>
      <rPr>
        <b/>
        <i/>
        <sz val="7"/>
        <color rgb="FF363945"/>
        <rFont val="Arial"/>
        <family val="2"/>
      </rPr>
      <t xml:space="preserve">within 3 days </t>
    </r>
    <r>
      <rPr>
        <i/>
        <sz val="7"/>
        <color rgb="FF363945"/>
        <rFont val="Arial"/>
        <family val="2"/>
      </rPr>
      <t xml:space="preserve">that are all negative. These cases are removed daily from 21 May 2021. </t>
    </r>
    <r>
      <rPr>
        <b/>
        <i/>
        <sz val="7"/>
        <color rgb="FF363945"/>
        <rFont val="Arial"/>
        <family val="2"/>
      </rPr>
      <t>Because of this, the number of newly-reported cases may not be the same as the difference between the total number of reported cases from one day to the next</t>
    </r>
    <r>
      <rPr>
        <i/>
        <sz val="7"/>
        <color rgb="FF363945"/>
        <rFont val="Arial"/>
        <family val="2"/>
      </rPr>
      <t>. The number of newly-reported cases in England and the UK is adjusted to take this into account, but the numbers for regions and local authorities are not adjusted. This means that for regions and local authorities, this figure does not show the actual number of new cases reported on that date."</t>
    </r>
    <r>
      <rPr>
        <sz val="8"/>
        <color rgb="FF363945"/>
        <rFont val="Arial"/>
        <family val="2"/>
      </rPr>
      <t xml:space="preserve"> [</t>
    </r>
    <r>
      <rPr>
        <sz val="8"/>
        <color rgb="FF337AB7"/>
        <rFont val="Arial"/>
        <family val="2"/>
      </rPr>
      <t>source</t>
    </r>
    <r>
      <rPr>
        <sz val="8"/>
        <color rgb="FF363945"/>
        <rFont val="Arial"/>
        <family val="2"/>
      </rPr>
      <t>]</t>
    </r>
  </si>
  <si>
    <r>
      <t>2,205 new cases</t>
    </r>
    <r>
      <rPr>
        <sz val="8"/>
        <color rgb="FF363945"/>
        <rFont val="Arial"/>
        <family val="2"/>
      </rPr>
      <t xml:space="preserve"> and </t>
    </r>
    <r>
      <rPr>
        <b/>
        <sz val="8"/>
        <color rgb="FF363945"/>
        <rFont val="Arial"/>
        <family val="2"/>
      </rPr>
      <t>22 new deaths</t>
    </r>
    <r>
      <rPr>
        <sz val="8"/>
        <color rgb="FF363945"/>
        <rFont val="Arial"/>
        <family val="2"/>
      </rPr>
      <t xml:space="preserve"> in </t>
    </r>
    <r>
      <rPr>
        <b/>
        <u/>
        <sz val="8"/>
        <color rgb="FF337AB7"/>
        <rFont val="Arial"/>
        <family val="2"/>
      </rPr>
      <t>Morocco</t>
    </r>
    <r>
      <rPr>
        <sz val="8"/>
        <color rgb="FF363945"/>
        <rFont val="Arial"/>
        <family val="2"/>
      </rPr>
      <t xml:space="preserve"> [</t>
    </r>
    <r>
      <rPr>
        <sz val="8"/>
        <color rgb="FF337AB7"/>
        <rFont val="Arial"/>
        <family val="2"/>
      </rPr>
      <t>source</t>
    </r>
    <r>
      <rPr>
        <sz val="8"/>
        <color rgb="FF363945"/>
        <rFont val="Arial"/>
        <family val="2"/>
      </rPr>
      <t>]</t>
    </r>
  </si>
  <si>
    <r>
      <t>139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Luxembourg</t>
    </r>
    <r>
      <rPr>
        <sz val="8"/>
        <color rgb="FF363945"/>
        <rFont val="Arial"/>
        <family val="2"/>
      </rPr>
      <t xml:space="preserve"> [</t>
    </r>
    <r>
      <rPr>
        <sz val="8"/>
        <color rgb="FF337AB7"/>
        <rFont val="Arial"/>
        <family val="2"/>
      </rPr>
      <t>source</t>
    </r>
    <r>
      <rPr>
        <sz val="8"/>
        <color rgb="FF363945"/>
        <rFont val="Arial"/>
        <family val="2"/>
      </rPr>
      <t>]</t>
    </r>
  </si>
  <si>
    <r>
      <t>8,184 new cases</t>
    </r>
    <r>
      <rPr>
        <sz val="8"/>
        <color rgb="FF363945"/>
        <rFont val="Arial"/>
        <family val="2"/>
      </rPr>
      <t xml:space="preserve"> and </t>
    </r>
    <r>
      <rPr>
        <b/>
        <sz val="8"/>
        <color rgb="FF363945"/>
        <rFont val="Arial"/>
        <family val="2"/>
      </rPr>
      <t>66 new deaths</t>
    </r>
    <r>
      <rPr>
        <sz val="8"/>
        <color rgb="FF363945"/>
        <rFont val="Arial"/>
        <family val="2"/>
      </rPr>
      <t xml:space="preserve"> in </t>
    </r>
    <r>
      <rPr>
        <b/>
        <u/>
        <sz val="8"/>
        <color rgb="FF337AB7"/>
        <rFont val="Arial"/>
        <family val="2"/>
      </rPr>
      <t>Cuba</t>
    </r>
    <r>
      <rPr>
        <sz val="8"/>
        <color rgb="FF363945"/>
        <rFont val="Arial"/>
        <family val="2"/>
      </rPr>
      <t xml:space="preserve"> [</t>
    </r>
    <r>
      <rPr>
        <sz val="8"/>
        <color rgb="FF337AB7"/>
        <rFont val="Arial"/>
        <family val="2"/>
      </rPr>
      <t>source</t>
    </r>
    <r>
      <rPr>
        <sz val="8"/>
        <color rgb="FF363945"/>
        <rFont val="Arial"/>
        <family val="2"/>
      </rPr>
      <t>]</t>
    </r>
  </si>
  <si>
    <r>
      <t>89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Moldova</t>
    </r>
    <r>
      <rPr>
        <sz val="8"/>
        <color rgb="FF363945"/>
        <rFont val="Arial"/>
        <family val="2"/>
      </rPr>
      <t xml:space="preserve"> [</t>
    </r>
    <r>
      <rPr>
        <sz val="8"/>
        <color rgb="FF337AB7"/>
        <rFont val="Arial"/>
        <family val="2"/>
      </rPr>
      <t>source</t>
    </r>
    <r>
      <rPr>
        <sz val="8"/>
        <color rgb="FF363945"/>
        <rFont val="Arial"/>
        <family val="2"/>
      </rPr>
      <t>]</t>
    </r>
  </si>
  <si>
    <r>
      <t>375 new cases</t>
    </r>
    <r>
      <rPr>
        <sz val="8"/>
        <color rgb="FF363945"/>
        <rFont val="Arial"/>
        <family val="2"/>
      </rPr>
      <t xml:space="preserve"> in </t>
    </r>
    <r>
      <rPr>
        <b/>
        <u/>
        <sz val="8"/>
        <color rgb="FF337AB7"/>
        <rFont val="Arial"/>
        <family val="2"/>
      </rPr>
      <t>the DR Congo</t>
    </r>
    <r>
      <rPr>
        <sz val="8"/>
        <color rgb="FF363945"/>
        <rFont val="Arial"/>
        <family val="2"/>
      </rPr>
      <t xml:space="preserve"> [</t>
    </r>
    <r>
      <rPr>
        <sz val="8"/>
        <color rgb="FF337AB7"/>
        <rFont val="Arial"/>
        <family val="2"/>
      </rPr>
      <t>source</t>
    </r>
    <r>
      <rPr>
        <sz val="8"/>
        <color rgb="FF363945"/>
        <rFont val="Arial"/>
        <family val="2"/>
      </rPr>
      <t>]</t>
    </r>
  </si>
  <si>
    <r>
      <t>2,633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Greece</t>
    </r>
    <r>
      <rPr>
        <sz val="8"/>
        <color rgb="FF363945"/>
        <rFont val="Arial"/>
        <family val="2"/>
      </rPr>
      <t xml:space="preserve"> [</t>
    </r>
    <r>
      <rPr>
        <sz val="8"/>
        <color rgb="FF337AB7"/>
        <rFont val="Arial"/>
        <family val="2"/>
      </rPr>
      <t>source</t>
    </r>
    <r>
      <rPr>
        <sz val="8"/>
        <color rgb="FF363945"/>
        <rFont val="Arial"/>
        <family val="2"/>
      </rPr>
      <t>]</t>
    </r>
  </si>
  <si>
    <r>
      <t>3,111 new cases</t>
    </r>
    <r>
      <rPr>
        <sz val="8"/>
        <color rgb="FF363945"/>
        <rFont val="Arial"/>
        <family val="2"/>
      </rPr>
      <t xml:space="preserve"> and </t>
    </r>
    <r>
      <rPr>
        <b/>
        <sz val="8"/>
        <color rgb="FF363945"/>
        <rFont val="Arial"/>
        <family val="2"/>
      </rPr>
      <t>22 new deaths</t>
    </r>
    <r>
      <rPr>
        <sz val="8"/>
        <color rgb="FF363945"/>
        <rFont val="Arial"/>
        <family val="2"/>
      </rPr>
      <t xml:space="preserve"> in </t>
    </r>
    <r>
      <rPr>
        <b/>
        <u/>
        <sz val="8"/>
        <color rgb="FF337AB7"/>
        <rFont val="Arial"/>
        <family val="2"/>
      </rPr>
      <t>Italy</t>
    </r>
    <r>
      <rPr>
        <sz val="8"/>
        <color rgb="FF363945"/>
        <rFont val="Arial"/>
        <family val="2"/>
      </rPr>
      <t xml:space="preserve"> [</t>
    </r>
    <r>
      <rPr>
        <sz val="8"/>
        <color rgb="FF337AB7"/>
        <rFont val="Arial"/>
        <family val="2"/>
      </rPr>
      <t>source</t>
    </r>
    <r>
      <rPr>
        <sz val="8"/>
        <color rgb="FF363945"/>
        <rFont val="Arial"/>
        <family val="2"/>
      </rPr>
      <t>]</t>
    </r>
  </si>
  <si>
    <r>
      <t>4,105 new cases</t>
    </r>
    <r>
      <rPr>
        <sz val="8"/>
        <color rgb="FF363945"/>
        <rFont val="Arial"/>
        <family val="2"/>
      </rPr>
      <t xml:space="preserve"> and </t>
    </r>
    <r>
      <rPr>
        <b/>
        <sz val="8"/>
        <color rgb="FF363945"/>
        <rFont val="Arial"/>
        <family val="2"/>
      </rPr>
      <t>204 new deaths</t>
    </r>
    <r>
      <rPr>
        <sz val="8"/>
        <color rgb="FF363945"/>
        <rFont val="Arial"/>
        <family val="2"/>
      </rPr>
      <t xml:space="preserve"> in </t>
    </r>
    <r>
      <rPr>
        <b/>
        <u/>
        <sz val="8"/>
        <color rgb="FF337AB7"/>
        <rFont val="Arial"/>
        <family val="2"/>
      </rPr>
      <t>Tunisia</t>
    </r>
    <r>
      <rPr>
        <sz val="8"/>
        <color rgb="FF363945"/>
        <rFont val="Arial"/>
        <family val="2"/>
      </rPr>
      <t xml:space="preserve"> [</t>
    </r>
    <r>
      <rPr>
        <sz val="8"/>
        <color rgb="FF337AB7"/>
        <rFont val="Arial"/>
        <family val="2"/>
      </rPr>
      <t>source</t>
    </r>
    <r>
      <rPr>
        <sz val="8"/>
        <color rgb="FF363945"/>
        <rFont val="Arial"/>
        <family val="2"/>
      </rPr>
      <t>]</t>
    </r>
  </si>
  <si>
    <r>
      <t>1,610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Portugal</t>
    </r>
    <r>
      <rPr>
        <sz val="8"/>
        <color rgb="FF363945"/>
        <rFont val="Arial"/>
        <family val="2"/>
      </rPr>
      <t xml:space="preserve"> [</t>
    </r>
    <r>
      <rPr>
        <sz val="8"/>
        <color rgb="FF337AB7"/>
        <rFont val="Arial"/>
        <family val="2"/>
      </rPr>
      <t>source</t>
    </r>
    <r>
      <rPr>
        <sz val="8"/>
        <color rgb="FF363945"/>
        <rFont val="Arial"/>
        <family val="2"/>
      </rPr>
      <t>]</t>
    </r>
  </si>
  <si>
    <r>
      <t>133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Bahamas</t>
    </r>
    <r>
      <rPr>
        <sz val="8"/>
        <color rgb="FF363945"/>
        <rFont val="Arial"/>
        <family val="2"/>
      </rPr>
      <t xml:space="preserve"> [</t>
    </r>
    <r>
      <rPr>
        <sz val="8"/>
        <color rgb="FF337AB7"/>
        <rFont val="Arial"/>
        <family val="2"/>
      </rPr>
      <t>source</t>
    </r>
    <r>
      <rPr>
        <sz val="8"/>
        <color rgb="FF363945"/>
        <rFont val="Arial"/>
        <family val="2"/>
      </rPr>
      <t>]</t>
    </r>
  </si>
  <si>
    <r>
      <t>3,851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the Netherlands</t>
    </r>
    <r>
      <rPr>
        <sz val="8"/>
        <color rgb="FF363945"/>
        <rFont val="Arial"/>
        <family val="2"/>
      </rPr>
      <t xml:space="preserve"> [</t>
    </r>
    <r>
      <rPr>
        <sz val="8"/>
        <color rgb="FF337AB7"/>
        <rFont val="Arial"/>
        <family val="2"/>
      </rPr>
      <t>source</t>
    </r>
    <r>
      <rPr>
        <sz val="8"/>
        <color rgb="FF363945"/>
        <rFont val="Arial"/>
        <family val="2"/>
      </rPr>
      <t>]</t>
    </r>
  </si>
  <si>
    <r>
      <t>1,252 new cases</t>
    </r>
    <r>
      <rPr>
        <sz val="8"/>
        <color rgb="FF363945"/>
        <rFont val="Arial"/>
        <family val="2"/>
      </rPr>
      <t xml:space="preserve"> and </t>
    </r>
    <r>
      <rPr>
        <b/>
        <sz val="8"/>
        <color rgb="FF363945"/>
        <rFont val="Arial"/>
        <family val="2"/>
      </rPr>
      <t>12 new deaths</t>
    </r>
    <r>
      <rPr>
        <sz val="8"/>
        <color rgb="FF363945"/>
        <rFont val="Arial"/>
        <family val="2"/>
      </rPr>
      <t xml:space="preserve"> in </t>
    </r>
    <r>
      <rPr>
        <b/>
        <u/>
        <sz val="8"/>
        <color rgb="FF337AB7"/>
        <rFont val="Arial"/>
        <family val="2"/>
      </rPr>
      <t>Saudi Arabia</t>
    </r>
    <r>
      <rPr>
        <sz val="8"/>
        <color rgb="FF363945"/>
        <rFont val="Arial"/>
        <family val="2"/>
      </rPr>
      <t xml:space="preserve"> [</t>
    </r>
    <r>
      <rPr>
        <sz val="8"/>
        <color rgb="FF337AB7"/>
        <rFont val="Arial"/>
        <family val="2"/>
      </rPr>
      <t>source</t>
    </r>
    <r>
      <rPr>
        <sz val="8"/>
        <color rgb="FF363945"/>
        <rFont val="Arial"/>
        <family val="2"/>
      </rPr>
      <t>]</t>
    </r>
  </si>
  <si>
    <r>
      <t>272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Azerbaijan</t>
    </r>
    <r>
      <rPr>
        <sz val="8"/>
        <color rgb="FF363945"/>
        <rFont val="Arial"/>
        <family val="2"/>
      </rPr>
      <t xml:space="preserve"> [</t>
    </r>
    <r>
      <rPr>
        <sz val="8"/>
        <color rgb="FF337AB7"/>
        <rFont val="Arial"/>
        <family val="2"/>
      </rPr>
      <t>source</t>
    </r>
    <r>
      <rPr>
        <sz val="8"/>
        <color rgb="FF363945"/>
        <rFont val="Arial"/>
        <family val="2"/>
      </rPr>
      <t>]</t>
    </r>
  </si>
  <si>
    <r>
      <t>241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Serbia</t>
    </r>
    <r>
      <rPr>
        <sz val="8"/>
        <color rgb="FF363945"/>
        <rFont val="Arial"/>
        <family val="2"/>
      </rPr>
      <t xml:space="preserve"> [</t>
    </r>
    <r>
      <rPr>
        <sz val="8"/>
        <color rgb="FF337AB7"/>
        <rFont val="Arial"/>
        <family val="2"/>
      </rPr>
      <t>source</t>
    </r>
    <r>
      <rPr>
        <sz val="8"/>
        <color rgb="FF363945"/>
        <rFont val="Arial"/>
        <family val="2"/>
      </rPr>
      <t>]</t>
    </r>
  </si>
  <si>
    <r>
      <t>12,180 new cases</t>
    </r>
    <r>
      <rPr>
        <sz val="8"/>
        <color rgb="FF363945"/>
        <rFont val="Arial"/>
        <family val="2"/>
      </rPr>
      <t xml:space="preserve"> and </t>
    </r>
    <r>
      <rPr>
        <b/>
        <sz val="8"/>
        <color rgb="FF363945"/>
        <rFont val="Arial"/>
        <family val="2"/>
      </rPr>
      <t>60 new deaths</t>
    </r>
    <r>
      <rPr>
        <sz val="8"/>
        <color rgb="FF363945"/>
        <rFont val="Arial"/>
        <family val="2"/>
      </rPr>
      <t xml:space="preserve"> in </t>
    </r>
    <r>
      <rPr>
        <b/>
        <u/>
        <sz val="8"/>
        <color rgb="FF337AB7"/>
        <rFont val="Arial"/>
        <family val="2"/>
      </rPr>
      <t>Iraq</t>
    </r>
    <r>
      <rPr>
        <sz val="8"/>
        <color rgb="FF363945"/>
        <rFont val="Arial"/>
        <family val="2"/>
      </rPr>
      <t xml:space="preserve"> [</t>
    </r>
    <r>
      <rPr>
        <sz val="8"/>
        <color rgb="FF337AB7"/>
        <rFont val="Arial"/>
        <family val="2"/>
      </rPr>
      <t>source</t>
    </r>
    <r>
      <rPr>
        <sz val="8"/>
        <color rgb="FF363945"/>
        <rFont val="Arial"/>
        <family val="2"/>
      </rPr>
      <t>]</t>
    </r>
  </si>
  <si>
    <r>
      <t>178 new cases</t>
    </r>
    <r>
      <rPr>
        <sz val="8"/>
        <color rgb="FF363945"/>
        <rFont val="Arial"/>
        <family val="2"/>
      </rPr>
      <t xml:space="preserve"> in </t>
    </r>
    <r>
      <rPr>
        <b/>
        <u/>
        <sz val="8"/>
        <color rgb="FF337AB7"/>
        <rFont val="Arial"/>
        <family val="2"/>
      </rPr>
      <t>Qatar</t>
    </r>
    <r>
      <rPr>
        <sz val="8"/>
        <color rgb="FF363945"/>
        <rFont val="Arial"/>
        <family val="2"/>
      </rPr>
      <t xml:space="preserve"> [</t>
    </r>
    <r>
      <rPr>
        <sz val="8"/>
        <color rgb="FF337AB7"/>
        <rFont val="Arial"/>
        <family val="2"/>
      </rPr>
      <t>source</t>
    </r>
    <r>
      <rPr>
        <sz val="8"/>
        <color rgb="FF363945"/>
        <rFont val="Arial"/>
        <family val="2"/>
      </rPr>
      <t>]</t>
    </r>
  </si>
  <si>
    <r>
      <t>1,285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Fiji</t>
    </r>
    <r>
      <rPr>
        <sz val="8"/>
        <color rgb="FF363945"/>
        <rFont val="Arial"/>
        <family val="2"/>
      </rPr>
      <t xml:space="preserve"> [</t>
    </r>
    <r>
      <rPr>
        <sz val="8"/>
        <color rgb="FF337AB7"/>
        <rFont val="Arial"/>
        <family val="2"/>
      </rPr>
      <t>source</t>
    </r>
    <r>
      <rPr>
        <sz val="8"/>
        <color rgb="FF363945"/>
        <rFont val="Arial"/>
        <family val="2"/>
      </rPr>
      <t>]</t>
    </r>
  </si>
  <si>
    <r>
      <t>71 new cases</t>
    </r>
    <r>
      <rPr>
        <sz val="8"/>
        <color rgb="FF363945"/>
        <rFont val="Arial"/>
        <family val="2"/>
      </rPr>
      <t xml:space="preserve"> in </t>
    </r>
    <r>
      <rPr>
        <b/>
        <u/>
        <sz val="8"/>
        <color rgb="FF337AB7"/>
        <rFont val="Arial"/>
        <family val="2"/>
      </rPr>
      <t>Iceland</t>
    </r>
    <r>
      <rPr>
        <sz val="8"/>
        <color rgb="FF363945"/>
        <rFont val="Arial"/>
        <family val="2"/>
      </rPr>
      <t xml:space="preserve"> [</t>
    </r>
    <r>
      <rPr>
        <sz val="8"/>
        <color rgb="FF337AB7"/>
        <rFont val="Arial"/>
        <family val="2"/>
      </rPr>
      <t>source</t>
    </r>
    <r>
      <rPr>
        <sz val="8"/>
        <color rgb="FF363945"/>
        <rFont val="Arial"/>
        <family val="2"/>
      </rPr>
      <t>]</t>
    </r>
  </si>
  <si>
    <r>
      <t>22 new cases</t>
    </r>
    <r>
      <rPr>
        <sz val="8"/>
        <color rgb="FF363945"/>
        <rFont val="Arial"/>
        <family val="2"/>
      </rPr>
      <t xml:space="preserve"> in </t>
    </r>
    <r>
      <rPr>
        <b/>
        <u/>
        <sz val="8"/>
        <color rgb="FF337AB7"/>
        <rFont val="Arial"/>
        <family val="2"/>
      </rPr>
      <t>Gibraltar</t>
    </r>
    <r>
      <rPr>
        <sz val="8"/>
        <color rgb="FF363945"/>
        <rFont val="Arial"/>
        <family val="2"/>
      </rPr>
      <t xml:space="preserve"> [</t>
    </r>
    <r>
      <rPr>
        <sz val="8"/>
        <color rgb="FF337AB7"/>
        <rFont val="Arial"/>
        <family val="2"/>
      </rPr>
      <t>source</t>
    </r>
    <r>
      <rPr>
        <sz val="8"/>
        <color rgb="FF363945"/>
        <rFont val="Arial"/>
        <family val="2"/>
      </rPr>
      <t>]</t>
    </r>
  </si>
  <si>
    <r>
      <t>15,192 new cases</t>
    </r>
    <r>
      <rPr>
        <sz val="8"/>
        <color rgb="FF363945"/>
        <rFont val="Arial"/>
        <family val="2"/>
      </rPr>
      <t xml:space="preserve"> and </t>
    </r>
    <r>
      <rPr>
        <b/>
        <sz val="8"/>
        <color rgb="FF363945"/>
        <rFont val="Arial"/>
        <family val="2"/>
      </rPr>
      <t>247 new deaths</t>
    </r>
    <r>
      <rPr>
        <sz val="8"/>
        <color rgb="FF363945"/>
        <rFont val="Arial"/>
        <family val="2"/>
      </rPr>
      <t xml:space="preserve"> in </t>
    </r>
    <r>
      <rPr>
        <b/>
        <u/>
        <sz val="8"/>
        <color rgb="FF337AB7"/>
        <rFont val="Arial"/>
        <family val="2"/>
      </rPr>
      <t>Bangladesh</t>
    </r>
    <r>
      <rPr>
        <sz val="8"/>
        <color rgb="FF363945"/>
        <rFont val="Arial"/>
        <family val="2"/>
      </rPr>
      <t xml:space="preserve"> [</t>
    </r>
    <r>
      <rPr>
        <sz val="8"/>
        <color rgb="FF337AB7"/>
        <rFont val="Arial"/>
        <family val="2"/>
      </rPr>
      <t>source</t>
    </r>
    <r>
      <rPr>
        <sz val="8"/>
        <color rgb="FF363945"/>
        <rFont val="Arial"/>
        <family val="2"/>
      </rPr>
      <t>]</t>
    </r>
  </si>
  <si>
    <r>
      <t>772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Denmark</t>
    </r>
    <r>
      <rPr>
        <sz val="8"/>
        <color rgb="FF363945"/>
        <rFont val="Arial"/>
        <family val="2"/>
      </rPr>
      <t xml:space="preserve"> [</t>
    </r>
    <r>
      <rPr>
        <sz val="8"/>
        <color rgb="FF337AB7"/>
        <rFont val="Arial"/>
        <family val="2"/>
      </rPr>
      <t>source</t>
    </r>
    <r>
      <rPr>
        <sz val="8"/>
        <color rgb="FF363945"/>
        <rFont val="Arial"/>
        <family val="2"/>
      </rPr>
      <t>]</t>
    </r>
  </si>
  <si>
    <r>
      <t>59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Haiti</t>
    </r>
    <r>
      <rPr>
        <sz val="8"/>
        <color rgb="FF363945"/>
        <rFont val="Arial"/>
        <family val="2"/>
      </rPr>
      <t xml:space="preserve"> [</t>
    </r>
    <r>
      <rPr>
        <sz val="8"/>
        <color rgb="FF337AB7"/>
        <rFont val="Arial"/>
        <family val="2"/>
      </rPr>
      <t>source</t>
    </r>
    <r>
      <rPr>
        <sz val="8"/>
        <color rgb="FF363945"/>
        <rFont val="Arial"/>
        <family val="2"/>
      </rPr>
      <t>]</t>
    </r>
  </si>
  <si>
    <r>
      <t>1,746 new cases</t>
    </r>
    <r>
      <rPr>
        <sz val="8"/>
        <color rgb="FF363945"/>
        <rFont val="Arial"/>
        <family val="2"/>
      </rPr>
      <t xml:space="preserve"> in </t>
    </r>
    <r>
      <rPr>
        <b/>
        <u/>
        <sz val="8"/>
        <color rgb="FF337AB7"/>
        <rFont val="Arial"/>
        <family val="2"/>
      </rPr>
      <t>Switzerland</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</si>
  <si>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12 new cases</t>
    </r>
    <r>
      <rPr>
        <sz val="8"/>
        <color rgb="FF363945"/>
        <rFont val="Arial"/>
        <family val="2"/>
      </rPr>
      <t xml:space="preserve"> in </t>
    </r>
    <r>
      <rPr>
        <b/>
        <u/>
        <sz val="8"/>
        <color rgb="FF337AB7"/>
        <rFont val="Arial"/>
        <family val="2"/>
      </rPr>
      <t>Brunei Darussalam</t>
    </r>
    <r>
      <rPr>
        <sz val="8"/>
        <color rgb="FF363945"/>
        <rFont val="Arial"/>
        <family val="2"/>
      </rPr>
      <t xml:space="preserve"> [</t>
    </r>
    <r>
      <rPr>
        <sz val="8"/>
        <color rgb="FF337AB7"/>
        <rFont val="Arial"/>
        <family val="2"/>
      </rPr>
      <t>source</t>
    </r>
    <r>
      <rPr>
        <sz val="8"/>
        <color rgb="FF363945"/>
        <rFont val="Arial"/>
        <family val="2"/>
      </rPr>
      <t>]</t>
    </r>
  </si>
  <si>
    <r>
      <t>135 new cases</t>
    </r>
    <r>
      <rPr>
        <sz val="8"/>
        <color rgb="FF363945"/>
        <rFont val="Arial"/>
        <family val="2"/>
      </rPr>
      <t xml:space="preserve"> in </t>
    </r>
    <r>
      <rPr>
        <b/>
        <u/>
        <sz val="8"/>
        <color rgb="FF337AB7"/>
        <rFont val="Arial"/>
        <family val="2"/>
      </rPr>
      <t>Singapore</t>
    </r>
    <r>
      <rPr>
        <sz val="8"/>
        <color rgb="FF363945"/>
        <rFont val="Arial"/>
        <family val="2"/>
      </rPr>
      <t xml:space="preserve"> [</t>
    </r>
    <r>
      <rPr>
        <sz val="8"/>
        <color rgb="FF337AB7"/>
        <rFont val="Arial"/>
        <family val="2"/>
      </rPr>
      <t>source</t>
    </r>
    <r>
      <rPr>
        <sz val="8"/>
        <color rgb="FF363945"/>
        <rFont val="Arial"/>
        <family val="2"/>
      </rPr>
      <t>]</t>
    </r>
  </si>
  <si>
    <r>
      <t>648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Belarus</t>
    </r>
    <r>
      <rPr>
        <sz val="8"/>
        <color rgb="FF363945"/>
        <rFont val="Arial"/>
        <family val="2"/>
      </rPr>
      <t xml:space="preserve"> [</t>
    </r>
    <r>
      <rPr>
        <sz val="8"/>
        <color rgb="FF337AB7"/>
        <rFont val="Arial"/>
        <family val="2"/>
      </rPr>
      <t>source</t>
    </r>
    <r>
      <rPr>
        <sz val="8"/>
        <color rgb="FF363945"/>
        <rFont val="Arial"/>
        <family val="2"/>
      </rPr>
      <t>]</t>
    </r>
  </si>
  <si>
    <r>
      <t>5,389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Japan</t>
    </r>
    <r>
      <rPr>
        <sz val="8"/>
        <color rgb="FF363945"/>
        <rFont val="Arial"/>
        <family val="2"/>
      </rPr>
      <t xml:space="preserve"> [</t>
    </r>
    <r>
      <rPr>
        <sz val="8"/>
        <color rgb="FF337AB7"/>
        <rFont val="Arial"/>
        <family val="2"/>
      </rPr>
      <t>source</t>
    </r>
    <r>
      <rPr>
        <sz val="8"/>
        <color rgb="FF363945"/>
        <rFont val="Arial"/>
        <family val="2"/>
      </rPr>
      <t>]</t>
    </r>
  </si>
  <si>
    <r>
      <t>435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Ghana</t>
    </r>
    <r>
      <rPr>
        <sz val="8"/>
        <color rgb="FF363945"/>
        <rFont val="Arial"/>
        <family val="2"/>
      </rPr>
      <t xml:space="preserve"> [</t>
    </r>
    <r>
      <rPr>
        <sz val="8"/>
        <color rgb="FF337AB7"/>
        <rFont val="Arial"/>
        <family val="2"/>
      </rPr>
      <t>source</t>
    </r>
    <r>
      <rPr>
        <sz val="8"/>
        <color rgb="FF363945"/>
        <rFont val="Arial"/>
        <family val="2"/>
      </rPr>
      <t>]</t>
    </r>
  </si>
  <si>
    <r>
      <t>2,391 new cases</t>
    </r>
    <r>
      <rPr>
        <sz val="8"/>
        <color rgb="FF363945"/>
        <rFont val="Arial"/>
        <family val="2"/>
      </rPr>
      <t xml:space="preserve"> and </t>
    </r>
    <r>
      <rPr>
        <b/>
        <sz val="8"/>
        <color rgb="FF363945"/>
        <rFont val="Arial"/>
        <family val="2"/>
      </rPr>
      <t>25 new deaths</t>
    </r>
    <r>
      <rPr>
        <sz val="8"/>
        <color rgb="FF363945"/>
        <rFont val="Arial"/>
        <family val="2"/>
      </rPr>
      <t xml:space="preserve"> in </t>
    </r>
    <r>
      <rPr>
        <b/>
        <u/>
        <sz val="8"/>
        <color rgb="FF337AB7"/>
        <rFont val="Arial"/>
        <family val="2"/>
      </rPr>
      <t>Nepal</t>
    </r>
    <r>
      <rPr>
        <sz val="8"/>
        <color rgb="FF363945"/>
        <rFont val="Arial"/>
        <family val="2"/>
      </rPr>
      <t xml:space="preserve"> [</t>
    </r>
    <r>
      <rPr>
        <sz val="8"/>
        <color rgb="FF337AB7"/>
        <rFont val="Arial"/>
        <family val="2"/>
      </rPr>
      <t>source</t>
    </r>
    <r>
      <rPr>
        <sz val="8"/>
        <color rgb="FF363945"/>
        <rFont val="Arial"/>
        <family val="2"/>
      </rPr>
      <t>]</t>
    </r>
  </si>
  <si>
    <r>
      <t>94 new cases</t>
    </r>
    <r>
      <rPr>
        <sz val="8"/>
        <color rgb="FF363945"/>
        <rFont val="Arial"/>
        <family val="2"/>
      </rPr>
      <t xml:space="preserve"> in </t>
    </r>
    <r>
      <rPr>
        <b/>
        <u/>
        <sz val="8"/>
        <color rgb="FF337AB7"/>
        <rFont val="Arial"/>
        <family val="2"/>
      </rPr>
      <t>Malta</t>
    </r>
    <r>
      <rPr>
        <sz val="8"/>
        <color rgb="FF363945"/>
        <rFont val="Arial"/>
        <family val="2"/>
      </rPr>
      <t xml:space="preserve"> [</t>
    </r>
    <r>
      <rPr>
        <sz val="8"/>
        <color rgb="FF337AB7"/>
        <rFont val="Arial"/>
        <family val="2"/>
      </rPr>
      <t>source</t>
    </r>
    <r>
      <rPr>
        <sz val="8"/>
        <color rgb="FF363945"/>
        <rFont val="Arial"/>
        <family val="2"/>
      </rPr>
      <t>]</t>
    </r>
  </si>
  <si>
    <r>
      <t>3,512 new cases</t>
    </r>
    <r>
      <rPr>
        <sz val="8"/>
        <color rgb="FF363945"/>
        <rFont val="Arial"/>
        <family val="2"/>
      </rPr>
      <t xml:space="preserve"> and </t>
    </r>
    <r>
      <rPr>
        <b/>
        <sz val="8"/>
        <color rgb="FF363945"/>
        <rFont val="Arial"/>
        <family val="2"/>
      </rPr>
      <t>23 new deaths</t>
    </r>
    <r>
      <rPr>
        <sz val="8"/>
        <color rgb="FF363945"/>
        <rFont val="Arial"/>
        <family val="2"/>
      </rPr>
      <t xml:space="preserve"> in </t>
    </r>
    <r>
      <rPr>
        <b/>
        <u/>
        <sz val="8"/>
        <color rgb="FF337AB7"/>
        <rFont val="Arial"/>
        <family val="2"/>
      </rPr>
      <t>Libya</t>
    </r>
    <r>
      <rPr>
        <sz val="8"/>
        <color rgb="FF363945"/>
        <rFont val="Arial"/>
        <family val="2"/>
      </rPr>
      <t xml:space="preserve"> [</t>
    </r>
    <r>
      <rPr>
        <sz val="8"/>
        <color rgb="FF337AB7"/>
        <rFont val="Arial"/>
        <family val="2"/>
      </rPr>
      <t>source</t>
    </r>
    <r>
      <rPr>
        <sz val="8"/>
        <color rgb="FF363945"/>
        <rFont val="Arial"/>
        <family val="2"/>
      </rPr>
      <t>]</t>
    </r>
  </si>
  <si>
    <r>
      <t>618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Senegal</t>
    </r>
    <r>
      <rPr>
        <sz val="8"/>
        <color rgb="FF363945"/>
        <rFont val="Arial"/>
        <family val="2"/>
      </rPr>
      <t xml:space="preserve"> [</t>
    </r>
    <r>
      <rPr>
        <sz val="8"/>
        <color rgb="FF337AB7"/>
        <rFont val="Arial"/>
        <family val="2"/>
      </rPr>
      <t>source</t>
    </r>
    <r>
      <rPr>
        <sz val="8"/>
        <color rgb="FF363945"/>
        <rFont val="Arial"/>
        <family val="2"/>
      </rPr>
      <t>]</t>
    </r>
  </si>
  <si>
    <r>
      <t>31,814 new cases</t>
    </r>
    <r>
      <rPr>
        <sz val="8"/>
        <color rgb="FF363945"/>
        <rFont val="Arial"/>
        <family val="2"/>
      </rPr>
      <t xml:space="preserve"> and </t>
    </r>
    <r>
      <rPr>
        <b/>
        <sz val="8"/>
        <color rgb="FF363945"/>
        <rFont val="Arial"/>
        <family val="2"/>
      </rPr>
      <t>322 new deaths</t>
    </r>
    <r>
      <rPr>
        <sz val="8"/>
        <color rgb="FF363945"/>
        <rFont val="Arial"/>
        <family val="2"/>
      </rPr>
      <t xml:space="preserve"> in </t>
    </r>
    <r>
      <rPr>
        <b/>
        <u/>
        <sz val="8"/>
        <color rgb="FF337AB7"/>
        <rFont val="Arial"/>
        <family val="2"/>
      </rPr>
      <t>Iran</t>
    </r>
    <r>
      <rPr>
        <sz val="8"/>
        <color rgb="FF363945"/>
        <rFont val="Arial"/>
        <family val="2"/>
      </rPr>
      <t xml:space="preserve"> [</t>
    </r>
    <r>
      <rPr>
        <sz val="8"/>
        <color rgb="FF337AB7"/>
        <rFont val="Arial"/>
        <family val="2"/>
      </rPr>
      <t>source</t>
    </r>
    <r>
      <rPr>
        <sz val="8"/>
        <color rgb="FF363945"/>
        <rFont val="Arial"/>
        <family val="2"/>
      </rPr>
      <t>]</t>
    </r>
  </si>
  <si>
    <r>
      <t>84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Romania</t>
    </r>
    <r>
      <rPr>
        <sz val="8"/>
        <color rgb="FF363945"/>
        <rFont val="Arial"/>
        <family val="2"/>
      </rPr>
      <t xml:space="preserve"> [</t>
    </r>
    <r>
      <rPr>
        <sz val="8"/>
        <color rgb="FF337AB7"/>
        <rFont val="Arial"/>
        <family val="2"/>
      </rPr>
      <t>source</t>
    </r>
    <r>
      <rPr>
        <sz val="8"/>
        <color rgb="FF363945"/>
        <rFont val="Arial"/>
        <family val="2"/>
      </rPr>
      <t>]</t>
    </r>
  </si>
  <si>
    <r>
      <t>1,549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the United Arab Emirates</t>
    </r>
    <r>
      <rPr>
        <sz val="8"/>
        <color rgb="FF363945"/>
        <rFont val="Arial"/>
        <family val="2"/>
      </rPr>
      <t xml:space="preserve"> [</t>
    </r>
    <r>
      <rPr>
        <sz val="8"/>
        <color rgb="FF337AB7"/>
        <rFont val="Arial"/>
        <family val="2"/>
      </rPr>
      <t>source</t>
    </r>
    <r>
      <rPr>
        <sz val="8"/>
        <color rgb="FF363945"/>
        <rFont val="Arial"/>
        <family val="2"/>
      </rPr>
      <t>]</t>
    </r>
  </si>
  <si>
    <r>
      <t>1 new death</t>
    </r>
    <r>
      <rPr>
        <sz val="8"/>
        <color rgb="FF363945"/>
        <rFont val="Arial"/>
        <family val="2"/>
      </rPr>
      <t xml:space="preserve"> in </t>
    </r>
    <r>
      <rPr>
        <b/>
        <u/>
        <sz val="8"/>
        <color rgb="FF337AB7"/>
        <rFont val="Arial"/>
        <family val="2"/>
      </rPr>
      <t>Madagascar</t>
    </r>
    <r>
      <rPr>
        <sz val="8"/>
        <color rgb="FF363945"/>
        <rFont val="Arial"/>
        <family val="2"/>
      </rPr>
      <t xml:space="preserve"> [</t>
    </r>
    <r>
      <rPr>
        <sz val="8"/>
        <color rgb="FF337AB7"/>
        <rFont val="Arial"/>
        <family val="2"/>
      </rPr>
      <t>source</t>
    </r>
    <r>
      <rPr>
        <sz val="8"/>
        <color rgb="FF363945"/>
        <rFont val="Arial"/>
        <family val="2"/>
      </rPr>
      <t>]</t>
    </r>
  </si>
  <si>
    <r>
      <t>14,516 new cases</t>
    </r>
    <r>
      <rPr>
        <sz val="8"/>
        <color rgb="FF363945"/>
        <rFont val="Arial"/>
        <family val="2"/>
      </rPr>
      <t xml:space="preserve"> and </t>
    </r>
    <r>
      <rPr>
        <b/>
        <sz val="8"/>
        <color rgb="FF363945"/>
        <rFont val="Arial"/>
        <family val="2"/>
      </rPr>
      <t>207 new deaths</t>
    </r>
    <r>
      <rPr>
        <sz val="8"/>
        <color rgb="FF363945"/>
        <rFont val="Arial"/>
        <family val="2"/>
      </rPr>
      <t xml:space="preserve"> in </t>
    </r>
    <r>
      <rPr>
        <b/>
        <u/>
        <sz val="8"/>
        <color rgb="FF337AB7"/>
        <rFont val="Arial"/>
        <family val="2"/>
      </rPr>
      <t>Malaysia</t>
    </r>
    <r>
      <rPr>
        <sz val="8"/>
        <color rgb="FF363945"/>
        <rFont val="Arial"/>
        <family val="2"/>
      </rPr>
      <t xml:space="preserve"> [</t>
    </r>
    <r>
      <rPr>
        <sz val="8"/>
        <color rgb="FF337AB7"/>
        <rFont val="Arial"/>
        <family val="2"/>
      </rPr>
      <t>source</t>
    </r>
    <r>
      <rPr>
        <sz val="8"/>
        <color rgb="FF363945"/>
        <rFont val="Arial"/>
        <family val="2"/>
      </rPr>
      <t>]</t>
    </r>
  </si>
  <si>
    <r>
      <t>27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Croatia</t>
    </r>
    <r>
      <rPr>
        <sz val="8"/>
        <color rgb="FF363945"/>
        <rFont val="Arial"/>
        <family val="2"/>
      </rPr>
      <t xml:space="preserve"> [</t>
    </r>
    <r>
      <rPr>
        <sz val="8"/>
        <color rgb="FF337AB7"/>
        <rFont val="Arial"/>
        <family val="2"/>
      </rPr>
      <t>source</t>
    </r>
    <r>
      <rPr>
        <sz val="8"/>
        <color rgb="FF363945"/>
        <rFont val="Arial"/>
        <family val="2"/>
      </rPr>
      <t>]</t>
    </r>
  </si>
  <si>
    <r>
      <t>28,228 new cases</t>
    </r>
    <r>
      <rPr>
        <sz val="8"/>
        <color rgb="FF363945"/>
        <rFont val="Arial"/>
        <family val="2"/>
      </rPr>
      <t xml:space="preserve"> and </t>
    </r>
    <r>
      <rPr>
        <b/>
        <sz val="8"/>
        <color rgb="FF363945"/>
        <rFont val="Arial"/>
        <family val="2"/>
      </rPr>
      <t>1,487 new deaths</t>
    </r>
    <r>
      <rPr>
        <sz val="8"/>
        <color rgb="FF363945"/>
        <rFont val="Arial"/>
        <family val="2"/>
      </rPr>
      <t xml:space="preserve"> in </t>
    </r>
    <r>
      <rPr>
        <b/>
        <u/>
        <sz val="8"/>
        <color rgb="FF337AB7"/>
        <rFont val="Arial"/>
        <family val="2"/>
      </rPr>
      <t>Indonesia</t>
    </r>
    <r>
      <rPr>
        <sz val="8"/>
        <color rgb="FF363945"/>
        <rFont val="Arial"/>
        <family val="2"/>
      </rPr>
      <t xml:space="preserve"> [</t>
    </r>
    <r>
      <rPr>
        <sz val="8"/>
        <color rgb="FF337AB7"/>
        <rFont val="Arial"/>
        <family val="2"/>
      </rPr>
      <t>source</t>
    </r>
    <r>
      <rPr>
        <sz val="8"/>
        <color rgb="FF363945"/>
        <rFont val="Arial"/>
        <family val="2"/>
      </rPr>
      <t>]</t>
    </r>
  </si>
  <si>
    <r>
      <t>267 new cases</t>
    </r>
    <r>
      <rPr>
        <sz val="8"/>
        <color rgb="FF363945"/>
        <rFont val="Arial"/>
        <family val="2"/>
      </rPr>
      <t xml:space="preserve"> in </t>
    </r>
    <r>
      <rPr>
        <b/>
        <u/>
        <sz val="8"/>
        <color rgb="FF337AB7"/>
        <rFont val="Arial"/>
        <family val="2"/>
      </rPr>
      <t>Finland</t>
    </r>
    <r>
      <rPr>
        <sz val="8"/>
        <color rgb="FF363945"/>
        <rFont val="Arial"/>
        <family val="2"/>
      </rPr>
      <t xml:space="preserve"> [</t>
    </r>
    <r>
      <rPr>
        <sz val="8"/>
        <color rgb="FF337AB7"/>
        <rFont val="Arial"/>
        <family val="2"/>
      </rPr>
      <t>source</t>
    </r>
    <r>
      <rPr>
        <sz val="8"/>
        <color rgb="FF363945"/>
        <rFont val="Arial"/>
        <family val="2"/>
      </rPr>
      <t>]</t>
    </r>
  </si>
  <si>
    <r>
      <t>22 new cases</t>
    </r>
    <r>
      <rPr>
        <sz val="8"/>
        <color rgb="FF363945"/>
        <rFont val="Arial"/>
        <family val="2"/>
      </rPr>
      <t xml:space="preserve"> in </t>
    </r>
    <r>
      <rPr>
        <b/>
        <u/>
        <sz val="8"/>
        <color rgb="FF337AB7"/>
        <rFont val="Arial"/>
        <family val="2"/>
      </rPr>
      <t>Slovenia</t>
    </r>
    <r>
      <rPr>
        <sz val="8"/>
        <color rgb="FF363945"/>
        <rFont val="Arial"/>
        <family val="2"/>
      </rPr>
      <t xml:space="preserve"> [</t>
    </r>
    <r>
      <rPr>
        <sz val="8"/>
        <color rgb="FF337AB7"/>
        <rFont val="Arial"/>
        <family val="2"/>
      </rPr>
      <t>source</t>
    </r>
    <r>
      <rPr>
        <sz val="8"/>
        <color rgb="FF363945"/>
        <rFont val="Arial"/>
        <family val="2"/>
      </rPr>
      <t>]</t>
    </r>
  </si>
  <si>
    <r>
      <t>23 new cases</t>
    </r>
    <r>
      <rPr>
        <sz val="8"/>
        <color rgb="FF363945"/>
        <rFont val="Arial"/>
        <family val="2"/>
      </rPr>
      <t xml:space="preserve"> in </t>
    </r>
    <r>
      <rPr>
        <b/>
        <u/>
        <sz val="8"/>
        <color rgb="FF337AB7"/>
        <rFont val="Arial"/>
        <family val="2"/>
      </rPr>
      <t>Latvia</t>
    </r>
    <r>
      <rPr>
        <sz val="8"/>
        <color rgb="FF363945"/>
        <rFont val="Arial"/>
        <family val="2"/>
      </rPr>
      <t xml:space="preserve"> [</t>
    </r>
    <r>
      <rPr>
        <sz val="8"/>
        <color rgb="FF337AB7"/>
        <rFont val="Arial"/>
        <family val="2"/>
      </rPr>
      <t>source</t>
    </r>
    <r>
      <rPr>
        <sz val="8"/>
        <color rgb="FF363945"/>
        <rFont val="Arial"/>
        <family val="2"/>
      </rPr>
      <t>]</t>
    </r>
  </si>
  <si>
    <r>
      <t>312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Austria</t>
    </r>
    <r>
      <rPr>
        <sz val="8"/>
        <color rgb="FF363945"/>
        <rFont val="Arial"/>
        <family val="2"/>
      </rPr>
      <t xml:space="preserve"> [</t>
    </r>
    <r>
      <rPr>
        <sz val="8"/>
        <color rgb="FF337AB7"/>
        <rFont val="Arial"/>
        <family val="2"/>
      </rPr>
      <t>source</t>
    </r>
    <r>
      <rPr>
        <sz val="8"/>
        <color rgb="FF363945"/>
        <rFont val="Arial"/>
        <family val="2"/>
      </rPr>
      <t>]</t>
    </r>
  </si>
  <si>
    <r>
      <t>75 new cases</t>
    </r>
    <r>
      <rPr>
        <sz val="8"/>
        <color rgb="FF363945"/>
        <rFont val="Arial"/>
        <family val="2"/>
      </rPr>
      <t xml:space="preserve"> in </t>
    </r>
    <r>
      <rPr>
        <b/>
        <u/>
        <sz val="8"/>
        <color rgb="FF337AB7"/>
        <rFont val="Arial"/>
        <family val="2"/>
      </rPr>
      <t>Poland</t>
    </r>
    <r>
      <rPr>
        <sz val="8"/>
        <color rgb="FF363945"/>
        <rFont val="Arial"/>
        <family val="2"/>
      </rPr>
      <t xml:space="preserve"> [</t>
    </r>
    <r>
      <rPr>
        <sz val="8"/>
        <color rgb="FF337AB7"/>
        <rFont val="Arial"/>
        <family val="2"/>
      </rPr>
      <t>source</t>
    </r>
    <r>
      <rPr>
        <sz val="8"/>
        <color rgb="FF363945"/>
        <rFont val="Arial"/>
        <family val="2"/>
      </rPr>
      <t>]</t>
    </r>
  </si>
  <si>
    <r>
      <t>234 new cases</t>
    </r>
    <r>
      <rPr>
        <sz val="8"/>
        <color rgb="FF363945"/>
        <rFont val="Arial"/>
        <family val="2"/>
      </rPr>
      <t xml:space="preserve"> and </t>
    </r>
    <r>
      <rPr>
        <b/>
        <sz val="8"/>
        <color rgb="FF363945"/>
        <rFont val="Arial"/>
        <family val="2"/>
      </rPr>
      <t>22 new deaths</t>
    </r>
    <r>
      <rPr>
        <sz val="8"/>
        <color rgb="FF363945"/>
        <rFont val="Arial"/>
        <family val="2"/>
      </rPr>
      <t xml:space="preserve"> in </t>
    </r>
    <r>
      <rPr>
        <b/>
        <u/>
        <sz val="8"/>
        <color rgb="FF337AB7"/>
        <rFont val="Arial"/>
        <family val="2"/>
      </rPr>
      <t>Uganda</t>
    </r>
    <r>
      <rPr>
        <sz val="8"/>
        <color rgb="FF363945"/>
        <rFont val="Arial"/>
        <family val="2"/>
      </rPr>
      <t xml:space="preserve"> [</t>
    </r>
    <r>
      <rPr>
        <sz val="8"/>
        <color rgb="FF337AB7"/>
        <rFont val="Arial"/>
        <family val="2"/>
      </rPr>
      <t>source</t>
    </r>
    <r>
      <rPr>
        <sz val="8"/>
        <color rgb="FF363945"/>
        <rFont val="Arial"/>
        <family val="2"/>
      </rPr>
      <t>]</t>
    </r>
  </si>
  <si>
    <r>
      <t>7 new cases</t>
    </r>
    <r>
      <rPr>
        <sz val="8"/>
        <color rgb="FF363945"/>
        <rFont val="Arial"/>
        <family val="2"/>
      </rPr>
      <t xml:space="preserve"> in </t>
    </r>
    <r>
      <rPr>
        <b/>
        <u/>
        <sz val="8"/>
        <color rgb="FF337AB7"/>
        <rFont val="Arial"/>
        <family val="2"/>
      </rPr>
      <t>Slovakia</t>
    </r>
    <r>
      <rPr>
        <sz val="8"/>
        <color rgb="FF363945"/>
        <rFont val="Arial"/>
        <family val="2"/>
      </rPr>
      <t xml:space="preserve"> [</t>
    </r>
    <r>
      <rPr>
        <sz val="8"/>
        <color rgb="FF337AB7"/>
        <rFont val="Arial"/>
        <family val="2"/>
      </rPr>
      <t>source</t>
    </r>
    <r>
      <rPr>
        <sz val="8"/>
        <color rgb="FF363945"/>
        <rFont val="Arial"/>
        <family val="2"/>
      </rPr>
      <t>]</t>
    </r>
  </si>
  <si>
    <r>
      <t>23,239 new cases</t>
    </r>
    <r>
      <rPr>
        <sz val="8"/>
        <color rgb="FF363945"/>
        <rFont val="Arial"/>
        <family val="2"/>
      </rPr>
      <t xml:space="preserve"> and </t>
    </r>
    <r>
      <rPr>
        <b/>
        <sz val="8"/>
        <color rgb="FF363945"/>
        <rFont val="Arial"/>
        <family val="2"/>
      </rPr>
      <t>727 new deaths</t>
    </r>
    <r>
      <rPr>
        <sz val="8"/>
        <color rgb="FF363945"/>
        <rFont val="Arial"/>
        <family val="2"/>
      </rPr>
      <t xml:space="preserve"> in </t>
    </r>
    <r>
      <rPr>
        <b/>
        <u/>
        <sz val="8"/>
        <color rgb="FF337AB7"/>
        <rFont val="Arial"/>
        <family val="2"/>
      </rPr>
      <t>Russia</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</si>
  <si>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Liechtenstein</t>
    </r>
    <r>
      <rPr>
        <sz val="8"/>
        <color rgb="FF363945"/>
        <rFont val="Arial"/>
        <family val="2"/>
      </rPr>
      <t xml:space="preserve"> [</t>
    </r>
    <r>
      <rPr>
        <sz val="8"/>
        <color rgb="FF337AB7"/>
        <rFont val="Arial"/>
        <family val="2"/>
      </rPr>
      <t>source</t>
    </r>
    <r>
      <rPr>
        <sz val="8"/>
        <color rgb="FF363945"/>
        <rFont val="Arial"/>
        <family val="2"/>
      </rPr>
      <t>]</t>
    </r>
  </si>
  <si>
    <r>
      <t>6,502 new cases</t>
    </r>
    <r>
      <rPr>
        <sz val="8"/>
        <color rgb="FF363945"/>
        <rFont val="Arial"/>
        <family val="2"/>
      </rPr>
      <t xml:space="preserve"> and </t>
    </r>
    <r>
      <rPr>
        <b/>
        <sz val="8"/>
        <color rgb="FF363945"/>
        <rFont val="Arial"/>
        <family val="2"/>
      </rPr>
      <t>22 new deaths</t>
    </r>
    <r>
      <rPr>
        <sz val="8"/>
        <color rgb="FF363945"/>
        <rFont val="Arial"/>
        <family val="2"/>
      </rPr>
      <t xml:space="preserve"> in </t>
    </r>
    <r>
      <rPr>
        <b/>
        <u/>
        <sz val="8"/>
        <color rgb="FF337AB7"/>
        <rFont val="Arial"/>
        <family val="2"/>
      </rPr>
      <t>the Philippines</t>
    </r>
    <r>
      <rPr>
        <sz val="8"/>
        <color rgb="FF363945"/>
        <rFont val="Arial"/>
        <family val="2"/>
      </rPr>
      <t xml:space="preserve"> [</t>
    </r>
    <r>
      <rPr>
        <sz val="8"/>
        <color rgb="FF337AB7"/>
        <rFont val="Arial"/>
        <family val="2"/>
      </rPr>
      <t>source</t>
    </r>
    <r>
      <rPr>
        <sz val="8"/>
        <color rgb="FF363945"/>
        <rFont val="Arial"/>
        <family val="2"/>
      </rPr>
      <t>]</t>
    </r>
  </si>
  <si>
    <r>
      <t>66 new cases</t>
    </r>
    <r>
      <rPr>
        <sz val="8"/>
        <color rgb="FF363945"/>
        <rFont val="Arial"/>
        <family val="2"/>
      </rPr>
      <t xml:space="preserve"> in </t>
    </r>
    <r>
      <rPr>
        <b/>
        <u/>
        <sz val="8"/>
        <color rgb="FF337AB7"/>
        <rFont val="Arial"/>
        <family val="2"/>
      </rPr>
      <t>Estonia</t>
    </r>
    <r>
      <rPr>
        <sz val="8"/>
        <color rgb="FF363945"/>
        <rFont val="Arial"/>
        <family val="2"/>
      </rPr>
      <t xml:space="preserve"> [</t>
    </r>
    <r>
      <rPr>
        <sz val="8"/>
        <color rgb="FF337AB7"/>
        <rFont val="Arial"/>
        <family val="2"/>
      </rPr>
      <t>source</t>
    </r>
    <r>
      <rPr>
        <sz val="8"/>
        <color rgb="FF363945"/>
        <rFont val="Arial"/>
        <family val="2"/>
      </rPr>
      <t>]</t>
    </r>
  </si>
  <si>
    <r>
      <t>112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Armenia</t>
    </r>
    <r>
      <rPr>
        <sz val="8"/>
        <color rgb="FF363945"/>
        <rFont val="Arial"/>
        <family val="2"/>
      </rPr>
      <t xml:space="preserve"> [</t>
    </r>
    <r>
      <rPr>
        <sz val="8"/>
        <color rgb="FF337AB7"/>
        <rFont val="Arial"/>
        <family val="2"/>
      </rPr>
      <t>source</t>
    </r>
    <r>
      <rPr>
        <sz val="8"/>
        <color rgb="FF363945"/>
        <rFont val="Arial"/>
        <family val="2"/>
      </rPr>
      <t>]</t>
    </r>
  </si>
  <si>
    <r>
      <t>106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Lithuania</t>
    </r>
    <r>
      <rPr>
        <sz val="8"/>
        <color rgb="FF363945"/>
        <rFont val="Arial"/>
        <family val="2"/>
      </rPr>
      <t xml:space="preserve"> [</t>
    </r>
    <r>
      <rPr>
        <sz val="8"/>
        <color rgb="FF337AB7"/>
        <rFont val="Arial"/>
        <family val="2"/>
      </rPr>
      <t>source</t>
    </r>
    <r>
      <rPr>
        <sz val="8"/>
        <color rgb="FF363945"/>
        <rFont val="Arial"/>
        <family val="2"/>
      </rPr>
      <t>]</t>
    </r>
  </si>
  <si>
    <r>
      <t>78 new cases</t>
    </r>
    <r>
      <rPr>
        <sz val="8"/>
        <color rgb="FF363945"/>
        <rFont val="Arial"/>
        <family val="2"/>
      </rPr>
      <t xml:space="preserve"> in </t>
    </r>
    <r>
      <rPr>
        <b/>
        <u/>
        <sz val="8"/>
        <color rgb="FF337AB7"/>
        <rFont val="Arial"/>
        <family val="2"/>
      </rPr>
      <t>Czechia</t>
    </r>
    <r>
      <rPr>
        <sz val="8"/>
        <color rgb="FF363945"/>
        <rFont val="Arial"/>
        <family val="2"/>
      </rPr>
      <t xml:space="preserve"> [</t>
    </r>
    <r>
      <rPr>
        <sz val="8"/>
        <color rgb="FF337AB7"/>
        <rFont val="Arial"/>
        <family val="2"/>
      </rPr>
      <t>source</t>
    </r>
    <r>
      <rPr>
        <sz val="8"/>
        <color rgb="FF363945"/>
        <rFont val="Arial"/>
        <family val="2"/>
      </rPr>
      <t>]</t>
    </r>
  </si>
  <si>
    <r>
      <t>1,264 new cases</t>
    </r>
    <r>
      <rPr>
        <sz val="8"/>
        <color rgb="FF363945"/>
        <rFont val="Arial"/>
        <family val="2"/>
      </rPr>
      <t xml:space="preserve"> and </t>
    </r>
    <r>
      <rPr>
        <b/>
        <sz val="8"/>
        <color rgb="FF363945"/>
        <rFont val="Arial"/>
        <family val="2"/>
      </rPr>
      <t>26 new deaths</t>
    </r>
    <r>
      <rPr>
        <sz val="8"/>
        <color rgb="FF363945"/>
        <rFont val="Arial"/>
        <family val="2"/>
      </rPr>
      <t xml:space="preserve"> in </t>
    </r>
    <r>
      <rPr>
        <b/>
        <u/>
        <sz val="8"/>
        <color rgb="FF337AB7"/>
        <rFont val="Arial"/>
        <family val="2"/>
      </rPr>
      <t>Georgia</t>
    </r>
    <r>
      <rPr>
        <sz val="8"/>
        <color rgb="FF363945"/>
        <rFont val="Arial"/>
        <family val="2"/>
      </rPr>
      <t xml:space="preserve"> [</t>
    </r>
    <r>
      <rPr>
        <sz val="8"/>
        <color rgb="FF337AB7"/>
        <rFont val="Arial"/>
        <family val="2"/>
      </rPr>
      <t>source</t>
    </r>
    <r>
      <rPr>
        <sz val="8"/>
        <color rgb="FF363945"/>
        <rFont val="Arial"/>
        <family val="2"/>
      </rPr>
      <t>]</t>
    </r>
  </si>
  <si>
    <r>
      <t>161 new cases</t>
    </r>
    <r>
      <rPr>
        <sz val="8"/>
        <color rgb="FF363945"/>
        <rFont val="Arial"/>
        <family val="2"/>
      </rPr>
      <t xml:space="preserve"> in </t>
    </r>
    <r>
      <rPr>
        <b/>
        <u/>
        <sz val="8"/>
        <color rgb="FF337AB7"/>
        <rFont val="Arial"/>
        <family val="2"/>
      </rPr>
      <t>Hungary</t>
    </r>
    <r>
      <rPr>
        <sz val="8"/>
        <color rgb="FF363945"/>
        <rFont val="Arial"/>
        <family val="2"/>
      </rPr>
      <t xml:space="preserve"> [</t>
    </r>
    <r>
      <rPr>
        <sz val="8"/>
        <color rgb="FF337AB7"/>
        <rFont val="Arial"/>
        <family val="2"/>
      </rPr>
      <t>source</t>
    </r>
    <r>
      <rPr>
        <sz val="8"/>
        <color rgb="FF363945"/>
        <rFont val="Arial"/>
        <family val="2"/>
      </rPr>
      <t>]</t>
    </r>
  </si>
  <si>
    <r>
      <t>270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El Salvador</t>
    </r>
    <r>
      <rPr>
        <sz val="8"/>
        <color rgb="FF363945"/>
        <rFont val="Arial"/>
        <family val="2"/>
      </rPr>
      <t xml:space="preserve"> [</t>
    </r>
    <r>
      <rPr>
        <sz val="8"/>
        <color rgb="FF337AB7"/>
        <rFont val="Arial"/>
        <family val="2"/>
      </rPr>
      <t>source</t>
    </r>
    <r>
      <rPr>
        <sz val="8"/>
        <color rgb="FF363945"/>
        <rFont val="Arial"/>
        <family val="2"/>
      </rPr>
      <t>]</t>
    </r>
  </si>
  <si>
    <r>
      <t>11 new cases</t>
    </r>
    <r>
      <rPr>
        <sz val="8"/>
        <color rgb="FF363945"/>
        <rFont val="Arial"/>
        <family val="2"/>
      </rPr>
      <t xml:space="preserve"> in </t>
    </r>
    <r>
      <rPr>
        <b/>
        <u/>
        <sz val="8"/>
        <color rgb="FF337AB7"/>
        <rFont val="Arial"/>
        <family val="2"/>
      </rPr>
      <t>Taiwan</t>
    </r>
    <r>
      <rPr>
        <sz val="8"/>
        <color rgb="FF363945"/>
        <rFont val="Arial"/>
        <family val="2"/>
      </rPr>
      <t xml:space="preserve"> [</t>
    </r>
    <r>
      <rPr>
        <sz val="8"/>
        <color rgb="FF337AB7"/>
        <rFont val="Arial"/>
        <family val="2"/>
      </rPr>
      <t>source</t>
    </r>
    <r>
      <rPr>
        <sz val="8"/>
        <color rgb="FF363945"/>
        <rFont val="Arial"/>
        <family val="2"/>
      </rPr>
      <t>]</t>
    </r>
  </si>
  <si>
    <r>
      <t>223 new cases</t>
    </r>
    <r>
      <rPr>
        <sz val="8"/>
        <color rgb="FF363945"/>
        <rFont val="Arial"/>
        <family val="2"/>
      </rPr>
      <t xml:space="preserve"> in </t>
    </r>
    <r>
      <rPr>
        <b/>
        <u/>
        <sz val="8"/>
        <color rgb="FF337AB7"/>
        <rFont val="Arial"/>
        <family val="2"/>
      </rPr>
      <t>Laos</t>
    </r>
    <r>
      <rPr>
        <sz val="8"/>
        <color rgb="FF363945"/>
        <rFont val="Arial"/>
        <family val="2"/>
      </rPr>
      <t xml:space="preserve"> [</t>
    </r>
    <r>
      <rPr>
        <sz val="8"/>
        <color rgb="FF337AB7"/>
        <rFont val="Arial"/>
        <family val="2"/>
      </rPr>
      <t>source</t>
    </r>
    <r>
      <rPr>
        <sz val="8"/>
        <color rgb="FF363945"/>
        <rFont val="Arial"/>
        <family val="2"/>
      </rPr>
      <t>]</t>
    </r>
  </si>
  <si>
    <r>
      <t>705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Uzbekistan</t>
    </r>
    <r>
      <rPr>
        <sz val="8"/>
        <color rgb="FF363945"/>
        <rFont val="Arial"/>
        <family val="2"/>
      </rPr>
      <t xml:space="preserve"> [</t>
    </r>
    <r>
      <rPr>
        <sz val="8"/>
        <color rgb="FF337AB7"/>
        <rFont val="Arial"/>
        <family val="2"/>
      </rPr>
      <t>source</t>
    </r>
    <r>
      <rPr>
        <sz val="8"/>
        <color rgb="FF363945"/>
        <rFont val="Arial"/>
        <family val="2"/>
      </rPr>
      <t>]</t>
    </r>
  </si>
  <si>
    <r>
      <t>6,637 new cases</t>
    </r>
    <r>
      <rPr>
        <sz val="8"/>
        <color rgb="FF363945"/>
        <rFont val="Arial"/>
        <family val="2"/>
      </rPr>
      <t xml:space="preserve"> and </t>
    </r>
    <r>
      <rPr>
        <b/>
        <sz val="8"/>
        <color rgb="FF363945"/>
        <rFont val="Arial"/>
        <family val="2"/>
      </rPr>
      <t>70 new deaths</t>
    </r>
    <r>
      <rPr>
        <sz val="8"/>
        <color rgb="FF363945"/>
        <rFont val="Arial"/>
        <family val="2"/>
      </rPr>
      <t xml:space="preserve"> in </t>
    </r>
    <r>
      <rPr>
        <b/>
        <u/>
        <sz val="8"/>
        <color rgb="FF337AB7"/>
        <rFont val="Arial"/>
        <family val="2"/>
      </rPr>
      <t>Kazakhstan</t>
    </r>
    <r>
      <rPr>
        <sz val="8"/>
        <color rgb="FF363945"/>
        <rFont val="Arial"/>
        <family val="2"/>
      </rPr>
      <t xml:space="preserve"> [</t>
    </r>
    <r>
      <rPr>
        <sz val="8"/>
        <color rgb="FF337AB7"/>
        <rFont val="Arial"/>
        <family val="2"/>
      </rPr>
      <t>source</t>
    </r>
    <r>
      <rPr>
        <sz val="8"/>
        <color rgb="FF363945"/>
        <rFont val="Arial"/>
        <family val="2"/>
      </rPr>
      <t>]</t>
    </r>
  </si>
  <si>
    <r>
      <t>213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Ukraine</t>
    </r>
    <r>
      <rPr>
        <sz val="8"/>
        <color rgb="FF363945"/>
        <rFont val="Arial"/>
        <family val="2"/>
      </rPr>
      <t xml:space="preserve"> [</t>
    </r>
    <r>
      <rPr>
        <sz val="8"/>
        <color rgb="FF337AB7"/>
        <rFont val="Arial"/>
        <family val="2"/>
      </rPr>
      <t>source</t>
    </r>
    <r>
      <rPr>
        <sz val="8"/>
        <color rgb="FF363945"/>
        <rFont val="Arial"/>
        <family val="2"/>
      </rPr>
      <t>]</t>
    </r>
  </si>
  <si>
    <r>
      <t>973 new cases</t>
    </r>
    <r>
      <rPr>
        <sz val="8"/>
        <color rgb="FF363945"/>
        <rFont val="Arial"/>
        <family val="2"/>
      </rPr>
      <t xml:space="preserve"> and </t>
    </r>
    <r>
      <rPr>
        <b/>
        <sz val="8"/>
        <color rgb="FF363945"/>
        <rFont val="Arial"/>
        <family val="2"/>
      </rPr>
      <t>12 new deaths</t>
    </r>
    <r>
      <rPr>
        <sz val="8"/>
        <color rgb="FF363945"/>
        <rFont val="Arial"/>
        <family val="2"/>
      </rPr>
      <t xml:space="preserve"> in </t>
    </r>
    <r>
      <rPr>
        <b/>
        <u/>
        <sz val="8"/>
        <color rgb="FF337AB7"/>
        <rFont val="Arial"/>
        <family val="2"/>
      </rPr>
      <t>Kyrgyzstan</t>
    </r>
    <r>
      <rPr>
        <sz val="8"/>
        <color rgb="FF363945"/>
        <rFont val="Arial"/>
        <family val="2"/>
      </rPr>
      <t xml:space="preserve"> [</t>
    </r>
    <r>
      <rPr>
        <sz val="8"/>
        <color rgb="FF337AB7"/>
        <rFont val="Arial"/>
        <family val="2"/>
      </rPr>
      <t>source</t>
    </r>
    <r>
      <rPr>
        <sz val="8"/>
        <color rgb="FF363945"/>
        <rFont val="Arial"/>
        <family val="2"/>
      </rPr>
      <t>]</t>
    </r>
  </si>
  <si>
    <r>
      <t>778 new cases</t>
    </r>
    <r>
      <rPr>
        <sz val="8"/>
        <color rgb="FF363945"/>
        <rFont val="Arial"/>
        <family val="2"/>
      </rPr>
      <t xml:space="preserve"> and </t>
    </r>
    <r>
      <rPr>
        <b/>
        <sz val="8"/>
        <color rgb="FF363945"/>
        <rFont val="Arial"/>
        <family val="2"/>
      </rPr>
      <t>22 new deaths</t>
    </r>
    <r>
      <rPr>
        <sz val="8"/>
        <color rgb="FF363945"/>
        <rFont val="Arial"/>
        <family val="2"/>
      </rPr>
      <t xml:space="preserve"> in </t>
    </r>
    <r>
      <rPr>
        <b/>
        <u/>
        <sz val="8"/>
        <color rgb="FF337AB7"/>
        <rFont val="Arial"/>
        <family val="2"/>
      </rPr>
      <t>Cambodia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</si>
  <si>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1,237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Mongolia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</si>
  <si>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3,752 new cases</t>
    </r>
    <r>
      <rPr>
        <sz val="8"/>
        <color rgb="FF363945"/>
        <rFont val="Arial"/>
        <family val="2"/>
      </rPr>
      <t xml:space="preserve"> and </t>
    </r>
    <r>
      <rPr>
        <b/>
        <sz val="8"/>
        <color rgb="FF363945"/>
        <rFont val="Arial"/>
        <family val="2"/>
      </rPr>
      <t>32 new deaths</t>
    </r>
    <r>
      <rPr>
        <sz val="8"/>
        <color rgb="FF363945"/>
        <rFont val="Arial"/>
        <family val="2"/>
      </rPr>
      <t xml:space="preserve"> in </t>
    </r>
    <r>
      <rPr>
        <b/>
        <u/>
        <sz val="8"/>
        <color rgb="FF337AB7"/>
        <rFont val="Arial"/>
        <family val="2"/>
      </rPr>
      <t>Pakistan</t>
    </r>
    <r>
      <rPr>
        <sz val="8"/>
        <color rgb="FF363945"/>
        <rFont val="Arial"/>
        <family val="2"/>
      </rPr>
      <t xml:space="preserve"> [</t>
    </r>
    <r>
      <rPr>
        <sz val="8"/>
        <color rgb="FF337AB7"/>
        <rFont val="Arial"/>
        <family val="2"/>
      </rPr>
      <t>source</t>
    </r>
    <r>
      <rPr>
        <sz val="8"/>
        <color rgb="FF363945"/>
        <rFont val="Arial"/>
        <family val="2"/>
      </rPr>
      <t>]</t>
    </r>
  </si>
  <si>
    <r>
      <t>15,376 new cases</t>
    </r>
    <r>
      <rPr>
        <sz val="8"/>
        <color rgb="FF363945"/>
        <rFont val="Arial"/>
        <family val="2"/>
      </rPr>
      <t xml:space="preserve"> and </t>
    </r>
    <r>
      <rPr>
        <b/>
        <sz val="8"/>
        <color rgb="FF363945"/>
        <rFont val="Arial"/>
        <family val="2"/>
      </rPr>
      <t>87 new deaths</t>
    </r>
    <r>
      <rPr>
        <sz val="8"/>
        <color rgb="FF363945"/>
        <rFont val="Arial"/>
        <family val="2"/>
      </rPr>
      <t xml:space="preserve"> in </t>
    </r>
    <r>
      <rPr>
        <b/>
        <u/>
        <sz val="8"/>
        <color rgb="FF337AB7"/>
        <rFont val="Arial"/>
        <family val="2"/>
      </rPr>
      <t>Thailand</t>
    </r>
    <r>
      <rPr>
        <sz val="8"/>
        <color rgb="FF363945"/>
        <rFont val="Arial"/>
        <family val="2"/>
      </rPr>
      <t xml:space="preserve"> [</t>
    </r>
    <r>
      <rPr>
        <sz val="8"/>
        <color rgb="FF337AB7"/>
        <rFont val="Arial"/>
        <family val="2"/>
      </rPr>
      <t>source</t>
    </r>
    <r>
      <rPr>
        <sz val="8"/>
        <color rgb="FF363945"/>
        <rFont val="Arial"/>
        <family val="2"/>
      </rPr>
      <t>]</t>
    </r>
  </si>
  <si>
    <r>
      <t>448 new cases</t>
    </r>
    <r>
      <rPr>
        <sz val="8"/>
        <color rgb="FF363945"/>
        <rFont val="Arial"/>
        <family val="2"/>
      </rPr>
      <t xml:space="preserve"> and </t>
    </r>
    <r>
      <rPr>
        <b/>
        <sz val="8"/>
        <color rgb="FF363945"/>
        <rFont val="Arial"/>
        <family val="2"/>
      </rPr>
      <t>14 new deaths</t>
    </r>
    <r>
      <rPr>
        <sz val="8"/>
        <color rgb="FF363945"/>
        <rFont val="Arial"/>
        <family val="2"/>
      </rPr>
      <t xml:space="preserve"> in </t>
    </r>
    <r>
      <rPr>
        <b/>
        <u/>
        <sz val="8"/>
        <color rgb="FF337AB7"/>
        <rFont val="Arial"/>
        <family val="2"/>
      </rPr>
      <t>Bolivia</t>
    </r>
    <r>
      <rPr>
        <sz val="8"/>
        <color rgb="FF363945"/>
        <rFont val="Arial"/>
        <family val="2"/>
      </rPr>
      <t xml:space="preserve"> [</t>
    </r>
    <r>
      <rPr>
        <sz val="8"/>
        <color rgb="FF337AB7"/>
        <rFont val="Arial"/>
        <family val="2"/>
      </rPr>
      <t>source</t>
    </r>
    <r>
      <rPr>
        <sz val="8"/>
        <color rgb="FF363945"/>
        <rFont val="Arial"/>
        <family val="2"/>
      </rPr>
      <t>]</t>
    </r>
  </si>
  <si>
    <r>
      <t>6,535 new cases</t>
    </r>
    <r>
      <rPr>
        <sz val="8"/>
        <color rgb="FF363945"/>
        <rFont val="Arial"/>
        <family val="2"/>
      </rPr>
      <t xml:space="preserve"> and </t>
    </r>
    <r>
      <rPr>
        <b/>
        <sz val="8"/>
        <color rgb="FF363945"/>
        <rFont val="Arial"/>
        <family val="2"/>
      </rPr>
      <t>108 new deaths</t>
    </r>
    <r>
      <rPr>
        <sz val="8"/>
        <color rgb="FF363945"/>
        <rFont val="Arial"/>
        <family val="2"/>
      </rPr>
      <t xml:space="preserve"> in </t>
    </r>
    <r>
      <rPr>
        <b/>
        <u/>
        <sz val="8"/>
        <color rgb="FF337AB7"/>
        <rFont val="Arial"/>
        <family val="2"/>
      </rPr>
      <t>Mexico</t>
    </r>
    <r>
      <rPr>
        <sz val="8"/>
        <color rgb="FF363945"/>
        <rFont val="Arial"/>
        <family val="2"/>
      </rPr>
      <t xml:space="preserve"> [</t>
    </r>
    <r>
      <rPr>
        <sz val="8"/>
        <color rgb="FF337AB7"/>
        <rFont val="Arial"/>
        <family val="2"/>
      </rPr>
      <t>source</t>
    </r>
    <r>
      <rPr>
        <sz val="8"/>
        <color rgb="FF363945"/>
        <rFont val="Arial"/>
        <family val="2"/>
      </rPr>
      <t>]</t>
    </r>
  </si>
  <si>
    <r>
      <t>1,318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South Korea</t>
    </r>
    <r>
      <rPr>
        <sz val="8"/>
        <color rgb="FF363945"/>
        <rFont val="Arial"/>
        <family val="2"/>
      </rPr>
      <t xml:space="preserve"> [</t>
    </r>
    <r>
      <rPr>
        <sz val="8"/>
        <color rgb="FF337AB7"/>
        <rFont val="Arial"/>
        <family val="2"/>
      </rPr>
      <t>source</t>
    </r>
    <r>
      <rPr>
        <sz val="8"/>
        <color rgb="FF363945"/>
        <rFont val="Arial"/>
        <family val="2"/>
      </rPr>
      <t>]</t>
    </r>
  </si>
  <si>
    <r>
      <t>165 new cases</t>
    </r>
    <r>
      <rPr>
        <sz val="8"/>
        <color rgb="FF363945"/>
        <rFont val="Arial"/>
        <family val="2"/>
      </rPr>
      <t xml:space="preserve"> in </t>
    </r>
    <r>
      <rPr>
        <b/>
        <u/>
        <sz val="8"/>
        <color rgb="FF337AB7"/>
        <rFont val="Arial"/>
        <family val="2"/>
      </rPr>
      <t>Australia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</si>
  <si>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76 new cases</t>
    </r>
    <r>
      <rPr>
        <sz val="8"/>
        <color rgb="FF363945"/>
        <rFont val="Arial"/>
        <family val="2"/>
      </rPr>
      <t xml:space="preserve"> in </t>
    </r>
    <r>
      <rPr>
        <b/>
        <u/>
        <sz val="8"/>
        <color rgb="FF337AB7"/>
        <rFont val="Arial"/>
        <family val="2"/>
      </rPr>
      <t>China</t>
    </r>
    <r>
      <rPr>
        <sz val="8"/>
        <color rgb="FF363945"/>
        <rFont val="Arial"/>
        <family val="2"/>
      </rPr>
      <t xml:space="preserve"> [</t>
    </r>
    <r>
      <rPr>
        <sz val="8"/>
        <color rgb="FF337AB7"/>
        <rFont val="Arial"/>
        <family val="2"/>
      </rPr>
      <t>source</t>
    </r>
    <r>
      <rPr>
        <sz val="8"/>
        <color rgb="FF363945"/>
        <rFont val="Arial"/>
        <family val="2"/>
      </rPr>
      <t>]</t>
    </r>
  </si>
  <si>
    <r>
      <t>617 new cases</t>
    </r>
    <r>
      <rPr>
        <sz val="8"/>
        <color rgb="FF363945"/>
        <rFont val="Arial"/>
        <family val="2"/>
      </rPr>
      <t xml:space="preserve"> and </t>
    </r>
    <r>
      <rPr>
        <b/>
        <sz val="8"/>
        <color rgb="FF363945"/>
        <rFont val="Arial"/>
        <family val="2"/>
      </rPr>
      <t>44 new deaths</t>
    </r>
    <r>
      <rPr>
        <sz val="8"/>
        <color rgb="FF363945"/>
        <rFont val="Arial"/>
        <family val="2"/>
      </rPr>
      <t xml:space="preserve"> in </t>
    </r>
    <r>
      <rPr>
        <b/>
        <u/>
        <sz val="8"/>
        <color rgb="FF337AB7"/>
        <rFont val="Arial"/>
        <family val="2"/>
      </rPr>
      <t>Zimbabwe</t>
    </r>
    <r>
      <rPr>
        <sz val="8"/>
        <color rgb="FF363945"/>
        <rFont val="Arial"/>
        <family val="2"/>
      </rPr>
      <t xml:space="preserve"> [</t>
    </r>
    <r>
      <rPr>
        <sz val="8"/>
        <color rgb="FF337AB7"/>
        <rFont val="Arial"/>
        <family val="2"/>
      </rPr>
      <t>source</t>
    </r>
    <r>
      <rPr>
        <sz val="8"/>
        <color rgb="FF363945"/>
        <rFont val="Arial"/>
        <family val="2"/>
      </rPr>
      <t>]</t>
    </r>
  </si>
  <si>
    <r>
      <t>1,018 new cases</t>
    </r>
    <r>
      <rPr>
        <sz val="8"/>
        <color rgb="FF363945"/>
        <rFont val="Arial"/>
        <family val="2"/>
      </rPr>
      <t xml:space="preserve"> and </t>
    </r>
    <r>
      <rPr>
        <b/>
        <sz val="8"/>
        <color rgb="FF363945"/>
        <rFont val="Arial"/>
        <family val="2"/>
      </rPr>
      <t>17 new deaths</t>
    </r>
    <r>
      <rPr>
        <sz val="8"/>
        <color rgb="FF363945"/>
        <rFont val="Arial"/>
        <family val="2"/>
      </rPr>
      <t xml:space="preserve"> in </t>
    </r>
    <r>
      <rPr>
        <b/>
        <u/>
        <sz val="8"/>
        <color rgb="FF337AB7"/>
        <rFont val="Arial"/>
        <family val="2"/>
      </rPr>
      <t>Venezuela</t>
    </r>
    <r>
      <rPr>
        <sz val="8"/>
        <color rgb="FF363945"/>
        <rFont val="Arial"/>
        <family val="2"/>
      </rPr>
      <t xml:space="preserve"> [</t>
    </r>
    <r>
      <rPr>
        <sz val="8"/>
        <color rgb="FF337AB7"/>
        <rFont val="Arial"/>
        <family val="2"/>
      </rPr>
      <t>source</t>
    </r>
    <r>
      <rPr>
        <sz val="8"/>
        <color rgb="FF363945"/>
        <rFont val="Arial"/>
        <family val="2"/>
      </rPr>
      <t>]</t>
    </r>
  </si>
  <si>
    <r>
      <t>11 new cases</t>
    </r>
    <r>
      <rPr>
        <sz val="8"/>
        <color rgb="FF363945"/>
        <rFont val="Arial"/>
        <family val="2"/>
      </rPr>
      <t xml:space="preserve"> in </t>
    </r>
    <r>
      <rPr>
        <b/>
        <u/>
        <sz val="8"/>
        <color rgb="FF337AB7"/>
        <rFont val="Arial"/>
        <family val="2"/>
      </rPr>
      <t>Timor-Leste</t>
    </r>
    <r>
      <rPr>
        <sz val="8"/>
        <color rgb="FF363945"/>
        <rFont val="Arial"/>
        <family val="2"/>
      </rPr>
      <t xml:space="preserve"> [</t>
    </r>
    <r>
      <rPr>
        <sz val="8"/>
        <color rgb="FF337AB7"/>
        <rFont val="Arial"/>
        <family val="2"/>
      </rPr>
      <t>source</t>
    </r>
    <r>
      <rPr>
        <sz val="8"/>
        <color rgb="FF363945"/>
        <rFont val="Arial"/>
        <family val="2"/>
      </rPr>
      <t>]</t>
    </r>
  </si>
  <si>
    <r>
      <t>318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Eswatini</t>
    </r>
    <r>
      <rPr>
        <sz val="8"/>
        <color rgb="FF363945"/>
        <rFont val="Arial"/>
        <family val="2"/>
      </rPr>
      <t xml:space="preserve"> [</t>
    </r>
    <r>
      <rPr>
        <sz val="8"/>
        <color rgb="FF337AB7"/>
        <rFont val="Arial"/>
        <family val="2"/>
      </rPr>
      <t>source</t>
    </r>
    <r>
      <rPr>
        <sz val="8"/>
        <color rgb="FF363945"/>
        <rFont val="Arial"/>
        <family val="2"/>
      </rPr>
      <t>]</t>
    </r>
  </si>
  <si>
    <r>
      <t>78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Suriname</t>
    </r>
    <r>
      <rPr>
        <sz val="8"/>
        <color rgb="FF363945"/>
        <rFont val="Arial"/>
        <family val="2"/>
      </rPr>
      <t xml:space="preserve"> [</t>
    </r>
    <r>
      <rPr>
        <sz val="8"/>
        <color rgb="FF337AB7"/>
        <rFont val="Arial"/>
        <family val="2"/>
      </rPr>
      <t>source</t>
    </r>
    <r>
      <rPr>
        <sz val="8"/>
        <color rgb="FF363945"/>
        <rFont val="Arial"/>
        <family val="2"/>
      </rPr>
      <t>]</t>
    </r>
  </si>
  <si>
    <r>
      <t>27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Somalia</t>
    </r>
    <r>
      <rPr>
        <sz val="8"/>
        <color rgb="FF363945"/>
        <rFont val="Arial"/>
        <family val="2"/>
      </rPr>
      <t xml:space="preserve"> [</t>
    </r>
    <r>
      <rPr>
        <sz val="8"/>
        <color rgb="FF337AB7"/>
        <rFont val="Arial"/>
        <family val="2"/>
      </rPr>
      <t>source</t>
    </r>
    <r>
      <rPr>
        <sz val="8"/>
        <color rgb="FF363945"/>
        <rFont val="Arial"/>
        <family val="2"/>
      </rPr>
      <t>]</t>
    </r>
  </si>
  <si>
    <r>
      <t>618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Rwanda</t>
    </r>
    <r>
      <rPr>
        <sz val="8"/>
        <color rgb="FF363945"/>
        <rFont val="Arial"/>
        <family val="2"/>
      </rPr>
      <t xml:space="preserve"> [</t>
    </r>
    <r>
      <rPr>
        <sz val="8"/>
        <color rgb="FF337AB7"/>
        <rFont val="Arial"/>
        <family val="2"/>
      </rPr>
      <t>source</t>
    </r>
    <r>
      <rPr>
        <sz val="8"/>
        <color rgb="FF363945"/>
        <rFont val="Arial"/>
        <family val="2"/>
      </rPr>
      <t>]</t>
    </r>
  </si>
  <si>
    <r>
      <t>423 new cases</t>
    </r>
    <r>
      <rPr>
        <sz val="8"/>
        <color rgb="FF363945"/>
        <rFont val="Arial"/>
        <family val="2"/>
      </rPr>
      <t xml:space="preserve"> and </t>
    </r>
    <r>
      <rPr>
        <b/>
        <sz val="8"/>
        <color rgb="FF363945"/>
        <rFont val="Arial"/>
        <family val="2"/>
      </rPr>
      <t>60 new deaths</t>
    </r>
    <r>
      <rPr>
        <sz val="8"/>
        <color rgb="FF363945"/>
        <rFont val="Arial"/>
        <family val="2"/>
      </rPr>
      <t xml:space="preserve"> in </t>
    </r>
    <r>
      <rPr>
        <b/>
        <u/>
        <sz val="8"/>
        <color rgb="FF337AB7"/>
        <rFont val="Arial"/>
        <family val="2"/>
      </rPr>
      <t>Paraguay</t>
    </r>
    <r>
      <rPr>
        <sz val="8"/>
        <color rgb="FF363945"/>
        <rFont val="Arial"/>
        <family val="2"/>
      </rPr>
      <t xml:space="preserve"> [</t>
    </r>
    <r>
      <rPr>
        <sz val="8"/>
        <color rgb="FF337AB7"/>
        <rFont val="Arial"/>
        <family val="2"/>
      </rPr>
      <t>source</t>
    </r>
    <r>
      <rPr>
        <sz val="8"/>
        <color rgb="FF363945"/>
        <rFont val="Arial"/>
        <family val="2"/>
      </rPr>
      <t>]</t>
    </r>
  </si>
  <si>
    <r>
      <t>1,490 new cases</t>
    </r>
    <r>
      <rPr>
        <sz val="8"/>
        <color rgb="FF363945"/>
        <rFont val="Arial"/>
        <family val="2"/>
      </rPr>
      <t xml:space="preserve"> and </t>
    </r>
    <r>
      <rPr>
        <b/>
        <sz val="8"/>
        <color rgb="FF363945"/>
        <rFont val="Arial"/>
        <family val="2"/>
      </rPr>
      <t>95 new deaths</t>
    </r>
    <r>
      <rPr>
        <sz val="8"/>
        <color rgb="FF363945"/>
        <rFont val="Arial"/>
        <family val="2"/>
      </rPr>
      <t xml:space="preserve"> in </t>
    </r>
    <r>
      <rPr>
        <b/>
        <u/>
        <sz val="8"/>
        <color rgb="FF337AB7"/>
        <rFont val="Arial"/>
        <family val="2"/>
      </rPr>
      <t>Peru</t>
    </r>
    <r>
      <rPr>
        <sz val="8"/>
        <color rgb="FF363945"/>
        <rFont val="Arial"/>
        <family val="2"/>
      </rPr>
      <t xml:space="preserve"> [</t>
    </r>
    <r>
      <rPr>
        <sz val="8"/>
        <color rgb="FF337AB7"/>
        <rFont val="Arial"/>
        <family val="2"/>
      </rPr>
      <t>source</t>
    </r>
    <r>
      <rPr>
        <sz val="8"/>
        <color rgb="FF363945"/>
        <rFont val="Arial"/>
        <family val="2"/>
      </rPr>
      <t>]</t>
    </r>
  </si>
  <si>
    <r>
      <t>136 new cases</t>
    </r>
    <r>
      <rPr>
        <sz val="8"/>
        <color rgb="FF363945"/>
        <rFont val="Arial"/>
        <family val="2"/>
      </rPr>
      <t xml:space="preserve"> in </t>
    </r>
    <r>
      <rPr>
        <b/>
        <u/>
        <sz val="8"/>
        <color rgb="FF337AB7"/>
        <rFont val="Arial"/>
        <family val="2"/>
      </rPr>
      <t>Norway</t>
    </r>
    <r>
      <rPr>
        <sz val="8"/>
        <color rgb="FF363945"/>
        <rFont val="Arial"/>
        <family val="2"/>
      </rPr>
      <t xml:space="preserve"> [</t>
    </r>
    <r>
      <rPr>
        <sz val="8"/>
        <color rgb="FF337AB7"/>
        <rFont val="Arial"/>
        <family val="2"/>
      </rPr>
      <t>source</t>
    </r>
    <r>
      <rPr>
        <sz val="8"/>
        <color rgb="FF363945"/>
        <rFont val="Arial"/>
        <family val="2"/>
      </rPr>
      <t>]</t>
    </r>
  </si>
  <si>
    <r>
      <t>216 new cases</t>
    </r>
    <r>
      <rPr>
        <sz val="8"/>
        <color rgb="FF363945"/>
        <rFont val="Arial"/>
        <family val="2"/>
      </rPr>
      <t xml:space="preserve"> in </t>
    </r>
    <r>
      <rPr>
        <b/>
        <u/>
        <sz val="8"/>
        <color rgb="FF337AB7"/>
        <rFont val="Arial"/>
        <family val="2"/>
      </rPr>
      <t>Nigeria</t>
    </r>
    <r>
      <rPr>
        <sz val="8"/>
        <color rgb="FF363945"/>
        <rFont val="Arial"/>
        <family val="2"/>
      </rPr>
      <t xml:space="preserve"> [</t>
    </r>
    <r>
      <rPr>
        <sz val="8"/>
        <color rgb="FF337AB7"/>
        <rFont val="Arial"/>
        <family val="2"/>
      </rPr>
      <t>source</t>
    </r>
    <r>
      <rPr>
        <sz val="8"/>
        <color rgb="FF363945"/>
        <rFont val="Arial"/>
        <family val="2"/>
      </rPr>
      <t>]</t>
    </r>
  </si>
  <si>
    <r>
      <t>571 new cases</t>
    </r>
    <r>
      <rPr>
        <sz val="8"/>
        <color rgb="FF363945"/>
        <rFont val="Arial"/>
        <family val="2"/>
      </rPr>
      <t xml:space="preserve"> and </t>
    </r>
    <r>
      <rPr>
        <b/>
        <sz val="8"/>
        <color rgb="FF363945"/>
        <rFont val="Arial"/>
        <family val="2"/>
      </rPr>
      <t>22 new deaths</t>
    </r>
    <r>
      <rPr>
        <sz val="8"/>
        <color rgb="FF363945"/>
        <rFont val="Arial"/>
        <family val="2"/>
      </rPr>
      <t xml:space="preserve"> in </t>
    </r>
    <r>
      <rPr>
        <b/>
        <u/>
        <sz val="8"/>
        <color rgb="FF337AB7"/>
        <rFont val="Arial"/>
        <family val="2"/>
      </rPr>
      <t>Malawi</t>
    </r>
    <r>
      <rPr>
        <sz val="8"/>
        <color rgb="FF363945"/>
        <rFont val="Arial"/>
        <family val="2"/>
      </rPr>
      <t xml:space="preserve"> [</t>
    </r>
    <r>
      <rPr>
        <sz val="8"/>
        <color rgb="FF337AB7"/>
        <rFont val="Arial"/>
        <family val="2"/>
      </rPr>
      <t>source</t>
    </r>
    <r>
      <rPr>
        <sz val="8"/>
        <color rgb="FF363945"/>
        <rFont val="Arial"/>
        <family val="2"/>
      </rPr>
      <t>]</t>
    </r>
  </si>
  <si>
    <r>
      <t>200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Mauritania</t>
    </r>
    <r>
      <rPr>
        <sz val="8"/>
        <color rgb="FF363945"/>
        <rFont val="Arial"/>
        <family val="2"/>
      </rPr>
      <t xml:space="preserve"> [</t>
    </r>
    <r>
      <rPr>
        <sz val="8"/>
        <color rgb="FF337AB7"/>
        <rFont val="Arial"/>
        <family val="2"/>
      </rPr>
      <t>source</t>
    </r>
    <r>
      <rPr>
        <sz val="8"/>
        <color rgb="FF363945"/>
        <rFont val="Arial"/>
        <family val="2"/>
      </rPr>
      <t>]</t>
    </r>
  </si>
  <si>
    <r>
      <t>6 new cases</t>
    </r>
    <r>
      <rPr>
        <sz val="8"/>
        <color rgb="FF363945"/>
        <rFont val="Arial"/>
        <family val="2"/>
      </rPr>
      <t xml:space="preserve"> in </t>
    </r>
    <r>
      <rPr>
        <b/>
        <u/>
        <sz val="8"/>
        <color rgb="FF337AB7"/>
        <rFont val="Arial"/>
        <family val="2"/>
      </rPr>
      <t>Monaco</t>
    </r>
    <r>
      <rPr>
        <sz val="8"/>
        <color rgb="FF363945"/>
        <rFont val="Arial"/>
        <family val="2"/>
      </rPr>
      <t xml:space="preserve"> [</t>
    </r>
    <r>
      <rPr>
        <sz val="8"/>
        <color rgb="FF337AB7"/>
        <rFont val="Arial"/>
        <family val="2"/>
      </rPr>
      <t>source</t>
    </r>
    <r>
      <rPr>
        <sz val="8"/>
        <color rgb="FF363945"/>
        <rFont val="Arial"/>
        <family val="2"/>
      </rPr>
      <t>]</t>
    </r>
  </si>
  <si>
    <r>
      <t>93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Lesotho</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</si>
  <si>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Saint Lucia</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</si>
  <si>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Saint Kitts and Nevis</t>
    </r>
    <r>
      <rPr>
        <sz val="8"/>
        <color rgb="FF363945"/>
        <rFont val="Arial"/>
        <family val="2"/>
      </rPr>
      <t xml:space="preserve"> [</t>
    </r>
    <r>
      <rPr>
        <sz val="8"/>
        <color rgb="FF337AB7"/>
        <rFont val="Arial"/>
        <family val="2"/>
      </rPr>
      <t>source</t>
    </r>
    <r>
      <rPr>
        <sz val="8"/>
        <color rgb="FF363945"/>
        <rFont val="Arial"/>
        <family val="2"/>
      </rPr>
      <t>]</t>
    </r>
  </si>
  <si>
    <r>
      <t>156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Jamaica</t>
    </r>
    <r>
      <rPr>
        <sz val="8"/>
        <color rgb="FF363945"/>
        <rFont val="Arial"/>
        <family val="2"/>
      </rPr>
      <t xml:space="preserve"> [</t>
    </r>
    <r>
      <rPr>
        <sz val="8"/>
        <color rgb="FF337AB7"/>
        <rFont val="Arial"/>
        <family val="2"/>
      </rPr>
      <t>source</t>
    </r>
    <r>
      <rPr>
        <sz val="8"/>
        <color rgb="FF363945"/>
        <rFont val="Arial"/>
        <family val="2"/>
      </rPr>
      <t>]</t>
    </r>
  </si>
  <si>
    <r>
      <t>60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Guyana</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</si>
  <si>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Guinea-Bissau</t>
    </r>
    <r>
      <rPr>
        <sz val="8"/>
        <color rgb="FF363945"/>
        <rFont val="Arial"/>
        <family val="2"/>
      </rPr>
      <t xml:space="preserve"> [</t>
    </r>
    <r>
      <rPr>
        <sz val="8"/>
        <color rgb="FF337AB7"/>
        <rFont val="Arial"/>
        <family val="2"/>
      </rPr>
      <t>source</t>
    </r>
    <r>
      <rPr>
        <sz val="8"/>
        <color rgb="FF363945"/>
        <rFont val="Arial"/>
        <family val="2"/>
      </rPr>
      <t>]</t>
    </r>
  </si>
  <si>
    <r>
      <t>61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Guinea</t>
    </r>
    <r>
      <rPr>
        <sz val="8"/>
        <color rgb="FF363945"/>
        <rFont val="Arial"/>
        <family val="2"/>
      </rPr>
      <t xml:space="preserve"> [</t>
    </r>
    <r>
      <rPr>
        <sz val="8"/>
        <color rgb="FF337AB7"/>
        <rFont val="Arial"/>
        <family val="2"/>
      </rPr>
      <t>source</t>
    </r>
    <r>
      <rPr>
        <sz val="8"/>
        <color rgb="FF363945"/>
        <rFont val="Arial"/>
        <family val="2"/>
      </rPr>
      <t>]</t>
    </r>
  </si>
  <si>
    <r>
      <t>626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Fiji</t>
    </r>
    <r>
      <rPr>
        <sz val="8"/>
        <color rgb="FF363945"/>
        <rFont val="Arial"/>
        <family val="2"/>
      </rPr>
      <t xml:space="preserve"> [</t>
    </r>
    <r>
      <rPr>
        <sz val="8"/>
        <color rgb="FF337AB7"/>
        <rFont val="Arial"/>
        <family val="2"/>
      </rPr>
      <t>source</t>
    </r>
    <r>
      <rPr>
        <sz val="8"/>
        <color rgb="FF363945"/>
        <rFont val="Arial"/>
        <family val="2"/>
      </rPr>
      <t>]</t>
    </r>
  </si>
  <si>
    <r>
      <t>39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Egypt</t>
    </r>
    <r>
      <rPr>
        <sz val="8"/>
        <color rgb="FF363945"/>
        <rFont val="Arial"/>
        <family val="2"/>
      </rPr>
      <t xml:space="preserve"> [</t>
    </r>
    <r>
      <rPr>
        <sz val="8"/>
        <color rgb="FF337AB7"/>
        <rFont val="Arial"/>
        <family val="2"/>
      </rPr>
      <t>source</t>
    </r>
    <r>
      <rPr>
        <sz val="8"/>
        <color rgb="FF363945"/>
        <rFont val="Arial"/>
        <family val="2"/>
      </rPr>
      <t>]</t>
    </r>
  </si>
  <si>
    <r>
      <t>727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Cyprus</t>
    </r>
    <r>
      <rPr>
        <sz val="8"/>
        <color rgb="FF363945"/>
        <rFont val="Arial"/>
        <family val="2"/>
      </rPr>
      <t xml:space="preserve"> [</t>
    </r>
    <r>
      <rPr>
        <sz val="8"/>
        <color rgb="FF337AB7"/>
        <rFont val="Arial"/>
        <family val="2"/>
      </rPr>
      <t>source</t>
    </r>
    <r>
      <rPr>
        <sz val="8"/>
        <color rgb="FF363945"/>
        <rFont val="Arial"/>
        <family val="2"/>
      </rPr>
      <t>]</t>
    </r>
  </si>
  <si>
    <r>
      <t>35 new cases</t>
    </r>
    <r>
      <rPr>
        <sz val="8"/>
        <color rgb="FF363945"/>
        <rFont val="Arial"/>
        <family val="2"/>
      </rPr>
      <t xml:space="preserve"> in </t>
    </r>
    <r>
      <rPr>
        <b/>
        <u/>
        <sz val="8"/>
        <color rgb="FF337AB7"/>
        <rFont val="Arial"/>
        <family val="2"/>
      </rPr>
      <t>Curaçao</t>
    </r>
    <r>
      <rPr>
        <sz val="8"/>
        <color rgb="FF363945"/>
        <rFont val="Arial"/>
        <family val="2"/>
      </rPr>
      <t xml:space="preserve"> [</t>
    </r>
    <r>
      <rPr>
        <sz val="8"/>
        <color rgb="FF337AB7"/>
        <rFont val="Arial"/>
        <family val="2"/>
      </rPr>
      <t>source</t>
    </r>
    <r>
      <rPr>
        <sz val="8"/>
        <color rgb="FF363945"/>
        <rFont val="Arial"/>
        <family val="2"/>
      </rPr>
      <t>]</t>
    </r>
  </si>
  <si>
    <r>
      <t>36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Cabo Verde</t>
    </r>
    <r>
      <rPr>
        <sz val="8"/>
        <color rgb="FF363945"/>
        <rFont val="Arial"/>
        <family val="2"/>
      </rPr>
      <t xml:space="preserve"> [</t>
    </r>
    <r>
      <rPr>
        <sz val="8"/>
        <color rgb="FF337AB7"/>
        <rFont val="Arial"/>
        <family val="2"/>
      </rPr>
      <t>source</t>
    </r>
    <r>
      <rPr>
        <sz val="8"/>
        <color rgb="FF363945"/>
        <rFont val="Arial"/>
        <family val="2"/>
      </rPr>
      <t>]</t>
    </r>
  </si>
  <si>
    <r>
      <t>38 new cases</t>
    </r>
    <r>
      <rPr>
        <sz val="8"/>
        <color rgb="FF363945"/>
        <rFont val="Arial"/>
        <family val="2"/>
      </rPr>
      <t xml:space="preserve"> in </t>
    </r>
    <r>
      <rPr>
        <b/>
        <u/>
        <sz val="8"/>
        <color rgb="FF337AB7"/>
        <rFont val="Arial"/>
        <family val="2"/>
      </rPr>
      <t>Côte d'Ivoire</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</si>
  <si>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Channel Islands</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</si>
  <si>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the Caribbean Netherlands</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</si>
  <si>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44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Angola</t>
    </r>
    <r>
      <rPr>
        <sz val="8"/>
        <color rgb="FF363945"/>
        <rFont val="Arial"/>
        <family val="2"/>
      </rPr>
      <t xml:space="preserve"> [</t>
    </r>
    <r>
      <rPr>
        <sz val="8"/>
        <color rgb="FF337AB7"/>
        <rFont val="Arial"/>
        <family val="2"/>
      </rPr>
      <t>source</t>
    </r>
    <r>
      <rPr>
        <sz val="8"/>
        <color rgb="FF363945"/>
        <rFont val="Arial"/>
        <family val="2"/>
      </rPr>
      <t>]</t>
    </r>
  </si>
  <si>
    <r>
      <t>28 new cases</t>
    </r>
    <r>
      <rPr>
        <sz val="8"/>
        <color rgb="FF363945"/>
        <rFont val="Arial"/>
        <family val="2"/>
      </rPr>
      <t xml:space="preserve"> in </t>
    </r>
    <r>
      <rPr>
        <b/>
        <u/>
        <sz val="8"/>
        <color rgb="FF337AB7"/>
        <rFont val="Arial"/>
        <family val="2"/>
      </rPr>
      <t>Aruba</t>
    </r>
    <r>
      <rPr>
        <sz val="8"/>
        <color rgb="FF363945"/>
        <rFont val="Arial"/>
        <family val="2"/>
      </rPr>
      <t xml:space="preserve"> [</t>
    </r>
    <r>
      <rPr>
        <sz val="8"/>
        <color rgb="FF337AB7"/>
        <rFont val="Arial"/>
        <family val="2"/>
      </rPr>
      <t>source</t>
    </r>
    <r>
      <rPr>
        <sz val="8"/>
        <color rgb="FF363945"/>
        <rFont val="Arial"/>
        <family val="2"/>
      </rPr>
      <t>]</t>
    </r>
  </si>
  <si>
    <r>
      <t>7,531 new cases</t>
    </r>
    <r>
      <rPr>
        <sz val="8"/>
        <color rgb="FF363945"/>
        <rFont val="Arial"/>
        <family val="2"/>
      </rPr>
      <t xml:space="preserve"> and </t>
    </r>
    <r>
      <rPr>
        <b/>
        <sz val="8"/>
        <color rgb="FF363945"/>
        <rFont val="Arial"/>
        <family val="2"/>
      </rPr>
      <t>31 new deaths</t>
    </r>
    <r>
      <rPr>
        <sz val="8"/>
        <color rgb="FF363945"/>
        <rFont val="Arial"/>
        <family val="2"/>
      </rPr>
      <t xml:space="preserve"> in </t>
    </r>
    <r>
      <rPr>
        <b/>
        <u/>
        <sz val="8"/>
        <color rgb="FF337AB7"/>
        <rFont val="Arial"/>
        <family val="2"/>
      </rPr>
      <t>Vietnam</t>
    </r>
    <r>
      <rPr>
        <sz val="8"/>
        <color rgb="FF363945"/>
        <rFont val="Arial"/>
        <family val="2"/>
      </rPr>
      <t xml:space="preserve"> [</t>
    </r>
    <r>
      <rPr>
        <sz val="8"/>
        <color rgb="FF337AB7"/>
        <rFont val="Arial"/>
        <family val="2"/>
      </rPr>
      <t>source</t>
    </r>
    <r>
      <rPr>
        <sz val="8"/>
        <color rgb="FF363945"/>
        <rFont val="Arial"/>
        <family val="2"/>
      </rPr>
      <t>]</t>
    </r>
  </si>
  <si>
    <r>
      <t>228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Canada</t>
    </r>
    <r>
      <rPr>
        <sz val="8"/>
        <color rgb="FF363945"/>
        <rFont val="Arial"/>
        <family val="2"/>
      </rPr>
      <t xml:space="preserve"> [</t>
    </r>
    <r>
      <rPr>
        <sz val="8"/>
        <color rgb="FF337AB7"/>
        <rFont val="Arial"/>
        <family val="2"/>
      </rPr>
      <t>source</t>
    </r>
    <r>
      <rPr>
        <sz val="8"/>
        <color rgb="FF363945"/>
        <rFont val="Arial"/>
        <family val="2"/>
      </rPr>
      <t>]</t>
    </r>
  </si>
  <si>
    <r>
      <t>18,129 new cases</t>
    </r>
    <r>
      <rPr>
        <sz val="8"/>
        <color rgb="FF363945"/>
        <rFont val="Arial"/>
        <family val="2"/>
      </rPr>
      <t xml:space="preserve"> and </t>
    </r>
    <r>
      <rPr>
        <b/>
        <sz val="8"/>
        <color rgb="FF363945"/>
        <rFont val="Arial"/>
        <family val="2"/>
      </rPr>
      <t>499 new deaths</t>
    </r>
    <r>
      <rPr>
        <sz val="8"/>
        <color rgb="FF363945"/>
        <rFont val="Arial"/>
        <family val="2"/>
      </rPr>
      <t xml:space="preserve"> in </t>
    </r>
    <r>
      <rPr>
        <b/>
        <u/>
        <sz val="8"/>
        <color rgb="FF337AB7"/>
        <rFont val="Arial"/>
        <family val="2"/>
      </rPr>
      <t>Brazil</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</si>
  <si>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1,528 new cases</t>
    </r>
    <r>
      <rPr>
        <sz val="8"/>
        <color rgb="FF363945"/>
        <rFont val="Arial"/>
        <family val="2"/>
      </rPr>
      <t xml:space="preserve"> and </t>
    </r>
    <r>
      <rPr>
        <b/>
        <sz val="8"/>
        <color rgb="FF363945"/>
        <rFont val="Arial"/>
        <family val="2"/>
      </rPr>
      <t>25 new deaths</t>
    </r>
    <r>
      <rPr>
        <sz val="8"/>
        <color rgb="FF363945"/>
        <rFont val="Arial"/>
        <family val="2"/>
      </rPr>
      <t xml:space="preserve"> in </t>
    </r>
    <r>
      <rPr>
        <b/>
        <u/>
        <sz val="8"/>
        <color rgb="FF337AB7"/>
        <rFont val="Arial"/>
        <family val="2"/>
      </rPr>
      <t>Mozambique</t>
    </r>
    <r>
      <rPr>
        <sz val="8"/>
        <color rgb="FF363945"/>
        <rFont val="Arial"/>
        <family val="2"/>
      </rPr>
      <t xml:space="preserve"> [</t>
    </r>
    <r>
      <rPr>
        <sz val="8"/>
        <color rgb="FF337AB7"/>
        <rFont val="Arial"/>
        <family val="2"/>
      </rPr>
      <t>source</t>
    </r>
    <r>
      <rPr>
        <sz val="8"/>
        <color rgb="FF363945"/>
        <rFont val="Arial"/>
        <family val="2"/>
      </rPr>
      <t>]</t>
    </r>
  </si>
  <si>
    <r>
      <t>810 new cases</t>
    </r>
    <r>
      <rPr>
        <sz val="8"/>
        <color rgb="FF363945"/>
        <rFont val="Arial"/>
        <family val="2"/>
      </rPr>
      <t xml:space="preserve"> and </t>
    </r>
    <r>
      <rPr>
        <b/>
        <sz val="8"/>
        <color rgb="FF363945"/>
        <rFont val="Arial"/>
        <family val="2"/>
      </rPr>
      <t>51 new deaths</t>
    </r>
    <r>
      <rPr>
        <sz val="8"/>
        <color rgb="FF363945"/>
        <rFont val="Arial"/>
        <family val="2"/>
      </rPr>
      <t xml:space="preserve"> in </t>
    </r>
    <r>
      <rPr>
        <b/>
        <u/>
        <sz val="8"/>
        <color rgb="FF337AB7"/>
        <rFont val="Arial"/>
        <family val="2"/>
      </rPr>
      <t>Namibia</t>
    </r>
    <r>
      <rPr>
        <sz val="8"/>
        <color rgb="FF363945"/>
        <rFont val="Arial"/>
        <family val="2"/>
      </rPr>
      <t xml:space="preserve"> [</t>
    </r>
    <r>
      <rPr>
        <sz val="8"/>
        <color rgb="FF337AB7"/>
        <rFont val="Arial"/>
        <family val="2"/>
      </rPr>
      <t>source</t>
    </r>
    <r>
      <rPr>
        <sz val="8"/>
        <color rgb="FF363945"/>
        <rFont val="Arial"/>
        <family val="2"/>
      </rPr>
      <t>]</t>
    </r>
  </si>
  <si>
    <r>
      <t>1,287 new cases</t>
    </r>
    <r>
      <rPr>
        <sz val="8"/>
        <color rgb="FF363945"/>
        <rFont val="Arial"/>
        <family val="2"/>
      </rPr>
      <t xml:space="preserve"> and </t>
    </r>
    <r>
      <rPr>
        <b/>
        <sz val="8"/>
        <color rgb="FF363945"/>
        <rFont val="Arial"/>
        <family val="2"/>
      </rPr>
      <t>21 new deaths</t>
    </r>
    <r>
      <rPr>
        <sz val="8"/>
        <color rgb="FF363945"/>
        <rFont val="Arial"/>
        <family val="2"/>
      </rPr>
      <t xml:space="preserve"> in </t>
    </r>
    <r>
      <rPr>
        <b/>
        <u/>
        <sz val="8"/>
        <color rgb="FF337AB7"/>
        <rFont val="Arial"/>
        <family val="2"/>
      </rPr>
      <t>Algeria</t>
    </r>
    <r>
      <rPr>
        <sz val="8"/>
        <color rgb="FF363945"/>
        <rFont val="Arial"/>
        <family val="2"/>
      </rPr>
      <t xml:space="preserve"> [</t>
    </r>
    <r>
      <rPr>
        <sz val="8"/>
        <color rgb="FF337AB7"/>
        <rFont val="Arial"/>
        <family val="2"/>
      </rPr>
      <t>source</t>
    </r>
    <r>
      <rPr>
        <sz val="8"/>
        <color rgb="FF363945"/>
        <rFont val="Arial"/>
        <family val="2"/>
      </rPr>
      <t>]</t>
    </r>
  </si>
  <si>
    <r>
      <t>664 new cases</t>
    </r>
    <r>
      <rPr>
        <sz val="8"/>
        <color rgb="FF363945"/>
        <rFont val="Arial"/>
        <family val="2"/>
      </rPr>
      <t xml:space="preserve"> and </t>
    </r>
    <r>
      <rPr>
        <b/>
        <sz val="8"/>
        <color rgb="FF363945"/>
        <rFont val="Arial"/>
        <family val="2"/>
      </rPr>
      <t>16 new deaths</t>
    </r>
    <r>
      <rPr>
        <sz val="8"/>
        <color rgb="FF363945"/>
        <rFont val="Arial"/>
        <family val="2"/>
      </rPr>
      <t xml:space="preserve"> in </t>
    </r>
    <r>
      <rPr>
        <b/>
        <u/>
        <sz val="8"/>
        <color rgb="FF337AB7"/>
        <rFont val="Arial"/>
        <family val="2"/>
      </rPr>
      <t>Kenya</t>
    </r>
    <r>
      <rPr>
        <sz val="8"/>
        <color rgb="FF363945"/>
        <rFont val="Arial"/>
        <family val="2"/>
      </rPr>
      <t xml:space="preserve"> [</t>
    </r>
    <r>
      <rPr>
        <sz val="8"/>
        <color rgb="FF337AB7"/>
        <rFont val="Arial"/>
        <family val="2"/>
      </rPr>
      <t>source</t>
    </r>
    <r>
      <rPr>
        <sz val="8"/>
        <color rgb="FF363945"/>
        <rFont val="Arial"/>
        <family val="2"/>
      </rPr>
      <t>]</t>
    </r>
  </si>
  <si>
    <r>
      <t>97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Ethiopia</t>
    </r>
    <r>
      <rPr>
        <sz val="8"/>
        <color rgb="FF363945"/>
        <rFont val="Arial"/>
        <family val="2"/>
      </rPr>
      <t xml:space="preserve"> [</t>
    </r>
    <r>
      <rPr>
        <sz val="8"/>
        <color rgb="FF337AB7"/>
        <rFont val="Arial"/>
        <family val="2"/>
      </rPr>
      <t>source</t>
    </r>
    <r>
      <rPr>
        <sz val="8"/>
        <color rgb="FF363945"/>
        <rFont val="Arial"/>
        <family val="2"/>
      </rPr>
      <t>]</t>
    </r>
  </si>
  <si>
    <r>
      <t>57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the State of Palestine</t>
    </r>
    <r>
      <rPr>
        <sz val="8"/>
        <color rgb="FF363945"/>
        <rFont val="Arial"/>
        <family val="2"/>
      </rPr>
      <t xml:space="preserve"> [</t>
    </r>
    <r>
      <rPr>
        <sz val="8"/>
        <color rgb="FF337AB7"/>
        <rFont val="Arial"/>
        <family val="2"/>
      </rPr>
      <t>source</t>
    </r>
    <r>
      <rPr>
        <sz val="8"/>
        <color rgb="FF363945"/>
        <rFont val="Arial"/>
        <family val="2"/>
      </rPr>
      <t>]</t>
    </r>
  </si>
  <si>
    <r>
      <t>1,152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Germany</t>
    </r>
    <r>
      <rPr>
        <sz val="8"/>
        <color rgb="FF363945"/>
        <rFont val="Arial"/>
        <family val="2"/>
      </rPr>
      <t xml:space="preserve"> [</t>
    </r>
    <r>
      <rPr>
        <sz val="8"/>
        <color rgb="FF337AB7"/>
        <rFont val="Arial"/>
        <family val="2"/>
      </rPr>
      <t>source</t>
    </r>
    <r>
      <rPr>
        <sz val="8"/>
        <color rgb="FF363945"/>
        <rFont val="Arial"/>
        <family val="2"/>
      </rPr>
      <t>]</t>
    </r>
  </si>
  <si>
    <r>
      <t>1,272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Guatemala</t>
    </r>
    <r>
      <rPr>
        <sz val="8"/>
        <color rgb="FF363945"/>
        <rFont val="Arial"/>
        <family val="2"/>
      </rPr>
      <t xml:space="preserve"> [</t>
    </r>
    <r>
      <rPr>
        <sz val="8"/>
        <color rgb="FF337AB7"/>
        <rFont val="Arial"/>
        <family val="2"/>
      </rPr>
      <t>source</t>
    </r>
    <r>
      <rPr>
        <sz val="8"/>
        <color rgb="FF363945"/>
        <rFont val="Arial"/>
        <family val="2"/>
      </rPr>
      <t>]</t>
    </r>
  </si>
  <si>
    <r>
      <t>120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Uruguay</t>
    </r>
    <r>
      <rPr>
        <sz val="8"/>
        <color rgb="FF363945"/>
        <rFont val="Arial"/>
        <family val="2"/>
      </rPr>
      <t xml:space="preserve"> [</t>
    </r>
    <r>
      <rPr>
        <sz val="8"/>
        <color rgb="FF337AB7"/>
        <rFont val="Arial"/>
        <family val="2"/>
      </rPr>
      <t>source</t>
    </r>
    <r>
      <rPr>
        <sz val="8"/>
        <color rgb="FF363945"/>
        <rFont val="Arial"/>
        <family val="2"/>
      </rPr>
      <t>]</t>
    </r>
  </si>
  <si>
    <r>
      <t>836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Kuwait</t>
    </r>
    <r>
      <rPr>
        <sz val="8"/>
        <color rgb="FF363945"/>
        <rFont val="Arial"/>
        <family val="2"/>
      </rPr>
      <t xml:space="preserve"> [</t>
    </r>
    <r>
      <rPr>
        <sz val="8"/>
        <color rgb="FF337AB7"/>
        <rFont val="Arial"/>
        <family val="2"/>
      </rPr>
      <t>source</t>
    </r>
    <r>
      <rPr>
        <sz val="8"/>
        <color rgb="FF363945"/>
        <rFont val="Arial"/>
        <family val="2"/>
      </rPr>
      <t>]</t>
    </r>
  </si>
  <si>
    <r>
      <t>844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Lebanon</t>
    </r>
    <r>
      <rPr>
        <sz val="8"/>
        <color rgb="FF363945"/>
        <rFont val="Arial"/>
        <family val="2"/>
      </rPr>
      <t xml:space="preserve"> [</t>
    </r>
    <r>
      <rPr>
        <sz val="8"/>
        <color rgb="FF337AB7"/>
        <rFont val="Arial"/>
        <family val="2"/>
      </rPr>
      <t>source</t>
    </r>
    <r>
      <rPr>
        <sz val="8"/>
        <color rgb="FF363945"/>
        <rFont val="Arial"/>
        <family val="2"/>
      </rPr>
      <t>]</t>
    </r>
  </si>
  <si>
    <r>
      <t>1,061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Jordan</t>
    </r>
    <r>
      <rPr>
        <sz val="8"/>
        <color rgb="FF363945"/>
        <rFont val="Arial"/>
        <family val="2"/>
      </rPr>
      <t xml:space="preserve"> [</t>
    </r>
    <r>
      <rPr>
        <sz val="8"/>
        <color rgb="FF337AB7"/>
        <rFont val="Arial"/>
        <family val="2"/>
      </rPr>
      <t>source</t>
    </r>
    <r>
      <rPr>
        <sz val="8"/>
        <color rgb="FF363945"/>
        <rFont val="Arial"/>
        <family val="2"/>
      </rPr>
      <t>]</t>
    </r>
  </si>
  <si>
    <r>
      <t>9,718 new cases</t>
    </r>
    <r>
      <rPr>
        <sz val="8"/>
        <color rgb="FF363945"/>
        <rFont val="Arial"/>
        <family val="2"/>
      </rPr>
      <t xml:space="preserve"> and </t>
    </r>
    <r>
      <rPr>
        <b/>
        <sz val="8"/>
        <color rgb="FF363945"/>
        <rFont val="Arial"/>
        <family val="2"/>
      </rPr>
      <t>287 new deaths</t>
    </r>
    <r>
      <rPr>
        <sz val="8"/>
        <color rgb="FF363945"/>
        <rFont val="Arial"/>
        <family val="2"/>
      </rPr>
      <t xml:space="preserve"> in </t>
    </r>
    <r>
      <rPr>
        <b/>
        <u/>
        <sz val="8"/>
        <color rgb="FF337AB7"/>
        <rFont val="Arial"/>
        <family val="2"/>
      </rPr>
      <t>South Africa</t>
    </r>
    <r>
      <rPr>
        <sz val="8"/>
        <color rgb="FF363945"/>
        <rFont val="Arial"/>
        <family val="2"/>
      </rPr>
      <t xml:space="preserve"> [</t>
    </r>
    <r>
      <rPr>
        <sz val="8"/>
        <color rgb="FF337AB7"/>
        <rFont val="Arial"/>
        <family val="2"/>
      </rPr>
      <t>source</t>
    </r>
    <r>
      <rPr>
        <sz val="8"/>
        <color rgb="FF363945"/>
        <rFont val="Arial"/>
        <family val="2"/>
      </rPr>
      <t>]</t>
    </r>
  </si>
  <si>
    <r>
      <t>20 new cases</t>
    </r>
    <r>
      <rPr>
        <sz val="8"/>
        <color rgb="FF363945"/>
        <rFont val="Arial"/>
        <family val="2"/>
      </rPr>
      <t xml:space="preserve"> in </t>
    </r>
    <r>
      <rPr>
        <b/>
        <u/>
        <sz val="8"/>
        <color rgb="FF337AB7"/>
        <rFont val="Arial"/>
        <family val="2"/>
      </rPr>
      <t>Gibraltar</t>
    </r>
    <r>
      <rPr>
        <sz val="8"/>
        <color rgb="FF363945"/>
        <rFont val="Arial"/>
        <family val="2"/>
      </rPr>
      <t xml:space="preserve"> [</t>
    </r>
    <r>
      <rPr>
        <sz val="8"/>
        <color rgb="FF337AB7"/>
        <rFont val="Arial"/>
        <family val="2"/>
      </rPr>
      <t>source</t>
    </r>
    <r>
      <rPr>
        <sz val="8"/>
        <color rgb="FF363945"/>
        <rFont val="Arial"/>
        <family val="2"/>
      </rPr>
      <t>]</t>
    </r>
  </si>
  <si>
    <r>
      <t>260 new cases</t>
    </r>
    <r>
      <rPr>
        <sz val="8"/>
        <color rgb="FF363945"/>
        <rFont val="Arial"/>
        <family val="2"/>
      </rPr>
      <t xml:space="preserve"> in </t>
    </r>
    <r>
      <rPr>
        <b/>
        <u/>
        <sz val="8"/>
        <color rgb="FF337AB7"/>
        <rFont val="Arial"/>
        <family val="2"/>
      </rPr>
      <t>Isle of Man</t>
    </r>
    <r>
      <rPr>
        <sz val="8"/>
        <color rgb="FF363945"/>
        <rFont val="Arial"/>
        <family val="2"/>
      </rPr>
      <t xml:space="preserve"> [</t>
    </r>
    <r>
      <rPr>
        <sz val="8"/>
        <color rgb="FF337AB7"/>
        <rFont val="Arial"/>
        <family val="2"/>
      </rPr>
      <t>source</t>
    </r>
    <r>
      <rPr>
        <sz val="8"/>
        <color rgb="FF363945"/>
        <rFont val="Arial"/>
        <family val="2"/>
      </rPr>
      <t>]</t>
    </r>
  </si>
  <si>
    <r>
      <t>87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Tajikistan</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</si>
  <si>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Bhutan</t>
    </r>
    <r>
      <rPr>
        <sz val="8"/>
        <color rgb="FF363945"/>
        <rFont val="Arial"/>
        <family val="2"/>
      </rPr>
      <t xml:space="preserve"> [</t>
    </r>
    <r>
      <rPr>
        <sz val="8"/>
        <color rgb="FF337AB7"/>
        <rFont val="Arial"/>
        <family val="2"/>
      </rPr>
      <t>source</t>
    </r>
    <r>
      <rPr>
        <sz val="8"/>
        <color rgb="FF363945"/>
        <rFont val="Arial"/>
        <family val="2"/>
      </rPr>
      <t>]</t>
    </r>
  </si>
  <si>
    <r>
      <t>57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Bulgaria</t>
    </r>
    <r>
      <rPr>
        <sz val="8"/>
        <color rgb="FF363945"/>
        <rFont val="Arial"/>
        <family val="2"/>
      </rPr>
      <t xml:space="preserve"> [</t>
    </r>
    <r>
      <rPr>
        <sz val="8"/>
        <color rgb="FF337AB7"/>
        <rFont val="Arial"/>
        <family val="2"/>
      </rPr>
      <t>source</t>
    </r>
    <r>
      <rPr>
        <sz val="8"/>
        <color rgb="FF363945"/>
        <rFont val="Arial"/>
        <family val="2"/>
      </rPr>
      <t>]</t>
    </r>
  </si>
  <si>
    <r>
      <t>11,048 new cases</t>
    </r>
    <r>
      <rPr>
        <sz val="8"/>
        <color rgb="FF363945"/>
        <rFont val="Arial"/>
        <family val="2"/>
      </rPr>
      <t xml:space="preserve"> and </t>
    </r>
    <r>
      <rPr>
        <b/>
        <sz val="8"/>
        <color rgb="FF363945"/>
        <rFont val="Arial"/>
        <family val="2"/>
      </rPr>
      <t>330 new deaths</t>
    </r>
    <r>
      <rPr>
        <sz val="8"/>
        <color rgb="FF363945"/>
        <rFont val="Arial"/>
        <family val="2"/>
      </rPr>
      <t xml:space="preserve"> in </t>
    </r>
    <r>
      <rPr>
        <b/>
        <u/>
        <sz val="8"/>
        <color rgb="FF337AB7"/>
        <rFont val="Arial"/>
        <family val="2"/>
      </rPr>
      <t>Colombia</t>
    </r>
    <r>
      <rPr>
        <sz val="8"/>
        <color rgb="FF363945"/>
        <rFont val="Arial"/>
        <family val="2"/>
      </rPr>
      <t xml:space="preserve"> [</t>
    </r>
    <r>
      <rPr>
        <sz val="8"/>
        <color rgb="FF337AB7"/>
        <rFont val="Arial"/>
        <family val="2"/>
      </rPr>
      <t>source</t>
    </r>
    <r>
      <rPr>
        <sz val="8"/>
        <color rgb="FF363945"/>
        <rFont val="Arial"/>
        <family val="2"/>
      </rPr>
      <t>]</t>
    </r>
  </si>
  <si>
    <r>
      <t>7,506 new cases</t>
    </r>
    <r>
      <rPr>
        <sz val="8"/>
        <color rgb="FF363945"/>
        <rFont val="Arial"/>
        <family val="2"/>
      </rPr>
      <t xml:space="preserve"> and </t>
    </r>
    <r>
      <rPr>
        <b/>
        <sz val="8"/>
        <color rgb="FF363945"/>
        <rFont val="Arial"/>
        <family val="2"/>
      </rPr>
      <t>137 new deaths</t>
    </r>
    <r>
      <rPr>
        <sz val="8"/>
        <color rgb="FF363945"/>
        <rFont val="Arial"/>
        <family val="2"/>
      </rPr>
      <t xml:space="preserve"> in </t>
    </r>
    <r>
      <rPr>
        <b/>
        <u/>
        <sz val="8"/>
        <color rgb="FF337AB7"/>
        <rFont val="Arial"/>
        <family val="2"/>
      </rPr>
      <t>Argentina</t>
    </r>
    <r>
      <rPr>
        <sz val="8"/>
        <color rgb="FF363945"/>
        <rFont val="Arial"/>
        <family val="2"/>
      </rPr>
      <t xml:space="preserve"> [</t>
    </r>
    <r>
      <rPr>
        <sz val="8"/>
        <color rgb="FF337AB7"/>
        <rFont val="Arial"/>
        <family val="2"/>
      </rPr>
      <t>source</t>
    </r>
    <r>
      <rPr>
        <sz val="8"/>
        <color rgb="FF363945"/>
        <rFont val="Arial"/>
        <family val="2"/>
      </rPr>
      <t>]</t>
    </r>
  </si>
  <si>
    <r>
      <t>12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Syria</t>
    </r>
    <r>
      <rPr>
        <sz val="8"/>
        <color rgb="FF363945"/>
        <rFont val="Arial"/>
        <family val="2"/>
      </rPr>
      <t xml:space="preserve"> [</t>
    </r>
    <r>
      <rPr>
        <sz val="8"/>
        <color rgb="FF337AB7"/>
        <rFont val="Arial"/>
        <family val="2"/>
      </rPr>
      <t>source</t>
    </r>
    <r>
      <rPr>
        <sz val="8"/>
        <color rgb="FF363945"/>
        <rFont val="Arial"/>
        <family val="2"/>
      </rPr>
      <t>]</t>
    </r>
  </si>
  <si>
    <r>
      <t>38,153 new cases</t>
    </r>
    <r>
      <rPr>
        <sz val="8"/>
        <color rgb="FF363945"/>
        <rFont val="Arial"/>
        <family val="2"/>
      </rPr>
      <t xml:space="preserve"> and </t>
    </r>
    <r>
      <rPr>
        <b/>
        <sz val="8"/>
        <color rgb="FF363945"/>
        <rFont val="Arial"/>
        <family val="2"/>
      </rPr>
      <t>411 new deaths</t>
    </r>
    <r>
      <rPr>
        <sz val="8"/>
        <color rgb="FF363945"/>
        <rFont val="Arial"/>
        <family val="2"/>
      </rPr>
      <t xml:space="preserve"> in </t>
    </r>
    <r>
      <rPr>
        <b/>
        <u/>
        <sz val="8"/>
        <color rgb="FF337AB7"/>
        <rFont val="Arial"/>
        <family val="2"/>
      </rPr>
      <t>India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</si>
  <si>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123 new cases</t>
    </r>
    <r>
      <rPr>
        <sz val="8"/>
        <color rgb="FF363945"/>
        <rFont val="Arial"/>
        <family val="2"/>
      </rPr>
      <t xml:space="preserve"> in </t>
    </r>
    <r>
      <rPr>
        <b/>
        <u/>
        <sz val="8"/>
        <color rgb="FF337AB7"/>
        <rFont val="Arial"/>
        <family val="2"/>
      </rPr>
      <t>Maldives</t>
    </r>
    <r>
      <rPr>
        <sz val="8"/>
        <color rgb="FF363945"/>
        <rFont val="Arial"/>
        <family val="2"/>
      </rPr>
      <t xml:space="preserve"> [</t>
    </r>
    <r>
      <rPr>
        <sz val="8"/>
        <color rgb="FF337AB7"/>
        <rFont val="Arial"/>
        <family val="2"/>
      </rPr>
      <t>source</t>
    </r>
    <r>
      <rPr>
        <sz val="8"/>
        <color rgb="FF363945"/>
        <rFont val="Arial"/>
        <family val="2"/>
      </rPr>
      <t>]</t>
    </r>
  </si>
  <si>
    <r>
      <t>14,230 new cases</t>
    </r>
    <r>
      <rPr>
        <sz val="8"/>
        <color rgb="FF363945"/>
        <rFont val="Arial"/>
        <family val="2"/>
      </rPr>
      <t xml:space="preserve"> and </t>
    </r>
    <r>
      <rPr>
        <b/>
        <sz val="8"/>
        <color rgb="FF363945"/>
        <rFont val="Arial"/>
        <family val="2"/>
      </rPr>
      <t>55 new deaths</t>
    </r>
    <r>
      <rPr>
        <sz val="8"/>
        <color rgb="FF363945"/>
        <rFont val="Arial"/>
        <family val="2"/>
      </rPr>
      <t xml:space="preserve"> in </t>
    </r>
    <r>
      <rPr>
        <b/>
        <u/>
        <sz val="8"/>
        <color rgb="FF337AB7"/>
        <rFont val="Arial"/>
        <family val="2"/>
      </rPr>
      <t>Turkey</t>
    </r>
    <r>
      <rPr>
        <sz val="8"/>
        <color rgb="FF363945"/>
        <rFont val="Arial"/>
        <family val="2"/>
      </rPr>
      <t xml:space="preserve"> [</t>
    </r>
    <r>
      <rPr>
        <sz val="8"/>
        <color rgb="FF337AB7"/>
        <rFont val="Arial"/>
        <family val="2"/>
      </rPr>
      <t>source</t>
    </r>
    <r>
      <rPr>
        <sz val="8"/>
        <color rgb="FF363945"/>
        <rFont val="Arial"/>
        <family val="2"/>
      </rPr>
      <t>]</t>
    </r>
  </si>
  <si>
    <r>
      <t>43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Moldova</t>
    </r>
    <r>
      <rPr>
        <sz val="8"/>
        <color rgb="FF363945"/>
        <rFont val="Arial"/>
        <family val="2"/>
      </rPr>
      <t xml:space="preserve"> [</t>
    </r>
    <r>
      <rPr>
        <sz val="8"/>
        <color rgb="FF337AB7"/>
        <rFont val="Arial"/>
        <family val="2"/>
      </rPr>
      <t>source</t>
    </r>
    <r>
      <rPr>
        <sz val="8"/>
        <color rgb="FF363945"/>
        <rFont val="Arial"/>
        <family val="2"/>
      </rPr>
      <t>]</t>
    </r>
  </si>
  <si>
    <r>
      <t>189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Trinidad and Tobago</t>
    </r>
    <r>
      <rPr>
        <sz val="8"/>
        <color rgb="FF363945"/>
        <rFont val="Arial"/>
        <family val="2"/>
      </rPr>
      <t xml:space="preserve"> [</t>
    </r>
    <r>
      <rPr>
        <sz val="8"/>
        <color rgb="FF337AB7"/>
        <rFont val="Arial"/>
        <family val="2"/>
      </rPr>
      <t>source</t>
    </r>
    <r>
      <rPr>
        <sz val="8"/>
        <color rgb="FF363945"/>
        <rFont val="Arial"/>
        <family val="2"/>
      </rPr>
      <t>]</t>
    </r>
  </si>
  <si>
    <r>
      <t>128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Bahrain</t>
    </r>
    <r>
      <rPr>
        <sz val="8"/>
        <color rgb="FF363945"/>
        <rFont val="Arial"/>
        <family val="2"/>
      </rPr>
      <t xml:space="preserve"> [</t>
    </r>
    <r>
      <rPr>
        <sz val="8"/>
        <color rgb="FF337AB7"/>
        <rFont val="Arial"/>
        <family val="2"/>
      </rPr>
      <t>source</t>
    </r>
    <r>
      <rPr>
        <sz val="8"/>
        <color rgb="FF363945"/>
        <rFont val="Arial"/>
        <family val="2"/>
      </rPr>
      <t>]</t>
    </r>
  </si>
  <si>
    <r>
      <t>77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Togo</t>
    </r>
    <r>
      <rPr>
        <sz val="8"/>
        <color rgb="FF363945"/>
        <rFont val="Arial"/>
        <family val="2"/>
      </rPr>
      <t xml:space="preserve"> [</t>
    </r>
    <r>
      <rPr>
        <sz val="8"/>
        <color rgb="FF337AB7"/>
        <rFont val="Arial"/>
        <family val="2"/>
      </rPr>
      <t>source</t>
    </r>
    <r>
      <rPr>
        <sz val="8"/>
        <color rgb="FF363945"/>
        <rFont val="Arial"/>
        <family val="2"/>
      </rPr>
      <t>]</t>
    </r>
  </si>
  <si>
    <r>
      <t>1,254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Israel</t>
    </r>
    <r>
      <rPr>
        <sz val="8"/>
        <color rgb="FF363945"/>
        <rFont val="Arial"/>
        <family val="2"/>
      </rPr>
      <t xml:space="preserve"> [</t>
    </r>
    <r>
      <rPr>
        <sz val="8"/>
        <color rgb="FF337AB7"/>
        <rFont val="Arial"/>
        <family val="2"/>
      </rPr>
      <t>source</t>
    </r>
    <r>
      <rPr>
        <sz val="8"/>
        <color rgb="FF363945"/>
        <rFont val="Arial"/>
        <family val="2"/>
      </rPr>
      <t>]</t>
    </r>
  </si>
  <si>
    <r>
      <t>5,359 new cases</t>
    </r>
    <r>
      <rPr>
        <sz val="8"/>
        <color rgb="FF363945"/>
        <rFont val="Arial"/>
        <family val="2"/>
      </rPr>
      <t xml:space="preserve"> and </t>
    </r>
    <r>
      <rPr>
        <b/>
        <sz val="8"/>
        <color rgb="FF363945"/>
        <rFont val="Arial"/>
        <family val="2"/>
      </rPr>
      <t>231 new deaths</t>
    </r>
    <r>
      <rPr>
        <sz val="8"/>
        <color rgb="FF363945"/>
        <rFont val="Arial"/>
        <family val="2"/>
      </rPr>
      <t xml:space="preserve"> in </t>
    </r>
    <r>
      <rPr>
        <b/>
        <u/>
        <sz val="8"/>
        <color rgb="FF337AB7"/>
        <rFont val="Arial"/>
        <family val="2"/>
      </rPr>
      <t>Tunisia</t>
    </r>
    <r>
      <rPr>
        <sz val="8"/>
        <color rgb="FF363945"/>
        <rFont val="Arial"/>
        <family val="2"/>
      </rPr>
      <t xml:space="preserve"> [</t>
    </r>
    <r>
      <rPr>
        <sz val="8"/>
        <color rgb="FF337AB7"/>
        <rFont val="Arial"/>
        <family val="2"/>
      </rPr>
      <t>source</t>
    </r>
    <r>
      <rPr>
        <sz val="8"/>
        <color rgb="FF363945"/>
        <rFont val="Arial"/>
        <family val="2"/>
      </rPr>
      <t>]</t>
    </r>
  </si>
  <si>
    <r>
      <t>15,242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France</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</si>
  <si>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69 new cases</t>
    </r>
    <r>
      <rPr>
        <sz val="8"/>
        <color rgb="FF363945"/>
        <rFont val="Arial"/>
        <family val="2"/>
      </rPr>
      <t xml:space="preserve"> in </t>
    </r>
    <r>
      <rPr>
        <b/>
        <u/>
        <sz val="8"/>
        <color rgb="FF337AB7"/>
        <rFont val="Arial"/>
        <family val="2"/>
      </rPr>
      <t>Montenegro</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</si>
  <si>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Mali</t>
    </r>
    <r>
      <rPr>
        <sz val="8"/>
        <color rgb="FF363945"/>
        <rFont val="Arial"/>
        <family val="2"/>
      </rPr>
      <t xml:space="preserve"> [</t>
    </r>
    <r>
      <rPr>
        <sz val="8"/>
        <color rgb="FF337AB7"/>
        <rFont val="Arial"/>
        <family val="2"/>
      </rPr>
      <t>source</t>
    </r>
    <r>
      <rPr>
        <sz val="8"/>
        <color rgb="FF363945"/>
        <rFont val="Arial"/>
        <family val="2"/>
      </rPr>
      <t>]</t>
    </r>
  </si>
  <si>
    <r>
      <t>384 new cases</t>
    </r>
    <r>
      <rPr>
        <sz val="8"/>
        <color rgb="FF363945"/>
        <rFont val="Arial"/>
        <family val="2"/>
      </rPr>
      <t xml:space="preserve"> in </t>
    </r>
    <r>
      <rPr>
        <b/>
        <u/>
        <sz val="8"/>
        <color rgb="FF337AB7"/>
        <rFont val="Arial"/>
        <family val="2"/>
      </rPr>
      <t>the Dominican Republic</t>
    </r>
    <r>
      <rPr>
        <sz val="8"/>
        <color rgb="FF363945"/>
        <rFont val="Arial"/>
        <family val="2"/>
      </rPr>
      <t xml:space="preserve"> [</t>
    </r>
    <r>
      <rPr>
        <sz val="8"/>
        <color rgb="FF337AB7"/>
        <rFont val="Arial"/>
        <family val="2"/>
      </rPr>
      <t>source</t>
    </r>
    <r>
      <rPr>
        <sz val="8"/>
        <color rgb="FF363945"/>
        <rFont val="Arial"/>
        <family val="2"/>
      </rPr>
      <t>]</t>
    </r>
  </si>
  <si>
    <r>
      <t>4,110 new cases</t>
    </r>
    <r>
      <rPr>
        <sz val="8"/>
        <color rgb="FF363945"/>
        <rFont val="Arial"/>
        <family val="2"/>
      </rPr>
      <t xml:space="preserve"> and </t>
    </r>
    <r>
      <rPr>
        <b/>
        <sz val="8"/>
        <color rgb="FF363945"/>
        <rFont val="Arial"/>
        <family val="2"/>
      </rPr>
      <t>30 new deaths</t>
    </r>
    <r>
      <rPr>
        <sz val="8"/>
        <color rgb="FF363945"/>
        <rFont val="Arial"/>
        <family val="2"/>
      </rPr>
      <t xml:space="preserve"> in </t>
    </r>
    <r>
      <rPr>
        <b/>
        <u/>
        <sz val="8"/>
        <color rgb="FF337AB7"/>
        <rFont val="Arial"/>
        <family val="2"/>
      </rPr>
      <t>Morocco</t>
    </r>
    <r>
      <rPr>
        <sz val="8"/>
        <color rgb="FF363945"/>
        <rFont val="Arial"/>
        <family val="2"/>
      </rPr>
      <t xml:space="preserve"> [</t>
    </r>
    <r>
      <rPr>
        <sz val="8"/>
        <color rgb="FF337AB7"/>
        <rFont val="Arial"/>
        <family val="2"/>
      </rPr>
      <t>source</t>
    </r>
    <r>
      <rPr>
        <sz val="8"/>
        <color rgb="FF363945"/>
        <rFont val="Arial"/>
        <family val="2"/>
      </rPr>
      <t>]</t>
    </r>
  </si>
  <si>
    <r>
      <t>1,126 new cases</t>
    </r>
    <r>
      <rPr>
        <sz val="8"/>
        <color rgb="FF363945"/>
        <rFont val="Arial"/>
        <family val="2"/>
      </rPr>
      <t xml:space="preserve"> in </t>
    </r>
    <r>
      <rPr>
        <b/>
        <u/>
        <sz val="8"/>
        <color rgb="FF337AB7"/>
        <rFont val="Arial"/>
        <family val="2"/>
      </rPr>
      <t>Ireland</t>
    </r>
    <r>
      <rPr>
        <sz val="8"/>
        <color rgb="FF363945"/>
        <rFont val="Arial"/>
        <family val="2"/>
      </rPr>
      <t xml:space="preserve"> [</t>
    </r>
    <r>
      <rPr>
        <sz val="8"/>
        <color rgb="FF337AB7"/>
        <rFont val="Arial"/>
        <family val="2"/>
      </rPr>
      <t>source</t>
    </r>
    <r>
      <rPr>
        <sz val="8"/>
        <color rgb="FF363945"/>
        <rFont val="Arial"/>
        <family val="2"/>
      </rPr>
      <t>]</t>
    </r>
  </si>
  <si>
    <r>
      <t>28,891 new cases</t>
    </r>
    <r>
      <rPr>
        <sz val="8"/>
        <color rgb="FF363945"/>
        <rFont val="Arial"/>
        <family val="2"/>
      </rPr>
      <t xml:space="preserve"> and </t>
    </r>
    <r>
      <rPr>
        <b/>
        <sz val="8"/>
        <color rgb="FF363945"/>
        <rFont val="Arial"/>
        <family val="2"/>
      </rPr>
      <t>28 new deaths</t>
    </r>
    <r>
      <rPr>
        <sz val="8"/>
        <color rgb="FF363945"/>
        <rFont val="Arial"/>
        <family val="2"/>
      </rPr>
      <t xml:space="preserve"> in </t>
    </r>
    <r>
      <rPr>
        <b/>
        <u/>
        <sz val="8"/>
        <color rgb="FF337AB7"/>
        <rFont val="Arial"/>
        <family val="2"/>
      </rPr>
      <t>the United Kingdom</t>
    </r>
    <r>
      <rPr>
        <i/>
        <sz val="7"/>
        <color rgb="FF363945"/>
        <rFont val="Arial"/>
        <family val="2"/>
      </rPr>
      <t>. NOTE from the UK government [</t>
    </r>
    <r>
      <rPr>
        <i/>
        <sz val="7"/>
        <color rgb="FF337AB7"/>
        <rFont val="Arial"/>
        <family val="2"/>
      </rPr>
      <t>source: cases &gt; about</t>
    </r>
    <r>
      <rPr>
        <i/>
        <sz val="7"/>
        <color rgb="FF363945"/>
        <rFont val="Arial"/>
        <family val="2"/>
      </rPr>
      <t xml:space="preserve">]: "The way cases are reported in England changed on 21 May 2021. </t>
    </r>
    <r>
      <rPr>
        <b/>
        <i/>
        <sz val="7"/>
        <color rgb="FF363945"/>
        <rFont val="Arial"/>
        <family val="2"/>
      </rPr>
      <t>Reported cases are sometimes removed if subsequent tests are negative</t>
    </r>
    <r>
      <rPr>
        <i/>
        <sz val="7"/>
        <color rgb="FF363945"/>
        <rFont val="Arial"/>
        <family val="2"/>
      </rPr>
      <t xml:space="preserve">. This happens when cases identified through a positive rapid lateral flow test are followed by polymerase chain reaction (PCR) tests </t>
    </r>
    <r>
      <rPr>
        <b/>
        <i/>
        <sz val="7"/>
        <color rgb="FF363945"/>
        <rFont val="Arial"/>
        <family val="2"/>
      </rPr>
      <t xml:space="preserve">within 3 days </t>
    </r>
    <r>
      <rPr>
        <i/>
        <sz val="7"/>
        <color rgb="FF363945"/>
        <rFont val="Arial"/>
        <family val="2"/>
      </rPr>
      <t xml:space="preserve">that are all negative. These cases are removed daily from 21 May 2021. </t>
    </r>
    <r>
      <rPr>
        <b/>
        <i/>
        <sz val="7"/>
        <color rgb="FF363945"/>
        <rFont val="Arial"/>
        <family val="2"/>
      </rPr>
      <t>Because of this, the number of newly-reported cases may not be the same as the difference between the total number of reported cases from one day to the next</t>
    </r>
    <r>
      <rPr>
        <i/>
        <sz val="7"/>
        <color rgb="FF363945"/>
        <rFont val="Arial"/>
        <family val="2"/>
      </rPr>
      <t>. The number of newly-reported cases in England and the UK is adjusted to take this into account, but the numbers for regions and local authorities are not adjusted. This means that for regions and local authorities, this figure does not show the actual number of new cases reported on that date."</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</si>
  <si>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4,998 new cases</t>
    </r>
    <r>
      <rPr>
        <sz val="8"/>
        <color rgb="FF363945"/>
        <rFont val="Arial"/>
        <family val="2"/>
      </rPr>
      <t xml:space="preserve"> and </t>
    </r>
    <r>
      <rPr>
        <b/>
        <sz val="8"/>
        <color rgb="FF363945"/>
        <rFont val="Arial"/>
        <family val="2"/>
      </rPr>
      <t>355 new deaths</t>
    </r>
    <r>
      <rPr>
        <sz val="8"/>
        <color rgb="FF363945"/>
        <rFont val="Arial"/>
        <family val="2"/>
      </rPr>
      <t xml:space="preserve"> in </t>
    </r>
    <r>
      <rPr>
        <b/>
        <u/>
        <sz val="8"/>
        <color rgb="FF337AB7"/>
        <rFont val="Arial"/>
        <family val="2"/>
      </rPr>
      <t>Myanmar</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</si>
  <si>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Yemen</t>
    </r>
    <r>
      <rPr>
        <sz val="8"/>
        <color rgb="FF363945"/>
        <rFont val="Arial"/>
        <family val="2"/>
      </rPr>
      <t xml:space="preserve"> [</t>
    </r>
    <r>
      <rPr>
        <sz val="8"/>
        <color rgb="FF337AB7"/>
        <rFont val="Arial"/>
        <family val="2"/>
      </rPr>
      <t>source</t>
    </r>
    <r>
      <rPr>
        <sz val="8"/>
        <color rgb="FF363945"/>
        <rFont val="Arial"/>
        <family val="2"/>
      </rPr>
      <t>]</t>
    </r>
  </si>
  <si>
    <r>
      <t>10 new cases</t>
    </r>
    <r>
      <rPr>
        <sz val="8"/>
        <color rgb="FF363945"/>
        <rFont val="Arial"/>
        <family val="2"/>
      </rPr>
      <t xml:space="preserve"> in </t>
    </r>
    <r>
      <rPr>
        <b/>
        <u/>
        <sz val="8"/>
        <color rgb="FF337AB7"/>
        <rFont val="Arial"/>
        <family val="2"/>
      </rPr>
      <t>Sierra Leone</t>
    </r>
    <r>
      <rPr>
        <sz val="8"/>
        <color rgb="FF363945"/>
        <rFont val="Arial"/>
        <family val="2"/>
      </rPr>
      <t xml:space="preserve"> [</t>
    </r>
    <r>
      <rPr>
        <sz val="8"/>
        <color rgb="FF337AB7"/>
        <rFont val="Arial"/>
        <family val="2"/>
      </rPr>
      <t>source</t>
    </r>
    <r>
      <rPr>
        <sz val="8"/>
        <color rgb="FF363945"/>
        <rFont val="Arial"/>
        <family val="2"/>
      </rPr>
      <t>]</t>
    </r>
  </si>
  <si>
    <r>
      <t>22 new cases</t>
    </r>
    <r>
      <rPr>
        <sz val="8"/>
        <color rgb="FF363945"/>
        <rFont val="Arial"/>
        <family val="2"/>
      </rPr>
      <t xml:space="preserve"> in </t>
    </r>
    <r>
      <rPr>
        <b/>
        <u/>
        <sz val="8"/>
        <color rgb="FF337AB7"/>
        <rFont val="Arial"/>
        <family val="2"/>
      </rPr>
      <t>Albania</t>
    </r>
    <r>
      <rPr>
        <sz val="8"/>
        <color rgb="FF363945"/>
        <rFont val="Arial"/>
        <family val="2"/>
      </rPr>
      <t xml:space="preserve"> [</t>
    </r>
    <r>
      <rPr>
        <sz val="8"/>
        <color rgb="FF337AB7"/>
        <rFont val="Arial"/>
        <family val="2"/>
      </rPr>
      <t>source</t>
    </r>
    <r>
      <rPr>
        <sz val="8"/>
        <color rgb="FF363945"/>
        <rFont val="Arial"/>
        <family val="2"/>
      </rPr>
      <t>]</t>
    </r>
  </si>
  <si>
    <r>
      <t>1,428 new cases</t>
    </r>
    <r>
      <rPr>
        <sz val="8"/>
        <color rgb="FF363945"/>
        <rFont val="Arial"/>
        <family val="2"/>
      </rPr>
      <t xml:space="preserve"> and </t>
    </r>
    <r>
      <rPr>
        <b/>
        <sz val="8"/>
        <color rgb="FF363945"/>
        <rFont val="Arial"/>
        <family val="2"/>
      </rPr>
      <t>68 new deaths</t>
    </r>
    <r>
      <rPr>
        <sz val="8"/>
        <color rgb="FF363945"/>
        <rFont val="Arial"/>
        <family val="2"/>
      </rPr>
      <t xml:space="preserve"> in </t>
    </r>
    <r>
      <rPr>
        <b/>
        <u/>
        <sz val="8"/>
        <color rgb="FF337AB7"/>
        <rFont val="Arial"/>
        <family val="2"/>
      </rPr>
      <t>Chile</t>
    </r>
    <r>
      <rPr>
        <sz val="8"/>
        <color rgb="FF363945"/>
        <rFont val="Arial"/>
        <family val="2"/>
      </rPr>
      <t xml:space="preserve"> [</t>
    </r>
    <r>
      <rPr>
        <sz val="8"/>
        <color rgb="FF337AB7"/>
        <rFont val="Arial"/>
        <family val="2"/>
      </rPr>
      <t>source</t>
    </r>
    <r>
      <rPr>
        <sz val="8"/>
        <color rgb="FF363945"/>
        <rFont val="Arial"/>
        <family val="2"/>
      </rPr>
      <t>]</t>
    </r>
  </si>
  <si>
    <r>
      <t>8,853 new cases</t>
    </r>
    <r>
      <rPr>
        <sz val="8"/>
        <color rgb="FF363945"/>
        <rFont val="Arial"/>
        <family val="2"/>
      </rPr>
      <t xml:space="preserve"> and </t>
    </r>
    <r>
      <rPr>
        <b/>
        <sz val="8"/>
        <color rgb="FF363945"/>
        <rFont val="Arial"/>
        <family val="2"/>
      </rPr>
      <t>80 new deaths</t>
    </r>
    <r>
      <rPr>
        <sz val="8"/>
        <color rgb="FF363945"/>
        <rFont val="Arial"/>
        <family val="2"/>
      </rPr>
      <t xml:space="preserve"> in </t>
    </r>
    <r>
      <rPr>
        <b/>
        <u/>
        <sz val="8"/>
        <color rgb="FF337AB7"/>
        <rFont val="Arial"/>
        <family val="2"/>
      </rPr>
      <t>Cuba</t>
    </r>
    <r>
      <rPr>
        <sz val="8"/>
        <color rgb="FF363945"/>
        <rFont val="Arial"/>
        <family val="2"/>
      </rPr>
      <t xml:space="preserve"> [</t>
    </r>
    <r>
      <rPr>
        <sz val="8"/>
        <color rgb="FF337AB7"/>
        <rFont val="Arial"/>
        <family val="2"/>
      </rPr>
      <t>source</t>
    </r>
    <r>
      <rPr>
        <sz val="8"/>
        <color rgb="FF363945"/>
        <rFont val="Arial"/>
        <family val="2"/>
      </rPr>
      <t>]</t>
    </r>
  </si>
  <si>
    <r>
      <t>342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the DR Congo</t>
    </r>
    <r>
      <rPr>
        <sz val="8"/>
        <color rgb="FF363945"/>
        <rFont val="Arial"/>
        <family val="2"/>
      </rPr>
      <t xml:space="preserve"> [</t>
    </r>
    <r>
      <rPr>
        <sz val="8"/>
        <color rgb="FF337AB7"/>
        <rFont val="Arial"/>
        <family val="2"/>
      </rPr>
      <t>source</t>
    </r>
    <r>
      <rPr>
        <sz val="8"/>
        <color rgb="FF363945"/>
        <rFont val="Arial"/>
        <family val="2"/>
      </rPr>
      <t>]</t>
    </r>
  </si>
  <si>
    <r>
      <t>2,625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Portugal</t>
    </r>
    <r>
      <rPr>
        <sz val="8"/>
        <color rgb="FF363945"/>
        <rFont val="Arial"/>
        <family val="2"/>
      </rPr>
      <t xml:space="preserve"> [</t>
    </r>
    <r>
      <rPr>
        <sz val="8"/>
        <color rgb="FF337AB7"/>
        <rFont val="Arial"/>
        <family val="2"/>
      </rPr>
      <t>source</t>
    </r>
    <r>
      <rPr>
        <sz val="8"/>
        <color rgb="FF363945"/>
        <rFont val="Arial"/>
        <family val="2"/>
      </rPr>
      <t>]</t>
    </r>
  </si>
  <si>
    <r>
      <t>4,741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Italy</t>
    </r>
    <r>
      <rPr>
        <sz val="8"/>
        <color rgb="FF363945"/>
        <rFont val="Arial"/>
        <family val="2"/>
      </rPr>
      <t xml:space="preserve"> [</t>
    </r>
    <r>
      <rPr>
        <sz val="8"/>
        <color rgb="FF337AB7"/>
        <rFont val="Arial"/>
        <family val="2"/>
      </rPr>
      <t>source</t>
    </r>
    <r>
      <rPr>
        <sz val="8"/>
        <color rgb="FF363945"/>
        <rFont val="Arial"/>
        <family val="2"/>
      </rPr>
      <t>]</t>
    </r>
  </si>
  <si>
    <r>
      <t>1,553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Greece</t>
    </r>
    <r>
      <rPr>
        <sz val="8"/>
        <color rgb="FF363945"/>
        <rFont val="Arial"/>
        <family val="2"/>
      </rPr>
      <t xml:space="preserve"> [</t>
    </r>
    <r>
      <rPr>
        <sz val="8"/>
        <color rgb="FF337AB7"/>
        <rFont val="Arial"/>
        <family val="2"/>
      </rPr>
      <t>source</t>
    </r>
    <r>
      <rPr>
        <sz val="8"/>
        <color rgb="FF363945"/>
        <rFont val="Arial"/>
        <family val="2"/>
      </rPr>
      <t>]</t>
    </r>
  </si>
  <si>
    <r>
      <t>1,666 new cases</t>
    </r>
    <r>
      <rPr>
        <sz val="8"/>
        <color rgb="FF363945"/>
        <rFont val="Arial"/>
        <family val="2"/>
      </rPr>
      <t xml:space="preserve"> and </t>
    </r>
    <r>
      <rPr>
        <b/>
        <sz val="8"/>
        <color rgb="FF363945"/>
        <rFont val="Arial"/>
        <family val="2"/>
      </rPr>
      <t>45 new deaths</t>
    </r>
    <r>
      <rPr>
        <sz val="8"/>
        <color rgb="FF363945"/>
        <rFont val="Arial"/>
        <family val="2"/>
      </rPr>
      <t xml:space="preserve"> in </t>
    </r>
    <r>
      <rPr>
        <b/>
        <u/>
        <sz val="8"/>
        <color rgb="FF337AB7"/>
        <rFont val="Arial"/>
        <family val="2"/>
      </rPr>
      <t>Sri Lanka</t>
    </r>
    <r>
      <rPr>
        <sz val="8"/>
        <color rgb="FF363945"/>
        <rFont val="Arial"/>
        <family val="2"/>
      </rPr>
      <t xml:space="preserve"> [</t>
    </r>
    <r>
      <rPr>
        <sz val="8"/>
        <color rgb="FF337AB7"/>
        <rFont val="Arial"/>
        <family val="2"/>
      </rPr>
      <t>source</t>
    </r>
    <r>
      <rPr>
        <sz val="8"/>
        <color rgb="FF363945"/>
        <rFont val="Arial"/>
        <family val="2"/>
      </rPr>
      <t>]</t>
    </r>
  </si>
  <si>
    <r>
      <t>24 new cases</t>
    </r>
    <r>
      <rPr>
        <sz val="8"/>
        <color rgb="FF363945"/>
        <rFont val="Arial"/>
        <family val="2"/>
      </rPr>
      <t xml:space="preserve"> in </t>
    </r>
    <r>
      <rPr>
        <b/>
        <u/>
        <sz val="8"/>
        <color rgb="FF337AB7"/>
        <rFont val="Arial"/>
        <family val="2"/>
      </rPr>
      <t>the Republic of North Macedonia</t>
    </r>
    <r>
      <rPr>
        <sz val="8"/>
        <color rgb="FF363945"/>
        <rFont val="Arial"/>
        <family val="2"/>
      </rPr>
      <t xml:space="preserve"> [</t>
    </r>
    <r>
      <rPr>
        <sz val="8"/>
        <color rgb="FF337AB7"/>
        <rFont val="Arial"/>
        <family val="2"/>
      </rPr>
      <t>source</t>
    </r>
    <r>
      <rPr>
        <sz val="8"/>
        <color rgb="FF363945"/>
        <rFont val="Arial"/>
        <family val="2"/>
      </rPr>
      <t>]</t>
    </r>
  </si>
  <si>
    <r>
      <t>414 new cases</t>
    </r>
    <r>
      <rPr>
        <sz val="8"/>
        <color rgb="FF363945"/>
        <rFont val="Arial"/>
        <family val="2"/>
      </rPr>
      <t xml:space="preserve"> and </t>
    </r>
    <r>
      <rPr>
        <b/>
        <sz val="8"/>
        <color rgb="FF363945"/>
        <rFont val="Arial"/>
        <family val="2"/>
      </rPr>
      <t>55 new deaths</t>
    </r>
    <r>
      <rPr>
        <sz val="8"/>
        <color rgb="FF363945"/>
        <rFont val="Arial"/>
        <family val="2"/>
      </rPr>
      <t xml:space="preserve"> in </t>
    </r>
    <r>
      <rPr>
        <b/>
        <u/>
        <sz val="8"/>
        <color rgb="FF337AB7"/>
        <rFont val="Arial"/>
        <family val="2"/>
      </rPr>
      <t>Afghanistan</t>
    </r>
    <r>
      <rPr>
        <sz val="8"/>
        <color rgb="FF363945"/>
        <rFont val="Arial"/>
        <family val="2"/>
      </rPr>
      <t xml:space="preserve"> [</t>
    </r>
    <r>
      <rPr>
        <sz val="8"/>
        <color rgb="FF337AB7"/>
        <rFont val="Arial"/>
        <family val="2"/>
      </rPr>
      <t>source</t>
    </r>
    <r>
      <rPr>
        <sz val="8"/>
        <color rgb="FF363945"/>
        <rFont val="Arial"/>
        <family val="2"/>
      </rPr>
      <t>]</t>
    </r>
  </si>
  <si>
    <r>
      <t>544 new cases</t>
    </r>
    <r>
      <rPr>
        <sz val="8"/>
        <color rgb="FF363945"/>
        <rFont val="Arial"/>
        <family val="2"/>
      </rPr>
      <t xml:space="preserve"> and </t>
    </r>
    <r>
      <rPr>
        <b/>
        <sz val="8"/>
        <color rgb="FF363945"/>
        <rFont val="Arial"/>
        <family val="2"/>
      </rPr>
      <t>22 new deaths</t>
    </r>
    <r>
      <rPr>
        <sz val="8"/>
        <color rgb="FF363945"/>
        <rFont val="Arial"/>
        <family val="2"/>
      </rPr>
      <t xml:space="preserve"> in </t>
    </r>
    <r>
      <rPr>
        <b/>
        <u/>
        <sz val="8"/>
        <color rgb="FF337AB7"/>
        <rFont val="Arial"/>
        <family val="2"/>
      </rPr>
      <t>Zambia</t>
    </r>
    <r>
      <rPr>
        <sz val="8"/>
        <color rgb="FF363945"/>
        <rFont val="Arial"/>
        <family val="2"/>
      </rPr>
      <t xml:space="preserve"> [</t>
    </r>
    <r>
      <rPr>
        <sz val="8"/>
        <color rgb="FF337AB7"/>
        <rFont val="Arial"/>
        <family val="2"/>
      </rPr>
      <t>source</t>
    </r>
    <r>
      <rPr>
        <sz val="8"/>
        <color rgb="FF363945"/>
        <rFont val="Arial"/>
        <family val="2"/>
      </rPr>
      <t>]</t>
    </r>
  </si>
  <si>
    <r>
      <t>85 new cases</t>
    </r>
    <r>
      <rPr>
        <sz val="8"/>
        <color rgb="FF363945"/>
        <rFont val="Arial"/>
        <family val="2"/>
      </rPr>
      <t xml:space="preserve"> in </t>
    </r>
    <r>
      <rPr>
        <b/>
        <u/>
        <sz val="8"/>
        <color rgb="FF337AB7"/>
        <rFont val="Arial"/>
        <family val="2"/>
      </rPr>
      <t>Iceland</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</si>
  <si>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Greenland</t>
    </r>
    <r>
      <rPr>
        <sz val="8"/>
        <color rgb="FF363945"/>
        <rFont val="Arial"/>
        <family val="2"/>
      </rPr>
      <t xml:space="preserve"> [</t>
    </r>
    <r>
      <rPr>
        <sz val="8"/>
        <color rgb="FF337AB7"/>
        <rFont val="Arial"/>
        <family val="2"/>
      </rPr>
      <t>source</t>
    </r>
    <r>
      <rPr>
        <sz val="8"/>
        <color rgb="FF363945"/>
        <rFont val="Arial"/>
        <family val="2"/>
      </rPr>
      <t>]</t>
    </r>
  </si>
  <si>
    <r>
      <t>1,194 new cases</t>
    </r>
    <r>
      <rPr>
        <sz val="8"/>
        <color rgb="FF363945"/>
        <rFont val="Arial"/>
        <family val="2"/>
      </rPr>
      <t xml:space="preserve"> and </t>
    </r>
    <r>
      <rPr>
        <b/>
        <sz val="8"/>
        <color rgb="FF363945"/>
        <rFont val="Arial"/>
        <family val="2"/>
      </rPr>
      <t>12 new deaths</t>
    </r>
    <r>
      <rPr>
        <sz val="8"/>
        <color rgb="FF363945"/>
        <rFont val="Arial"/>
        <family val="2"/>
      </rPr>
      <t xml:space="preserve"> in </t>
    </r>
    <r>
      <rPr>
        <b/>
        <u/>
        <sz val="8"/>
        <color rgb="FF337AB7"/>
        <rFont val="Arial"/>
        <family val="2"/>
      </rPr>
      <t>Saudi Arabia</t>
    </r>
    <r>
      <rPr>
        <sz val="8"/>
        <color rgb="FF363945"/>
        <rFont val="Arial"/>
        <family val="2"/>
      </rPr>
      <t xml:space="preserve"> [</t>
    </r>
    <r>
      <rPr>
        <sz val="8"/>
        <color rgb="FF337AB7"/>
        <rFont val="Arial"/>
        <family val="2"/>
      </rPr>
      <t>source</t>
    </r>
    <r>
      <rPr>
        <sz val="8"/>
        <color rgb="FF363945"/>
        <rFont val="Arial"/>
        <family val="2"/>
      </rPr>
      <t>]</t>
    </r>
  </si>
  <si>
    <r>
      <t>4,584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the Netherlands</t>
    </r>
    <r>
      <rPr>
        <sz val="8"/>
        <color rgb="FF363945"/>
        <rFont val="Arial"/>
        <family val="2"/>
      </rPr>
      <t xml:space="preserve"> [</t>
    </r>
    <r>
      <rPr>
        <sz val="8"/>
        <color rgb="FF337AB7"/>
        <rFont val="Arial"/>
        <family val="2"/>
      </rPr>
      <t>source</t>
    </r>
    <r>
      <rPr>
        <sz val="8"/>
        <color rgb="FF363945"/>
        <rFont val="Arial"/>
        <family val="2"/>
      </rPr>
      <t>]</t>
    </r>
  </si>
  <si>
    <r>
      <t>199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Serbia</t>
    </r>
    <r>
      <rPr>
        <sz val="8"/>
        <color rgb="FF363945"/>
        <rFont val="Arial"/>
        <family val="2"/>
      </rPr>
      <t xml:space="preserve"> [</t>
    </r>
    <r>
      <rPr>
        <sz val="8"/>
        <color rgb="FF337AB7"/>
        <rFont val="Arial"/>
        <family val="2"/>
      </rPr>
      <t>source</t>
    </r>
    <r>
      <rPr>
        <sz val="8"/>
        <color rgb="FF363945"/>
        <rFont val="Arial"/>
        <family val="2"/>
      </rPr>
      <t>]</t>
    </r>
  </si>
  <si>
    <r>
      <t>9,147 new cases</t>
    </r>
    <r>
      <rPr>
        <sz val="8"/>
        <color rgb="FF363945"/>
        <rFont val="Arial"/>
        <family val="2"/>
      </rPr>
      <t xml:space="preserve"> and </t>
    </r>
    <r>
      <rPr>
        <b/>
        <sz val="8"/>
        <color rgb="FF363945"/>
        <rFont val="Arial"/>
        <family val="2"/>
      </rPr>
      <t>55 new deaths</t>
    </r>
    <r>
      <rPr>
        <sz val="8"/>
        <color rgb="FF363945"/>
        <rFont val="Arial"/>
        <family val="2"/>
      </rPr>
      <t xml:space="preserve"> in </t>
    </r>
    <r>
      <rPr>
        <b/>
        <u/>
        <sz val="8"/>
        <color rgb="FF337AB7"/>
        <rFont val="Arial"/>
        <family val="2"/>
      </rPr>
      <t>Iraq</t>
    </r>
    <r>
      <rPr>
        <sz val="8"/>
        <color rgb="FF363945"/>
        <rFont val="Arial"/>
        <family val="2"/>
      </rPr>
      <t xml:space="preserve"> [</t>
    </r>
    <r>
      <rPr>
        <sz val="8"/>
        <color rgb="FF337AB7"/>
        <rFont val="Arial"/>
        <family val="2"/>
      </rPr>
      <t>source</t>
    </r>
    <r>
      <rPr>
        <sz val="8"/>
        <color rgb="FF363945"/>
        <rFont val="Arial"/>
        <family val="2"/>
      </rPr>
      <t>]</t>
    </r>
  </si>
  <si>
    <r>
      <t>386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Azerbaijan</t>
    </r>
    <r>
      <rPr>
        <sz val="8"/>
        <color rgb="FF363945"/>
        <rFont val="Arial"/>
        <family val="2"/>
      </rPr>
      <t xml:space="preserve"> [</t>
    </r>
    <r>
      <rPr>
        <sz val="8"/>
        <color rgb="FF337AB7"/>
        <rFont val="Arial"/>
        <family val="2"/>
      </rPr>
      <t>source</t>
    </r>
    <r>
      <rPr>
        <sz val="8"/>
        <color rgb="FF363945"/>
        <rFont val="Arial"/>
        <family val="2"/>
      </rPr>
      <t>]</t>
    </r>
  </si>
  <si>
    <r>
      <t>13 new cases</t>
    </r>
    <r>
      <rPr>
        <sz val="8"/>
        <color rgb="FF363945"/>
        <rFont val="Arial"/>
        <family val="2"/>
      </rPr>
      <t xml:space="preserve"> in </t>
    </r>
    <r>
      <rPr>
        <b/>
        <u/>
        <sz val="8"/>
        <color rgb="FF337AB7"/>
        <rFont val="Arial"/>
        <family val="2"/>
      </rPr>
      <t>Taiwan</t>
    </r>
    <r>
      <rPr>
        <sz val="8"/>
        <color rgb="FF363945"/>
        <rFont val="Arial"/>
        <family val="2"/>
      </rPr>
      <t xml:space="preserve"> [</t>
    </r>
    <r>
      <rPr>
        <sz val="8"/>
        <color rgb="FF337AB7"/>
        <rFont val="Arial"/>
        <family val="2"/>
      </rPr>
      <t>source</t>
    </r>
    <r>
      <rPr>
        <sz val="8"/>
        <color rgb="FF363945"/>
        <rFont val="Arial"/>
        <family val="2"/>
      </rPr>
      <t>]</t>
    </r>
  </si>
  <si>
    <r>
      <t>126 new cases</t>
    </r>
    <r>
      <rPr>
        <sz val="8"/>
        <color rgb="FF363945"/>
        <rFont val="Arial"/>
        <family val="2"/>
      </rPr>
      <t xml:space="preserve"> in </t>
    </r>
    <r>
      <rPr>
        <b/>
        <u/>
        <sz val="8"/>
        <color rgb="FF337AB7"/>
        <rFont val="Arial"/>
        <family val="2"/>
      </rPr>
      <t>Qatar</t>
    </r>
    <r>
      <rPr>
        <sz val="8"/>
        <color rgb="FF363945"/>
        <rFont val="Arial"/>
        <family val="2"/>
      </rPr>
      <t xml:space="preserve"> [</t>
    </r>
    <r>
      <rPr>
        <sz val="8"/>
        <color rgb="FF337AB7"/>
        <rFont val="Arial"/>
        <family val="2"/>
      </rPr>
      <t>source</t>
    </r>
    <r>
      <rPr>
        <sz val="8"/>
        <color rgb="FF363945"/>
        <rFont val="Arial"/>
        <family val="2"/>
      </rPr>
      <t>]</t>
    </r>
  </si>
  <si>
    <r>
      <t>11,291 new cases</t>
    </r>
    <r>
      <rPr>
        <sz val="8"/>
        <color rgb="FF363945"/>
        <rFont val="Arial"/>
        <family val="2"/>
      </rPr>
      <t xml:space="preserve"> and </t>
    </r>
    <r>
      <rPr>
        <b/>
        <sz val="8"/>
        <color rgb="FF363945"/>
        <rFont val="Arial"/>
        <family val="2"/>
      </rPr>
      <t>228 new deaths</t>
    </r>
    <r>
      <rPr>
        <sz val="8"/>
        <color rgb="FF363945"/>
        <rFont val="Arial"/>
        <family val="2"/>
      </rPr>
      <t xml:space="preserve"> in </t>
    </r>
    <r>
      <rPr>
        <b/>
        <u/>
        <sz val="8"/>
        <color rgb="FF337AB7"/>
        <rFont val="Arial"/>
        <family val="2"/>
      </rPr>
      <t>Bangladesh</t>
    </r>
    <r>
      <rPr>
        <sz val="8"/>
        <color rgb="FF363945"/>
        <rFont val="Arial"/>
        <family val="2"/>
      </rPr>
      <t xml:space="preserve"> [</t>
    </r>
    <r>
      <rPr>
        <sz val="8"/>
        <color rgb="FF337AB7"/>
        <rFont val="Arial"/>
        <family val="2"/>
      </rPr>
      <t>source</t>
    </r>
    <r>
      <rPr>
        <sz val="8"/>
        <color rgb="FF363945"/>
        <rFont val="Arial"/>
        <family val="2"/>
      </rPr>
      <t>]</t>
    </r>
  </si>
  <si>
    <r>
      <t>644 new cases</t>
    </r>
    <r>
      <rPr>
        <sz val="8"/>
        <color rgb="FF363945"/>
        <rFont val="Arial"/>
        <family val="2"/>
      </rPr>
      <t xml:space="preserve"> in </t>
    </r>
    <r>
      <rPr>
        <b/>
        <u/>
        <sz val="8"/>
        <color rgb="FF337AB7"/>
        <rFont val="Arial"/>
        <family val="2"/>
      </rPr>
      <t>Denmark</t>
    </r>
    <r>
      <rPr>
        <sz val="8"/>
        <color rgb="FF363945"/>
        <rFont val="Arial"/>
        <family val="2"/>
      </rPr>
      <t xml:space="preserve"> [</t>
    </r>
    <r>
      <rPr>
        <sz val="8"/>
        <color rgb="FF337AB7"/>
        <rFont val="Arial"/>
        <family val="2"/>
      </rPr>
      <t>source</t>
    </r>
    <r>
      <rPr>
        <sz val="8"/>
        <color rgb="FF363945"/>
        <rFont val="Arial"/>
        <family val="2"/>
      </rPr>
      <t>]</t>
    </r>
  </si>
  <si>
    <r>
      <t>690 new cases</t>
    </r>
    <r>
      <rPr>
        <sz val="8"/>
        <color rgb="FF363945"/>
        <rFont val="Arial"/>
        <family val="2"/>
      </rPr>
      <t xml:space="preserve"> and </t>
    </r>
    <r>
      <rPr>
        <b/>
        <sz val="8"/>
        <color rgb="FF363945"/>
        <rFont val="Arial"/>
        <family val="2"/>
      </rPr>
      <t>12 new deaths</t>
    </r>
    <r>
      <rPr>
        <sz val="8"/>
        <color rgb="FF363945"/>
        <rFont val="Arial"/>
        <family val="2"/>
      </rPr>
      <t xml:space="preserve"> in </t>
    </r>
    <r>
      <rPr>
        <b/>
        <u/>
        <sz val="8"/>
        <color rgb="FF337AB7"/>
        <rFont val="Arial"/>
        <family val="2"/>
      </rPr>
      <t>Senegal</t>
    </r>
    <r>
      <rPr>
        <sz val="8"/>
        <color rgb="FF363945"/>
        <rFont val="Arial"/>
        <family val="2"/>
      </rPr>
      <t xml:space="preserve"> [</t>
    </r>
    <r>
      <rPr>
        <sz val="8"/>
        <color rgb="FF337AB7"/>
        <rFont val="Arial"/>
        <family val="2"/>
      </rPr>
      <t>source</t>
    </r>
    <r>
      <rPr>
        <sz val="8"/>
        <color rgb="FF363945"/>
        <rFont val="Arial"/>
        <family val="2"/>
      </rPr>
      <t>]</t>
    </r>
  </si>
  <si>
    <r>
      <t>1,539 new cases</t>
    </r>
    <r>
      <rPr>
        <sz val="8"/>
        <color rgb="FF363945"/>
        <rFont val="Arial"/>
        <family val="2"/>
      </rPr>
      <t xml:space="preserve"> and </t>
    </r>
    <r>
      <rPr>
        <b/>
        <sz val="8"/>
        <color rgb="FF363945"/>
        <rFont val="Arial"/>
        <family val="2"/>
      </rPr>
      <t>18 new deaths</t>
    </r>
    <r>
      <rPr>
        <sz val="8"/>
        <color rgb="FF363945"/>
        <rFont val="Arial"/>
        <family val="2"/>
      </rPr>
      <t xml:space="preserve"> in </t>
    </r>
    <r>
      <rPr>
        <b/>
        <u/>
        <sz val="8"/>
        <color rgb="FF337AB7"/>
        <rFont val="Arial"/>
        <family val="2"/>
      </rPr>
      <t>Nepal</t>
    </r>
    <r>
      <rPr>
        <sz val="8"/>
        <color rgb="FF363945"/>
        <rFont val="Arial"/>
        <family val="2"/>
      </rPr>
      <t xml:space="preserve"> [</t>
    </r>
    <r>
      <rPr>
        <sz val="8"/>
        <color rgb="FF337AB7"/>
        <rFont val="Arial"/>
        <family val="2"/>
      </rPr>
      <t>source</t>
    </r>
    <r>
      <rPr>
        <sz val="8"/>
        <color rgb="FF363945"/>
        <rFont val="Arial"/>
        <family val="2"/>
      </rPr>
      <t>]</t>
    </r>
  </si>
  <si>
    <r>
      <t>3,341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Japan</t>
    </r>
    <r>
      <rPr>
        <sz val="8"/>
        <color rgb="FF363945"/>
        <rFont val="Arial"/>
        <family val="2"/>
      </rPr>
      <t xml:space="preserve"> [</t>
    </r>
    <r>
      <rPr>
        <sz val="8"/>
        <color rgb="FF337AB7"/>
        <rFont val="Arial"/>
        <family val="2"/>
      </rPr>
      <t>source</t>
    </r>
    <r>
      <rPr>
        <sz val="8"/>
        <color rgb="FF363945"/>
        <rFont val="Arial"/>
        <family val="2"/>
      </rPr>
      <t>]</t>
    </r>
  </si>
  <si>
    <r>
      <t>27,146 new cases</t>
    </r>
    <r>
      <rPr>
        <sz val="8"/>
        <color rgb="FF363945"/>
        <rFont val="Arial"/>
        <family val="2"/>
      </rPr>
      <t xml:space="preserve"> and </t>
    </r>
    <r>
      <rPr>
        <b/>
        <sz val="8"/>
        <color rgb="FF363945"/>
        <rFont val="Arial"/>
        <family val="2"/>
      </rPr>
      <t>268 new deaths</t>
    </r>
    <r>
      <rPr>
        <sz val="8"/>
        <color rgb="FF363945"/>
        <rFont val="Arial"/>
        <family val="2"/>
      </rPr>
      <t xml:space="preserve"> in </t>
    </r>
    <r>
      <rPr>
        <b/>
        <u/>
        <sz val="8"/>
        <color rgb="FF337AB7"/>
        <rFont val="Arial"/>
        <family val="2"/>
      </rPr>
      <t>Iran</t>
    </r>
    <r>
      <rPr>
        <sz val="8"/>
        <color rgb="FF363945"/>
        <rFont val="Arial"/>
        <family val="2"/>
      </rPr>
      <t xml:space="preserve"> [</t>
    </r>
    <r>
      <rPr>
        <sz val="8"/>
        <color rgb="FF337AB7"/>
        <rFont val="Arial"/>
        <family val="2"/>
      </rPr>
      <t>source</t>
    </r>
    <r>
      <rPr>
        <sz val="8"/>
        <color rgb="FF363945"/>
        <rFont val="Arial"/>
        <family val="2"/>
      </rPr>
      <t>]</t>
    </r>
  </si>
  <si>
    <r>
      <t>360 new cases</t>
    </r>
    <r>
      <rPr>
        <sz val="8"/>
        <color rgb="FF363945"/>
        <rFont val="Arial"/>
        <family val="2"/>
      </rPr>
      <t xml:space="preserve"> in </t>
    </r>
    <r>
      <rPr>
        <b/>
        <u/>
        <sz val="8"/>
        <color rgb="FF337AB7"/>
        <rFont val="Arial"/>
        <family val="2"/>
      </rPr>
      <t>Finland</t>
    </r>
    <r>
      <rPr>
        <sz val="8"/>
        <color rgb="FF363945"/>
        <rFont val="Arial"/>
        <family val="2"/>
      </rPr>
      <t xml:space="preserve"> [</t>
    </r>
    <r>
      <rPr>
        <sz val="8"/>
        <color rgb="FF337AB7"/>
        <rFont val="Arial"/>
        <family val="2"/>
      </rPr>
      <t>source</t>
    </r>
    <r>
      <rPr>
        <sz val="8"/>
        <color rgb="FF363945"/>
        <rFont val="Arial"/>
        <family val="2"/>
      </rPr>
      <t>]</t>
    </r>
  </si>
  <si>
    <r>
      <t>127 new cases</t>
    </r>
    <r>
      <rPr>
        <sz val="8"/>
        <color rgb="FF363945"/>
        <rFont val="Arial"/>
        <family val="2"/>
      </rPr>
      <t xml:space="preserve"> in </t>
    </r>
    <r>
      <rPr>
        <b/>
        <u/>
        <sz val="8"/>
        <color rgb="FF337AB7"/>
        <rFont val="Arial"/>
        <family val="2"/>
      </rPr>
      <t>Malta</t>
    </r>
    <r>
      <rPr>
        <sz val="8"/>
        <color rgb="FF363945"/>
        <rFont val="Arial"/>
        <family val="2"/>
      </rPr>
      <t xml:space="preserve"> [</t>
    </r>
    <r>
      <rPr>
        <sz val="8"/>
        <color rgb="FF337AB7"/>
        <rFont val="Arial"/>
        <family val="2"/>
      </rPr>
      <t>source</t>
    </r>
    <r>
      <rPr>
        <sz val="8"/>
        <color rgb="FF363945"/>
        <rFont val="Arial"/>
        <family val="2"/>
      </rPr>
      <t>]</t>
    </r>
  </si>
  <si>
    <r>
      <t>109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Romania</t>
    </r>
    <r>
      <rPr>
        <sz val="8"/>
        <color rgb="FF363945"/>
        <rFont val="Arial"/>
        <family val="2"/>
      </rPr>
      <t xml:space="preserve"> [</t>
    </r>
    <r>
      <rPr>
        <sz val="8"/>
        <color rgb="FF337AB7"/>
        <rFont val="Arial"/>
        <family val="2"/>
      </rPr>
      <t>source</t>
    </r>
    <r>
      <rPr>
        <sz val="8"/>
        <color rgb="FF363945"/>
        <rFont val="Arial"/>
        <family val="2"/>
      </rPr>
      <t>]</t>
    </r>
  </si>
  <si>
    <r>
      <t>921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Ghana</t>
    </r>
    <r>
      <rPr>
        <sz val="8"/>
        <color rgb="FF363945"/>
        <rFont val="Arial"/>
        <family val="2"/>
      </rPr>
      <t xml:space="preserve"> [</t>
    </r>
    <r>
      <rPr>
        <sz val="8"/>
        <color rgb="FF337AB7"/>
        <rFont val="Arial"/>
        <family val="2"/>
      </rPr>
      <t>source</t>
    </r>
    <r>
      <rPr>
        <sz val="8"/>
        <color rgb="FF363945"/>
        <rFont val="Arial"/>
        <family val="2"/>
      </rPr>
      <t>]</t>
    </r>
  </si>
  <si>
    <r>
      <t>375 new cases</t>
    </r>
    <r>
      <rPr>
        <sz val="8"/>
        <color rgb="FF363945"/>
        <rFont val="Arial"/>
        <family val="2"/>
      </rPr>
      <t xml:space="preserve"> and </t>
    </r>
    <r>
      <rPr>
        <b/>
        <sz val="8"/>
        <color rgb="FF363945"/>
        <rFont val="Arial"/>
        <family val="2"/>
      </rPr>
      <t>31 new deaths</t>
    </r>
    <r>
      <rPr>
        <sz val="8"/>
        <color rgb="FF363945"/>
        <rFont val="Arial"/>
        <family val="2"/>
      </rPr>
      <t xml:space="preserve"> in </t>
    </r>
    <r>
      <rPr>
        <b/>
        <u/>
        <sz val="8"/>
        <color rgb="FF337AB7"/>
        <rFont val="Arial"/>
        <family val="2"/>
      </rPr>
      <t>Uganda</t>
    </r>
    <r>
      <rPr>
        <sz val="8"/>
        <color rgb="FF363945"/>
        <rFont val="Arial"/>
        <family val="2"/>
      </rPr>
      <t xml:space="preserve"> [</t>
    </r>
    <r>
      <rPr>
        <sz val="8"/>
        <color rgb="FF337AB7"/>
        <rFont val="Arial"/>
        <family val="2"/>
      </rPr>
      <t>source</t>
    </r>
    <r>
      <rPr>
        <sz val="8"/>
        <color rgb="FF363945"/>
        <rFont val="Arial"/>
        <family val="2"/>
      </rPr>
      <t>]</t>
    </r>
  </si>
  <si>
    <r>
      <t>9 new cases</t>
    </r>
    <r>
      <rPr>
        <sz val="8"/>
        <color rgb="FF363945"/>
        <rFont val="Arial"/>
        <family val="2"/>
      </rPr>
      <t xml:space="preserve"> in </t>
    </r>
    <r>
      <rPr>
        <b/>
        <u/>
        <sz val="8"/>
        <color rgb="FF337AB7"/>
        <rFont val="Arial"/>
        <family val="2"/>
      </rPr>
      <t>Madagascar</t>
    </r>
    <r>
      <rPr>
        <sz val="8"/>
        <color rgb="FF363945"/>
        <rFont val="Arial"/>
        <family val="2"/>
      </rPr>
      <t xml:space="preserve"> [</t>
    </r>
    <r>
      <rPr>
        <sz val="8"/>
        <color rgb="FF337AB7"/>
        <rFont val="Arial"/>
        <family val="2"/>
      </rPr>
      <t>source</t>
    </r>
    <r>
      <rPr>
        <sz val="8"/>
        <color rgb="FF363945"/>
        <rFont val="Arial"/>
        <family val="2"/>
      </rPr>
      <t>]</t>
    </r>
  </si>
  <si>
    <r>
      <t>880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Belarus</t>
    </r>
    <r>
      <rPr>
        <sz val="8"/>
        <color rgb="FF363945"/>
        <rFont val="Arial"/>
        <family val="2"/>
      </rPr>
      <t xml:space="preserve"> [</t>
    </r>
    <r>
      <rPr>
        <sz val="8"/>
        <color rgb="FF337AB7"/>
        <rFont val="Arial"/>
        <family val="2"/>
      </rPr>
      <t>source</t>
    </r>
    <r>
      <rPr>
        <sz val="8"/>
        <color rgb="FF363945"/>
        <rFont val="Arial"/>
        <family val="2"/>
      </rPr>
      <t>]</t>
    </r>
  </si>
  <si>
    <r>
      <t>3,845 new cases</t>
    </r>
    <r>
      <rPr>
        <sz val="8"/>
        <color rgb="FF363945"/>
        <rFont val="Arial"/>
        <family val="2"/>
      </rPr>
      <t xml:space="preserve"> and </t>
    </r>
    <r>
      <rPr>
        <b/>
        <sz val="8"/>
        <color rgb="FF363945"/>
        <rFont val="Arial"/>
        <family val="2"/>
      </rPr>
      <t>31 new deaths</t>
    </r>
    <r>
      <rPr>
        <sz val="8"/>
        <color rgb="FF363945"/>
        <rFont val="Arial"/>
        <family val="2"/>
      </rPr>
      <t xml:space="preserve"> in </t>
    </r>
    <r>
      <rPr>
        <b/>
        <u/>
        <sz val="8"/>
        <color rgb="FF337AB7"/>
        <rFont val="Arial"/>
        <family val="2"/>
      </rPr>
      <t>Libya</t>
    </r>
    <r>
      <rPr>
        <sz val="8"/>
        <color rgb="FF363945"/>
        <rFont val="Arial"/>
        <family val="2"/>
      </rPr>
      <t xml:space="preserve"> [</t>
    </r>
    <r>
      <rPr>
        <sz val="8"/>
        <color rgb="FF337AB7"/>
        <rFont val="Arial"/>
        <family val="2"/>
      </rPr>
      <t>source</t>
    </r>
    <r>
      <rPr>
        <sz val="8"/>
        <color rgb="FF363945"/>
        <rFont val="Arial"/>
        <family val="2"/>
      </rPr>
      <t>]</t>
    </r>
  </si>
  <si>
    <r>
      <t>1,528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the United Arab Emirates</t>
    </r>
    <r>
      <rPr>
        <sz val="8"/>
        <color rgb="FF363945"/>
        <rFont val="Arial"/>
        <family val="2"/>
      </rPr>
      <t xml:space="preserve"> [</t>
    </r>
    <r>
      <rPr>
        <sz val="8"/>
        <color rgb="FF337AB7"/>
        <rFont val="Arial"/>
        <family val="2"/>
      </rPr>
      <t>source</t>
    </r>
    <r>
      <rPr>
        <sz val="8"/>
        <color rgb="FF363945"/>
        <rFont val="Arial"/>
        <family val="2"/>
      </rPr>
      <t>]</t>
    </r>
  </si>
  <si>
    <r>
      <t>269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El Salvador</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</si>
  <si>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China, Hong Kong SAR</t>
    </r>
    <r>
      <rPr>
        <sz val="8"/>
        <color rgb="FF363945"/>
        <rFont val="Arial"/>
        <family val="2"/>
      </rPr>
      <t xml:space="preserve"> [</t>
    </r>
    <r>
      <rPr>
        <sz val="8"/>
        <color rgb="FF337AB7"/>
        <rFont val="Arial"/>
        <family val="2"/>
      </rPr>
      <t>source</t>
    </r>
    <r>
      <rPr>
        <sz val="8"/>
        <color rgb="FF363945"/>
        <rFont val="Arial"/>
        <family val="2"/>
      </rPr>
      <t>]</t>
    </r>
  </si>
  <si>
    <r>
      <t>46 new cases</t>
    </r>
    <r>
      <rPr>
        <sz val="8"/>
        <color rgb="FF363945"/>
        <rFont val="Arial"/>
        <family val="2"/>
      </rPr>
      <t xml:space="preserve"> in </t>
    </r>
    <r>
      <rPr>
        <b/>
        <u/>
        <sz val="8"/>
        <color rgb="FF337AB7"/>
        <rFont val="Arial"/>
        <family val="2"/>
      </rPr>
      <t>Slovakia</t>
    </r>
    <r>
      <rPr>
        <sz val="8"/>
        <color rgb="FF363945"/>
        <rFont val="Arial"/>
        <family val="2"/>
      </rPr>
      <t xml:space="preserve"> [</t>
    </r>
    <r>
      <rPr>
        <sz val="8"/>
        <color rgb="FF337AB7"/>
        <rFont val="Arial"/>
        <family val="2"/>
      </rPr>
      <t>source</t>
    </r>
    <r>
      <rPr>
        <sz val="8"/>
        <color rgb="FF363945"/>
        <rFont val="Arial"/>
        <family val="2"/>
      </rPr>
      <t>]</t>
    </r>
  </si>
  <si>
    <r>
      <t>38,679 new cases</t>
    </r>
    <r>
      <rPr>
        <sz val="8"/>
        <color rgb="FF363945"/>
        <rFont val="Arial"/>
        <family val="2"/>
      </rPr>
      <t xml:space="preserve"> and </t>
    </r>
    <r>
      <rPr>
        <b/>
        <sz val="8"/>
        <color rgb="FF363945"/>
        <rFont val="Arial"/>
        <family val="2"/>
      </rPr>
      <t>1,266 new deaths</t>
    </r>
    <r>
      <rPr>
        <sz val="8"/>
        <color rgb="FF363945"/>
        <rFont val="Arial"/>
        <family val="2"/>
      </rPr>
      <t xml:space="preserve"> in </t>
    </r>
    <r>
      <rPr>
        <b/>
        <u/>
        <sz val="8"/>
        <color rgb="FF337AB7"/>
        <rFont val="Arial"/>
        <family val="2"/>
      </rPr>
      <t>Indonesia</t>
    </r>
    <r>
      <rPr>
        <sz val="8"/>
        <color rgb="FF363945"/>
        <rFont val="Arial"/>
        <family val="2"/>
      </rPr>
      <t xml:space="preserve"> [</t>
    </r>
    <r>
      <rPr>
        <sz val="8"/>
        <color rgb="FF337AB7"/>
        <rFont val="Arial"/>
        <family val="2"/>
      </rPr>
      <t>source</t>
    </r>
    <r>
      <rPr>
        <sz val="8"/>
        <color rgb="FF363945"/>
        <rFont val="Arial"/>
        <family val="2"/>
      </rPr>
      <t>]</t>
    </r>
  </si>
  <si>
    <r>
      <t>17,045 new cases</t>
    </r>
    <r>
      <rPr>
        <sz val="8"/>
        <color rgb="FF363945"/>
        <rFont val="Arial"/>
        <family val="2"/>
      </rPr>
      <t xml:space="preserve"> and </t>
    </r>
    <r>
      <rPr>
        <b/>
        <sz val="8"/>
        <color rgb="FF363945"/>
        <rFont val="Arial"/>
        <family val="2"/>
      </rPr>
      <t>92 new deaths</t>
    </r>
    <r>
      <rPr>
        <sz val="8"/>
        <color rgb="FF363945"/>
        <rFont val="Arial"/>
        <family val="2"/>
      </rPr>
      <t xml:space="preserve"> in </t>
    </r>
    <r>
      <rPr>
        <b/>
        <u/>
        <sz val="8"/>
        <color rgb="FF337AB7"/>
        <rFont val="Arial"/>
        <family val="2"/>
      </rPr>
      <t>Malaysia</t>
    </r>
    <r>
      <rPr>
        <sz val="8"/>
        <color rgb="FF363945"/>
        <rFont val="Arial"/>
        <family val="2"/>
      </rPr>
      <t xml:space="preserve"> [</t>
    </r>
    <r>
      <rPr>
        <sz val="8"/>
        <color rgb="FF337AB7"/>
        <rFont val="Arial"/>
        <family val="2"/>
      </rPr>
      <t>source</t>
    </r>
    <r>
      <rPr>
        <sz val="8"/>
        <color rgb="FF363945"/>
        <rFont val="Arial"/>
        <family val="2"/>
      </rPr>
      <t>]</t>
    </r>
  </si>
  <si>
    <r>
      <t>125 new cases</t>
    </r>
    <r>
      <rPr>
        <sz val="8"/>
        <color rgb="FF363945"/>
        <rFont val="Arial"/>
        <family val="2"/>
      </rPr>
      <t xml:space="preserve"> in </t>
    </r>
    <r>
      <rPr>
        <b/>
        <u/>
        <sz val="8"/>
        <color rgb="FF337AB7"/>
        <rFont val="Arial"/>
        <family val="2"/>
      </rPr>
      <t>Croatia</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</si>
  <si>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China, Macao SAR</t>
    </r>
    <r>
      <rPr>
        <sz val="8"/>
        <color rgb="FF363945"/>
        <rFont val="Arial"/>
        <family val="2"/>
      </rPr>
      <t xml:space="preserve"> [</t>
    </r>
    <r>
      <rPr>
        <sz val="8"/>
        <color rgb="FF337AB7"/>
        <rFont val="Arial"/>
        <family val="2"/>
      </rPr>
      <t>source</t>
    </r>
    <r>
      <rPr>
        <sz val="8"/>
        <color rgb="FF363945"/>
        <rFont val="Arial"/>
        <family val="2"/>
      </rPr>
      <t>]</t>
    </r>
  </si>
  <si>
    <r>
      <t>125 new cases</t>
    </r>
    <r>
      <rPr>
        <sz val="8"/>
        <color rgb="FF363945"/>
        <rFont val="Arial"/>
        <family val="2"/>
      </rPr>
      <t xml:space="preserve"> in </t>
    </r>
    <r>
      <rPr>
        <b/>
        <u/>
        <sz val="8"/>
        <color rgb="FF337AB7"/>
        <rFont val="Arial"/>
        <family val="2"/>
      </rPr>
      <t>Singapore</t>
    </r>
    <r>
      <rPr>
        <sz val="8"/>
        <color rgb="FF363945"/>
        <rFont val="Arial"/>
        <family val="2"/>
      </rPr>
      <t xml:space="preserve"> [</t>
    </r>
    <r>
      <rPr>
        <sz val="8"/>
        <color rgb="FF337AB7"/>
        <rFont val="Arial"/>
        <family val="2"/>
      </rPr>
      <t>source</t>
    </r>
    <r>
      <rPr>
        <sz val="8"/>
        <color rgb="FF363945"/>
        <rFont val="Arial"/>
        <family val="2"/>
      </rPr>
      <t>]</t>
    </r>
  </si>
  <si>
    <r>
      <t>82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Poland</t>
    </r>
    <r>
      <rPr>
        <sz val="8"/>
        <color rgb="FF363945"/>
        <rFont val="Arial"/>
        <family val="2"/>
      </rPr>
      <t xml:space="preserve"> [</t>
    </r>
    <r>
      <rPr>
        <sz val="8"/>
        <color rgb="FF337AB7"/>
        <rFont val="Arial"/>
        <family val="2"/>
      </rPr>
      <t>source</t>
    </r>
    <r>
      <rPr>
        <sz val="8"/>
        <color rgb="FF363945"/>
        <rFont val="Arial"/>
        <family val="2"/>
      </rPr>
      <t>]</t>
    </r>
  </si>
  <si>
    <r>
      <t>33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Slovenia</t>
    </r>
    <r>
      <rPr>
        <sz val="8"/>
        <color rgb="FF363945"/>
        <rFont val="Arial"/>
        <family val="2"/>
      </rPr>
      <t xml:space="preserve"> [</t>
    </r>
    <r>
      <rPr>
        <sz val="8"/>
        <color rgb="FF337AB7"/>
        <rFont val="Arial"/>
        <family val="2"/>
      </rPr>
      <t>source</t>
    </r>
    <r>
      <rPr>
        <sz val="8"/>
        <color rgb="FF363945"/>
        <rFont val="Arial"/>
        <family val="2"/>
      </rPr>
      <t>]</t>
    </r>
  </si>
  <si>
    <r>
      <t>56 new cases</t>
    </r>
    <r>
      <rPr>
        <sz val="8"/>
        <color rgb="FF363945"/>
        <rFont val="Arial"/>
        <family val="2"/>
      </rPr>
      <t xml:space="preserve"> in </t>
    </r>
    <r>
      <rPr>
        <b/>
        <u/>
        <sz val="8"/>
        <color rgb="FF337AB7"/>
        <rFont val="Arial"/>
        <family val="2"/>
      </rPr>
      <t>Latvia</t>
    </r>
    <r>
      <rPr>
        <sz val="8"/>
        <color rgb="FF363945"/>
        <rFont val="Arial"/>
        <family val="2"/>
      </rPr>
      <t xml:space="preserve"> [</t>
    </r>
    <r>
      <rPr>
        <sz val="8"/>
        <color rgb="FF337AB7"/>
        <rFont val="Arial"/>
        <family val="2"/>
      </rPr>
      <t>source</t>
    </r>
    <r>
      <rPr>
        <sz val="8"/>
        <color rgb="FF363945"/>
        <rFont val="Arial"/>
        <family val="2"/>
      </rPr>
      <t>]</t>
    </r>
  </si>
  <si>
    <r>
      <t>24,072 new cases</t>
    </r>
    <r>
      <rPr>
        <sz val="8"/>
        <color rgb="FF363945"/>
        <rFont val="Arial"/>
        <family val="2"/>
      </rPr>
      <t xml:space="preserve"> and </t>
    </r>
    <r>
      <rPr>
        <b/>
        <sz val="8"/>
        <color rgb="FF363945"/>
        <rFont val="Arial"/>
        <family val="2"/>
      </rPr>
      <t>779 new deaths</t>
    </r>
    <r>
      <rPr>
        <sz val="8"/>
        <color rgb="FF363945"/>
        <rFont val="Arial"/>
        <family val="2"/>
      </rPr>
      <t xml:space="preserve"> in </t>
    </r>
    <r>
      <rPr>
        <b/>
        <u/>
        <sz val="8"/>
        <color rgb="FF337AB7"/>
        <rFont val="Arial"/>
        <family val="2"/>
      </rPr>
      <t>Russia</t>
    </r>
    <r>
      <rPr>
        <sz val="8"/>
        <color rgb="FF363945"/>
        <rFont val="Arial"/>
        <family val="2"/>
      </rPr>
      <t xml:space="preserve"> [</t>
    </r>
    <r>
      <rPr>
        <sz val="8"/>
        <color rgb="FF337AB7"/>
        <rFont val="Arial"/>
        <family val="2"/>
      </rPr>
      <t>source</t>
    </r>
    <r>
      <rPr>
        <sz val="8"/>
        <color rgb="FF363945"/>
        <rFont val="Arial"/>
        <family val="2"/>
      </rPr>
      <t>]</t>
    </r>
  </si>
  <si>
    <r>
      <t>332 new cases</t>
    </r>
    <r>
      <rPr>
        <sz val="8"/>
        <color rgb="FF363945"/>
        <rFont val="Arial"/>
        <family val="2"/>
      </rPr>
      <t xml:space="preserve"> in </t>
    </r>
    <r>
      <rPr>
        <b/>
        <u/>
        <sz val="8"/>
        <color rgb="FF337AB7"/>
        <rFont val="Arial"/>
        <family val="2"/>
      </rPr>
      <t>Austria</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</si>
  <si>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Djibouti</t>
    </r>
    <r>
      <rPr>
        <sz val="8"/>
        <color rgb="FF363945"/>
        <rFont val="Arial"/>
        <family val="2"/>
      </rPr>
      <t xml:space="preserve"> [</t>
    </r>
    <r>
      <rPr>
        <sz val="8"/>
        <color rgb="FF337AB7"/>
        <rFont val="Arial"/>
        <family val="2"/>
      </rPr>
      <t>source</t>
    </r>
    <r>
      <rPr>
        <sz val="8"/>
        <color rgb="FF363945"/>
        <rFont val="Arial"/>
        <family val="2"/>
      </rPr>
      <t>]</t>
    </r>
  </si>
  <si>
    <r>
      <t>5,456 new cases</t>
    </r>
    <r>
      <rPr>
        <sz val="8"/>
        <color rgb="FF363945"/>
        <rFont val="Arial"/>
        <family val="2"/>
      </rPr>
      <t xml:space="preserve"> and </t>
    </r>
    <r>
      <rPr>
        <b/>
        <sz val="8"/>
        <color rgb="FF363945"/>
        <rFont val="Arial"/>
        <family val="2"/>
      </rPr>
      <t>93 new deaths</t>
    </r>
    <r>
      <rPr>
        <sz val="8"/>
        <color rgb="FF363945"/>
        <rFont val="Arial"/>
        <family val="2"/>
      </rPr>
      <t xml:space="preserve"> in </t>
    </r>
    <r>
      <rPr>
        <b/>
        <u/>
        <sz val="8"/>
        <color rgb="FF337AB7"/>
        <rFont val="Arial"/>
        <family val="2"/>
      </rPr>
      <t>the Philippines</t>
    </r>
    <r>
      <rPr>
        <sz val="8"/>
        <color rgb="FF363945"/>
        <rFont val="Arial"/>
        <family val="2"/>
      </rPr>
      <t xml:space="preserve"> [</t>
    </r>
    <r>
      <rPr>
        <sz val="8"/>
        <color rgb="FF337AB7"/>
        <rFont val="Arial"/>
        <family val="2"/>
      </rPr>
      <t>source</t>
    </r>
    <r>
      <rPr>
        <sz val="8"/>
        <color rgb="FF363945"/>
        <rFont val="Arial"/>
        <family val="2"/>
      </rPr>
      <t>]</t>
    </r>
  </si>
  <si>
    <r>
      <t>90 new cases</t>
    </r>
    <r>
      <rPr>
        <sz val="8"/>
        <color rgb="FF363945"/>
        <rFont val="Arial"/>
        <family val="2"/>
      </rPr>
      <t xml:space="preserve"> in </t>
    </r>
    <r>
      <rPr>
        <b/>
        <u/>
        <sz val="8"/>
        <color rgb="FF337AB7"/>
        <rFont val="Arial"/>
        <family val="2"/>
      </rPr>
      <t>Estonia</t>
    </r>
    <r>
      <rPr>
        <sz val="8"/>
        <color rgb="FF363945"/>
        <rFont val="Arial"/>
        <family val="2"/>
      </rPr>
      <t xml:space="preserve"> [</t>
    </r>
    <r>
      <rPr>
        <sz val="8"/>
        <color rgb="FF337AB7"/>
        <rFont val="Arial"/>
        <family val="2"/>
      </rPr>
      <t>source</t>
    </r>
    <r>
      <rPr>
        <sz val="8"/>
        <color rgb="FF363945"/>
        <rFont val="Arial"/>
        <family val="2"/>
      </rPr>
      <t>]</t>
    </r>
  </si>
  <si>
    <r>
      <t>190 new cases</t>
    </r>
    <r>
      <rPr>
        <sz val="8"/>
        <color rgb="FF363945"/>
        <rFont val="Arial"/>
        <family val="2"/>
      </rPr>
      <t xml:space="preserve"> in </t>
    </r>
    <r>
      <rPr>
        <b/>
        <u/>
        <sz val="8"/>
        <color rgb="FF337AB7"/>
        <rFont val="Arial"/>
        <family val="2"/>
      </rPr>
      <t>Lithuania</t>
    </r>
    <r>
      <rPr>
        <sz val="8"/>
        <color rgb="FF363945"/>
        <rFont val="Arial"/>
        <family val="2"/>
      </rPr>
      <t xml:space="preserve"> [</t>
    </r>
    <r>
      <rPr>
        <sz val="8"/>
        <color rgb="FF337AB7"/>
        <rFont val="Arial"/>
        <family val="2"/>
      </rPr>
      <t>source</t>
    </r>
    <r>
      <rPr>
        <sz val="8"/>
        <color rgb="FF363945"/>
        <rFont val="Arial"/>
        <family val="2"/>
      </rPr>
      <t>]</t>
    </r>
  </si>
  <si>
    <r>
      <t>129 new cases</t>
    </r>
    <r>
      <rPr>
        <sz val="8"/>
        <color rgb="FF363945"/>
        <rFont val="Arial"/>
        <family val="2"/>
      </rPr>
      <t xml:space="preserve"> in </t>
    </r>
    <r>
      <rPr>
        <b/>
        <u/>
        <sz val="8"/>
        <color rgb="FF337AB7"/>
        <rFont val="Arial"/>
        <family val="2"/>
      </rPr>
      <t>Czechia</t>
    </r>
    <r>
      <rPr>
        <sz val="8"/>
        <color rgb="FF363945"/>
        <rFont val="Arial"/>
        <family val="2"/>
      </rPr>
      <t xml:space="preserve"> [</t>
    </r>
    <r>
      <rPr>
        <sz val="8"/>
        <color rgb="FF337AB7"/>
        <rFont val="Arial"/>
        <family val="2"/>
      </rPr>
      <t>source</t>
    </r>
    <r>
      <rPr>
        <sz val="8"/>
        <color rgb="FF363945"/>
        <rFont val="Arial"/>
        <family val="2"/>
      </rPr>
      <t>]</t>
    </r>
  </si>
  <si>
    <r>
      <t>166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Armenia</t>
    </r>
    <r>
      <rPr>
        <sz val="8"/>
        <color rgb="FF363945"/>
        <rFont val="Arial"/>
        <family val="2"/>
      </rPr>
      <t xml:space="preserve"> [</t>
    </r>
    <r>
      <rPr>
        <sz val="8"/>
        <color rgb="FF337AB7"/>
        <rFont val="Arial"/>
        <family val="2"/>
      </rPr>
      <t>source</t>
    </r>
    <r>
      <rPr>
        <sz val="8"/>
        <color rgb="FF363945"/>
        <rFont val="Arial"/>
        <family val="2"/>
      </rPr>
      <t>]</t>
    </r>
  </si>
  <si>
    <r>
      <t>2,061 new cases</t>
    </r>
    <r>
      <rPr>
        <sz val="8"/>
        <color rgb="FF363945"/>
        <rFont val="Arial"/>
        <family val="2"/>
      </rPr>
      <t xml:space="preserve"> and </t>
    </r>
    <r>
      <rPr>
        <b/>
        <sz val="8"/>
        <color rgb="FF363945"/>
        <rFont val="Arial"/>
        <family val="2"/>
      </rPr>
      <t>23 new deaths</t>
    </r>
    <r>
      <rPr>
        <sz val="8"/>
        <color rgb="FF363945"/>
        <rFont val="Arial"/>
        <family val="2"/>
      </rPr>
      <t xml:space="preserve"> in </t>
    </r>
    <r>
      <rPr>
        <b/>
        <u/>
        <sz val="8"/>
        <color rgb="FF337AB7"/>
        <rFont val="Arial"/>
        <family val="2"/>
      </rPr>
      <t>Georgia</t>
    </r>
    <r>
      <rPr>
        <sz val="8"/>
        <color rgb="FF363945"/>
        <rFont val="Arial"/>
        <family val="2"/>
      </rPr>
      <t xml:space="preserve"> [</t>
    </r>
    <r>
      <rPr>
        <sz val="8"/>
        <color rgb="FF337AB7"/>
        <rFont val="Arial"/>
        <family val="2"/>
      </rPr>
      <t>source</t>
    </r>
    <r>
      <rPr>
        <sz val="8"/>
        <color rgb="FF363945"/>
        <rFont val="Arial"/>
        <family val="2"/>
      </rPr>
      <t>]</t>
    </r>
  </si>
  <si>
    <r>
      <t>1,513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Mongolia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</si>
  <si>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286 new cases</t>
    </r>
    <r>
      <rPr>
        <sz val="8"/>
        <color rgb="FF363945"/>
        <rFont val="Arial"/>
        <family val="2"/>
      </rPr>
      <t xml:space="preserve"> and </t>
    </r>
    <r>
      <rPr>
        <b/>
        <sz val="8"/>
        <color rgb="FF363945"/>
        <rFont val="Arial"/>
        <family val="2"/>
      </rPr>
      <t>12 new deaths</t>
    </r>
    <r>
      <rPr>
        <sz val="8"/>
        <color rgb="FF363945"/>
        <rFont val="Arial"/>
        <family val="2"/>
      </rPr>
      <t xml:space="preserve"> in </t>
    </r>
    <r>
      <rPr>
        <b/>
        <u/>
        <sz val="8"/>
        <color rgb="FF337AB7"/>
        <rFont val="Arial"/>
        <family val="2"/>
      </rPr>
      <t>Ukraine</t>
    </r>
    <r>
      <rPr>
        <sz val="8"/>
        <color rgb="FF363945"/>
        <rFont val="Arial"/>
        <family val="2"/>
      </rPr>
      <t xml:space="preserve"> [</t>
    </r>
    <r>
      <rPr>
        <sz val="8"/>
        <color rgb="FF337AB7"/>
        <rFont val="Arial"/>
        <family val="2"/>
      </rPr>
      <t>source</t>
    </r>
    <r>
      <rPr>
        <sz val="8"/>
        <color rgb="FF363945"/>
        <rFont val="Arial"/>
        <family val="2"/>
      </rPr>
      <t>]</t>
    </r>
  </si>
  <si>
    <r>
      <t>731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Uzbekistan</t>
    </r>
    <r>
      <rPr>
        <sz val="8"/>
        <color rgb="FF363945"/>
        <rFont val="Arial"/>
        <family val="2"/>
      </rPr>
      <t xml:space="preserve"> [</t>
    </r>
    <r>
      <rPr>
        <sz val="8"/>
        <color rgb="FF337AB7"/>
        <rFont val="Arial"/>
        <family val="2"/>
      </rPr>
      <t>source</t>
    </r>
    <r>
      <rPr>
        <sz val="8"/>
        <color rgb="FF363945"/>
        <rFont val="Arial"/>
        <family val="2"/>
      </rPr>
      <t>]</t>
    </r>
  </si>
  <si>
    <r>
      <t>995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Kyrgyzstan</t>
    </r>
    <r>
      <rPr>
        <sz val="8"/>
        <color rgb="FF363945"/>
        <rFont val="Arial"/>
        <family val="2"/>
      </rPr>
      <t xml:space="preserve"> [</t>
    </r>
    <r>
      <rPr>
        <sz val="8"/>
        <color rgb="FF337AB7"/>
        <rFont val="Arial"/>
        <family val="2"/>
      </rPr>
      <t>source</t>
    </r>
    <r>
      <rPr>
        <sz val="8"/>
        <color rgb="FF363945"/>
        <rFont val="Arial"/>
        <family val="2"/>
      </rPr>
      <t>]</t>
    </r>
  </si>
  <si>
    <r>
      <t>142 new cases</t>
    </r>
    <r>
      <rPr>
        <sz val="8"/>
        <color rgb="FF363945"/>
        <rFont val="Arial"/>
        <family val="2"/>
      </rPr>
      <t xml:space="preserve"> in </t>
    </r>
    <r>
      <rPr>
        <b/>
        <u/>
        <sz val="8"/>
        <color rgb="FF337AB7"/>
        <rFont val="Arial"/>
        <family val="2"/>
      </rPr>
      <t>Laos</t>
    </r>
    <r>
      <rPr>
        <sz val="8"/>
        <color rgb="FF363945"/>
        <rFont val="Arial"/>
        <family val="2"/>
      </rPr>
      <t xml:space="preserve"> [</t>
    </r>
    <r>
      <rPr>
        <sz val="8"/>
        <color rgb="FF337AB7"/>
        <rFont val="Arial"/>
        <family val="2"/>
      </rPr>
      <t>source</t>
    </r>
    <r>
      <rPr>
        <sz val="8"/>
        <color rgb="FF363945"/>
        <rFont val="Arial"/>
        <family val="2"/>
      </rPr>
      <t>]</t>
    </r>
  </si>
  <si>
    <r>
      <t>819 new cases</t>
    </r>
    <r>
      <rPr>
        <sz val="8"/>
        <color rgb="FF363945"/>
        <rFont val="Arial"/>
        <family val="2"/>
      </rPr>
      <t xml:space="preserve"> and </t>
    </r>
    <r>
      <rPr>
        <b/>
        <sz val="8"/>
        <color rgb="FF363945"/>
        <rFont val="Arial"/>
        <family val="2"/>
      </rPr>
      <t>29 new deaths</t>
    </r>
    <r>
      <rPr>
        <sz val="8"/>
        <color rgb="FF363945"/>
        <rFont val="Arial"/>
        <family val="2"/>
      </rPr>
      <t xml:space="preserve"> in </t>
    </r>
    <r>
      <rPr>
        <b/>
        <u/>
        <sz val="8"/>
        <color rgb="FF337AB7"/>
        <rFont val="Arial"/>
        <family val="2"/>
      </rPr>
      <t>Cambodia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</si>
  <si>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6,631 new cases</t>
    </r>
    <r>
      <rPr>
        <sz val="8"/>
        <color rgb="FF363945"/>
        <rFont val="Arial"/>
        <family val="2"/>
      </rPr>
      <t xml:space="preserve"> and </t>
    </r>
    <r>
      <rPr>
        <b/>
        <sz val="8"/>
        <color rgb="FF363945"/>
        <rFont val="Arial"/>
        <family val="2"/>
      </rPr>
      <t>75 new deaths</t>
    </r>
    <r>
      <rPr>
        <sz val="8"/>
        <color rgb="FF363945"/>
        <rFont val="Arial"/>
        <family val="2"/>
      </rPr>
      <t xml:space="preserve"> in </t>
    </r>
    <r>
      <rPr>
        <b/>
        <u/>
        <sz val="8"/>
        <color rgb="FF337AB7"/>
        <rFont val="Arial"/>
        <family val="2"/>
      </rPr>
      <t>Kazakhstan</t>
    </r>
    <r>
      <rPr>
        <sz val="8"/>
        <color rgb="FF363945"/>
        <rFont val="Arial"/>
        <family val="2"/>
      </rPr>
      <t xml:space="preserve"> [</t>
    </r>
    <r>
      <rPr>
        <sz val="8"/>
        <color rgb="FF337AB7"/>
        <rFont val="Arial"/>
        <family val="2"/>
      </rPr>
      <t>source</t>
    </r>
    <r>
      <rPr>
        <sz val="8"/>
        <color rgb="FF363945"/>
        <rFont val="Arial"/>
        <family val="2"/>
      </rPr>
      <t>]</t>
    </r>
  </si>
  <si>
    <r>
      <t>2,819 new cases</t>
    </r>
    <r>
      <rPr>
        <sz val="8"/>
        <color rgb="FF363945"/>
        <rFont val="Arial"/>
        <family val="2"/>
      </rPr>
      <t xml:space="preserve"> and </t>
    </r>
    <r>
      <rPr>
        <b/>
        <sz val="8"/>
        <color rgb="FF363945"/>
        <rFont val="Arial"/>
        <family val="2"/>
      </rPr>
      <t>45 new deaths</t>
    </r>
    <r>
      <rPr>
        <sz val="8"/>
        <color rgb="FF363945"/>
        <rFont val="Arial"/>
        <family val="2"/>
      </rPr>
      <t xml:space="preserve"> in </t>
    </r>
    <r>
      <rPr>
        <b/>
        <u/>
        <sz val="8"/>
        <color rgb="FF337AB7"/>
        <rFont val="Arial"/>
        <family val="2"/>
      </rPr>
      <t>Pakistan</t>
    </r>
    <r>
      <rPr>
        <sz val="8"/>
        <color rgb="FF363945"/>
        <rFont val="Arial"/>
        <family val="2"/>
      </rPr>
      <t xml:space="preserve"> [</t>
    </r>
    <r>
      <rPr>
        <sz val="8"/>
        <color rgb="FF337AB7"/>
        <rFont val="Arial"/>
        <family val="2"/>
      </rPr>
      <t>source</t>
    </r>
    <r>
      <rPr>
        <sz val="8"/>
        <color rgb="FF363945"/>
        <rFont val="Arial"/>
        <family val="2"/>
      </rPr>
      <t>]</t>
    </r>
  </si>
  <si>
    <r>
      <t>866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Panama</t>
    </r>
    <r>
      <rPr>
        <sz val="8"/>
        <color rgb="FF363945"/>
        <rFont val="Arial"/>
        <family val="2"/>
      </rPr>
      <t xml:space="preserve"> [</t>
    </r>
    <r>
      <rPr>
        <sz val="8"/>
        <color rgb="FF337AB7"/>
        <rFont val="Arial"/>
        <family val="2"/>
      </rPr>
      <t>source</t>
    </r>
    <r>
      <rPr>
        <sz val="8"/>
        <color rgb="FF363945"/>
        <rFont val="Arial"/>
        <family val="2"/>
      </rPr>
      <t>]</t>
    </r>
  </si>
  <si>
    <r>
      <t>15,335 new cases</t>
    </r>
    <r>
      <rPr>
        <sz val="8"/>
        <color rgb="FF363945"/>
        <rFont val="Arial"/>
        <family val="2"/>
      </rPr>
      <t xml:space="preserve"> and </t>
    </r>
    <r>
      <rPr>
        <b/>
        <sz val="8"/>
        <color rgb="FF363945"/>
        <rFont val="Arial"/>
        <family val="2"/>
      </rPr>
      <t>129 new deaths</t>
    </r>
    <r>
      <rPr>
        <sz val="8"/>
        <color rgb="FF363945"/>
        <rFont val="Arial"/>
        <family val="2"/>
      </rPr>
      <t xml:space="preserve"> in </t>
    </r>
    <r>
      <rPr>
        <b/>
        <u/>
        <sz val="8"/>
        <color rgb="FF337AB7"/>
        <rFont val="Arial"/>
        <family val="2"/>
      </rPr>
      <t>Thailand</t>
    </r>
    <r>
      <rPr>
        <sz val="8"/>
        <color rgb="FF363945"/>
        <rFont val="Arial"/>
        <family val="2"/>
      </rPr>
      <t xml:space="preserve"> [</t>
    </r>
    <r>
      <rPr>
        <sz val="8"/>
        <color rgb="FF337AB7"/>
        <rFont val="Arial"/>
        <family val="2"/>
      </rPr>
      <t>source</t>
    </r>
    <r>
      <rPr>
        <sz val="8"/>
        <color rgb="FF363945"/>
        <rFont val="Arial"/>
        <family val="2"/>
      </rPr>
      <t>]</t>
    </r>
  </si>
  <si>
    <r>
      <t>632 new cases</t>
    </r>
    <r>
      <rPr>
        <sz val="8"/>
        <color rgb="FF363945"/>
        <rFont val="Arial"/>
        <family val="2"/>
      </rPr>
      <t xml:space="preserve"> and </t>
    </r>
    <r>
      <rPr>
        <b/>
        <sz val="8"/>
        <color rgb="FF363945"/>
        <rFont val="Arial"/>
        <family val="2"/>
      </rPr>
      <t>24 new deaths</t>
    </r>
    <r>
      <rPr>
        <sz val="8"/>
        <color rgb="FF363945"/>
        <rFont val="Arial"/>
        <family val="2"/>
      </rPr>
      <t xml:space="preserve"> in </t>
    </r>
    <r>
      <rPr>
        <b/>
        <u/>
        <sz val="8"/>
        <color rgb="FF337AB7"/>
        <rFont val="Arial"/>
        <family val="2"/>
      </rPr>
      <t>Bolivia</t>
    </r>
    <r>
      <rPr>
        <sz val="8"/>
        <color rgb="FF363945"/>
        <rFont val="Arial"/>
        <family val="2"/>
      </rPr>
      <t xml:space="preserve"> [</t>
    </r>
    <r>
      <rPr>
        <sz val="8"/>
        <color rgb="FF337AB7"/>
        <rFont val="Arial"/>
        <family val="2"/>
      </rPr>
      <t>source</t>
    </r>
    <r>
      <rPr>
        <sz val="8"/>
        <color rgb="FF363945"/>
        <rFont val="Arial"/>
        <family val="2"/>
      </rPr>
      <t>]</t>
    </r>
  </si>
  <si>
    <r>
      <t>15,823 new cases</t>
    </r>
    <r>
      <rPr>
        <sz val="8"/>
        <color rgb="FF363945"/>
        <rFont val="Arial"/>
        <family val="2"/>
      </rPr>
      <t xml:space="preserve"> and </t>
    </r>
    <r>
      <rPr>
        <b/>
        <sz val="8"/>
        <color rgb="FF363945"/>
        <rFont val="Arial"/>
        <family val="2"/>
      </rPr>
      <t>362 new deaths</t>
    </r>
    <r>
      <rPr>
        <sz val="8"/>
        <color rgb="FF363945"/>
        <rFont val="Arial"/>
        <family val="2"/>
      </rPr>
      <t xml:space="preserve"> in </t>
    </r>
    <r>
      <rPr>
        <b/>
        <u/>
        <sz val="8"/>
        <color rgb="FF337AB7"/>
        <rFont val="Arial"/>
        <family val="2"/>
      </rPr>
      <t>Mexico</t>
    </r>
    <r>
      <rPr>
        <sz val="8"/>
        <color rgb="FF363945"/>
        <rFont val="Arial"/>
        <family val="2"/>
      </rPr>
      <t xml:space="preserve"> [</t>
    </r>
    <r>
      <rPr>
        <sz val="8"/>
        <color rgb="FF337AB7"/>
        <rFont val="Arial"/>
        <family val="2"/>
      </rPr>
      <t>source</t>
    </r>
    <r>
      <rPr>
        <sz val="8"/>
        <color rgb="FF363945"/>
        <rFont val="Arial"/>
        <family val="2"/>
      </rPr>
      <t>]</t>
    </r>
  </si>
  <si>
    <r>
      <t>1,486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South Korea</t>
    </r>
    <r>
      <rPr>
        <sz val="8"/>
        <color rgb="FF363945"/>
        <rFont val="Arial"/>
        <family val="2"/>
      </rPr>
      <t xml:space="preserve"> [</t>
    </r>
    <r>
      <rPr>
        <sz val="8"/>
        <color rgb="FF337AB7"/>
        <rFont val="Arial"/>
        <family val="2"/>
      </rPr>
      <t>source</t>
    </r>
    <r>
      <rPr>
        <sz val="8"/>
        <color rgb="FF363945"/>
        <rFont val="Arial"/>
        <family val="2"/>
      </rPr>
      <t>]</t>
    </r>
  </si>
  <si>
    <r>
      <t>162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Australia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</si>
  <si>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7 new cases</t>
    </r>
    <r>
      <rPr>
        <sz val="8"/>
        <color rgb="FF363945"/>
        <rFont val="Arial"/>
        <family val="2"/>
      </rPr>
      <t xml:space="preserve"> in </t>
    </r>
    <r>
      <rPr>
        <b/>
        <u/>
        <sz val="8"/>
        <color rgb="FF337AB7"/>
        <rFont val="Arial"/>
        <family val="2"/>
      </rPr>
      <t>New Zealand</t>
    </r>
    <r>
      <rPr>
        <sz val="8"/>
        <color rgb="FF363945"/>
        <rFont val="Arial"/>
        <family val="2"/>
      </rPr>
      <t xml:space="preserve"> [</t>
    </r>
    <r>
      <rPr>
        <sz val="8"/>
        <color rgb="FF337AB7"/>
        <rFont val="Arial"/>
        <family val="2"/>
      </rPr>
      <t>source</t>
    </r>
    <r>
      <rPr>
        <sz val="8"/>
        <color rgb="FF363945"/>
        <rFont val="Arial"/>
        <family val="2"/>
      </rPr>
      <t>]</t>
    </r>
  </si>
  <si>
    <r>
      <t>32 new cases</t>
    </r>
    <r>
      <rPr>
        <sz val="8"/>
        <color rgb="FF363945"/>
        <rFont val="Arial"/>
        <family val="2"/>
      </rPr>
      <t xml:space="preserve"> in </t>
    </r>
    <r>
      <rPr>
        <b/>
        <u/>
        <sz val="8"/>
        <color rgb="FF337AB7"/>
        <rFont val="Arial"/>
        <family val="2"/>
      </rPr>
      <t>China</t>
    </r>
    <r>
      <rPr>
        <sz val="8"/>
        <color rgb="FF363945"/>
        <rFont val="Arial"/>
        <family val="2"/>
      </rPr>
      <t xml:space="preserve"> [</t>
    </r>
    <r>
      <rPr>
        <sz val="8"/>
        <color rgb="FF337AB7"/>
        <rFont val="Arial"/>
        <family val="2"/>
      </rPr>
      <t>source</t>
    </r>
    <r>
      <rPr>
        <sz val="8"/>
        <color rgb="FF363945"/>
        <rFont val="Arial"/>
        <family val="2"/>
      </rPr>
      <t>]</t>
    </r>
  </si>
  <si>
    <r>
      <t>40,442 new cases</t>
    </r>
    <r>
      <rPr>
        <sz val="8"/>
        <color rgb="FF363945"/>
        <rFont val="Arial"/>
        <family val="2"/>
      </rPr>
      <t xml:space="preserve"> and </t>
    </r>
    <r>
      <rPr>
        <b/>
        <sz val="8"/>
        <color rgb="FF363945"/>
        <rFont val="Arial"/>
        <family val="2"/>
      </rPr>
      <t>107 new deaths</t>
    </r>
    <r>
      <rPr>
        <sz val="8"/>
        <color rgb="FF363945"/>
        <rFont val="Arial"/>
        <family val="2"/>
      </rPr>
      <t xml:space="preserve"> in </t>
    </r>
    <r>
      <rPr>
        <b/>
        <u/>
        <sz val="8"/>
        <color rgb="FF337AB7"/>
        <rFont val="Arial"/>
        <family val="2"/>
      </rPr>
      <t>the United States</t>
    </r>
  </si>
  <si>
    <r>
      <t>1,022 new cases</t>
    </r>
    <r>
      <rPr>
        <sz val="8"/>
        <color rgb="FF363945"/>
        <rFont val="Arial"/>
        <family val="2"/>
      </rPr>
      <t xml:space="preserve"> and </t>
    </r>
    <r>
      <rPr>
        <b/>
        <sz val="8"/>
        <color rgb="FF363945"/>
        <rFont val="Arial"/>
        <family val="2"/>
      </rPr>
      <t>17 new deaths</t>
    </r>
    <r>
      <rPr>
        <sz val="8"/>
        <color rgb="FF363945"/>
        <rFont val="Arial"/>
        <family val="2"/>
      </rPr>
      <t xml:space="preserve"> in </t>
    </r>
    <r>
      <rPr>
        <b/>
        <u/>
        <sz val="8"/>
        <color rgb="FF337AB7"/>
        <rFont val="Arial"/>
        <family val="2"/>
      </rPr>
      <t>Venezuela</t>
    </r>
    <r>
      <rPr>
        <sz val="8"/>
        <color rgb="FF363945"/>
        <rFont val="Arial"/>
        <family val="2"/>
      </rPr>
      <t xml:space="preserve"> [</t>
    </r>
    <r>
      <rPr>
        <sz val="8"/>
        <color rgb="FF337AB7"/>
        <rFont val="Arial"/>
        <family val="2"/>
      </rPr>
      <t>source</t>
    </r>
    <r>
      <rPr>
        <sz val="8"/>
        <color rgb="FF363945"/>
        <rFont val="Arial"/>
        <family val="2"/>
      </rPr>
      <t>]</t>
    </r>
  </si>
  <si>
    <r>
      <t>405 new cases</t>
    </r>
    <r>
      <rPr>
        <sz val="8"/>
        <color rgb="FF363945"/>
        <rFont val="Arial"/>
        <family val="2"/>
      </rPr>
      <t xml:space="preserve"> and </t>
    </r>
    <r>
      <rPr>
        <b/>
        <sz val="8"/>
        <color rgb="FF363945"/>
        <rFont val="Arial"/>
        <family val="2"/>
      </rPr>
      <t>30 new deaths</t>
    </r>
    <r>
      <rPr>
        <sz val="8"/>
        <color rgb="FF363945"/>
        <rFont val="Arial"/>
        <family val="2"/>
      </rPr>
      <t xml:space="preserve"> in </t>
    </r>
    <r>
      <rPr>
        <b/>
        <u/>
        <sz val="8"/>
        <color rgb="FF337AB7"/>
        <rFont val="Arial"/>
        <family val="2"/>
      </rPr>
      <t>Uganda</t>
    </r>
    <r>
      <rPr>
        <sz val="8"/>
        <color rgb="FF363945"/>
        <rFont val="Arial"/>
        <family val="2"/>
      </rPr>
      <t xml:space="preserve"> [</t>
    </r>
    <r>
      <rPr>
        <sz val="8"/>
        <color rgb="FF337AB7"/>
        <rFont val="Arial"/>
        <family val="2"/>
      </rPr>
      <t>source</t>
    </r>
    <r>
      <rPr>
        <sz val="8"/>
        <color rgb="FF363945"/>
        <rFont val="Arial"/>
        <family val="2"/>
      </rPr>
      <t>]</t>
    </r>
  </si>
  <si>
    <r>
      <t>56 new cases</t>
    </r>
    <r>
      <rPr>
        <sz val="8"/>
        <color rgb="FF363945"/>
        <rFont val="Arial"/>
        <family val="2"/>
      </rPr>
      <t xml:space="preserve"> in </t>
    </r>
    <r>
      <rPr>
        <b/>
        <u/>
        <sz val="8"/>
        <color rgb="FF337AB7"/>
        <rFont val="Arial"/>
        <family val="2"/>
      </rPr>
      <t>Timor-Leste</t>
    </r>
    <r>
      <rPr>
        <sz val="8"/>
        <color rgb="FF363945"/>
        <rFont val="Arial"/>
        <family val="2"/>
      </rPr>
      <t xml:space="preserve"> [</t>
    </r>
    <r>
      <rPr>
        <sz val="8"/>
        <color rgb="FF337AB7"/>
        <rFont val="Arial"/>
        <family val="2"/>
      </rPr>
      <t>source</t>
    </r>
    <r>
      <rPr>
        <sz val="8"/>
        <color rgb="FF363945"/>
        <rFont val="Arial"/>
        <family val="2"/>
      </rPr>
      <t>]</t>
    </r>
  </si>
  <si>
    <r>
      <t>78 new cases</t>
    </r>
    <r>
      <rPr>
        <sz val="8"/>
        <color rgb="FF363945"/>
        <rFont val="Arial"/>
        <family val="2"/>
      </rPr>
      <t xml:space="preserve"> in </t>
    </r>
    <r>
      <rPr>
        <b/>
        <u/>
        <sz val="8"/>
        <color rgb="FF337AB7"/>
        <rFont val="Arial"/>
        <family val="2"/>
      </rPr>
      <t>Tajikistan</t>
    </r>
    <r>
      <rPr>
        <sz val="8"/>
        <color rgb="FF363945"/>
        <rFont val="Arial"/>
        <family val="2"/>
      </rPr>
      <t xml:space="preserve"> [</t>
    </r>
    <r>
      <rPr>
        <sz val="8"/>
        <color rgb="FF337AB7"/>
        <rFont val="Arial"/>
        <family val="2"/>
      </rPr>
      <t>source</t>
    </r>
    <r>
      <rPr>
        <sz val="8"/>
        <color rgb="FF363945"/>
        <rFont val="Arial"/>
        <family val="2"/>
      </rPr>
      <t>]</t>
    </r>
  </si>
  <si>
    <r>
      <t>102 new cases</t>
    </r>
    <r>
      <rPr>
        <sz val="8"/>
        <color rgb="FF363945"/>
        <rFont val="Arial"/>
        <family val="2"/>
      </rPr>
      <t xml:space="preserve"> in </t>
    </r>
    <r>
      <rPr>
        <b/>
        <u/>
        <sz val="8"/>
        <color rgb="FF337AB7"/>
        <rFont val="Arial"/>
        <family val="2"/>
      </rPr>
      <t>Togo</t>
    </r>
    <r>
      <rPr>
        <sz val="8"/>
        <color rgb="FF363945"/>
        <rFont val="Arial"/>
        <family val="2"/>
      </rPr>
      <t xml:space="preserve"> [</t>
    </r>
    <r>
      <rPr>
        <sz val="8"/>
        <color rgb="FF337AB7"/>
        <rFont val="Arial"/>
        <family val="2"/>
      </rPr>
      <t>source</t>
    </r>
    <r>
      <rPr>
        <sz val="8"/>
        <color rgb="FF363945"/>
        <rFont val="Arial"/>
        <family val="2"/>
      </rPr>
      <t>]</t>
    </r>
  </si>
  <si>
    <r>
      <t>7 new cases</t>
    </r>
    <r>
      <rPr>
        <sz val="8"/>
        <color rgb="FF363945"/>
        <rFont val="Arial"/>
        <family val="2"/>
      </rPr>
      <t xml:space="preserve"> in </t>
    </r>
    <r>
      <rPr>
        <b/>
        <u/>
        <sz val="8"/>
        <color rgb="FF337AB7"/>
        <rFont val="Arial"/>
        <family val="2"/>
      </rPr>
      <t>Syria</t>
    </r>
    <r>
      <rPr>
        <sz val="8"/>
        <color rgb="FF363945"/>
        <rFont val="Arial"/>
        <family val="2"/>
      </rPr>
      <t xml:space="preserve"> [</t>
    </r>
    <r>
      <rPr>
        <sz val="8"/>
        <color rgb="FF337AB7"/>
        <rFont val="Arial"/>
        <family val="2"/>
      </rPr>
      <t>source</t>
    </r>
    <r>
      <rPr>
        <sz val="8"/>
        <color rgb="FF363945"/>
        <rFont val="Arial"/>
        <family val="2"/>
      </rPr>
      <t>]</t>
    </r>
  </si>
  <si>
    <r>
      <t>531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Eswatini</t>
    </r>
    <r>
      <rPr>
        <sz val="8"/>
        <color rgb="FF363945"/>
        <rFont val="Arial"/>
        <family val="2"/>
      </rPr>
      <t xml:space="preserve"> [</t>
    </r>
    <r>
      <rPr>
        <sz val="8"/>
        <color rgb="FF337AB7"/>
        <rFont val="Arial"/>
        <family val="2"/>
      </rPr>
      <t>source</t>
    </r>
    <r>
      <rPr>
        <sz val="8"/>
        <color rgb="FF363945"/>
        <rFont val="Arial"/>
        <family val="2"/>
      </rPr>
      <t>]</t>
    </r>
  </si>
  <si>
    <r>
      <t>108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Suriname</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</si>
  <si>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Sao Tome and Principe</t>
    </r>
    <r>
      <rPr>
        <sz val="8"/>
        <color rgb="FF363945"/>
        <rFont val="Arial"/>
        <family val="2"/>
      </rPr>
      <t xml:space="preserve"> [</t>
    </r>
    <r>
      <rPr>
        <sz val="8"/>
        <color rgb="FF337AB7"/>
        <rFont val="Arial"/>
        <family val="2"/>
      </rPr>
      <t>source</t>
    </r>
    <r>
      <rPr>
        <sz val="8"/>
        <color rgb="FF363945"/>
        <rFont val="Arial"/>
        <family val="2"/>
      </rPr>
      <t>]</t>
    </r>
  </si>
  <si>
    <r>
      <t>23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Somalia</t>
    </r>
    <r>
      <rPr>
        <sz val="8"/>
        <color rgb="FF363945"/>
        <rFont val="Arial"/>
        <family val="2"/>
      </rPr>
      <t xml:space="preserve"> [</t>
    </r>
    <r>
      <rPr>
        <sz val="8"/>
        <color rgb="FF337AB7"/>
        <rFont val="Arial"/>
        <family val="2"/>
      </rPr>
      <t>source</t>
    </r>
    <r>
      <rPr>
        <sz val="8"/>
        <color rgb="FF363945"/>
        <rFont val="Arial"/>
        <family val="2"/>
      </rPr>
      <t>]</t>
    </r>
  </si>
  <si>
    <r>
      <t>12 new cases</t>
    </r>
    <r>
      <rPr>
        <sz val="8"/>
        <color rgb="FF363945"/>
        <rFont val="Arial"/>
        <family val="2"/>
      </rPr>
      <t xml:space="preserve"> in </t>
    </r>
    <r>
      <rPr>
        <b/>
        <u/>
        <sz val="8"/>
        <color rgb="FF337AB7"/>
        <rFont val="Arial"/>
        <family val="2"/>
      </rPr>
      <t>Sierra Leone</t>
    </r>
    <r>
      <rPr>
        <sz val="8"/>
        <color rgb="FF363945"/>
        <rFont val="Arial"/>
        <family val="2"/>
      </rPr>
      <t xml:space="preserve"> [</t>
    </r>
    <r>
      <rPr>
        <sz val="8"/>
        <color rgb="FF337AB7"/>
        <rFont val="Arial"/>
        <family val="2"/>
      </rPr>
      <t>source</t>
    </r>
    <r>
      <rPr>
        <sz val="8"/>
        <color rgb="FF363945"/>
        <rFont val="Arial"/>
        <family val="2"/>
      </rPr>
      <t>]</t>
    </r>
  </si>
  <si>
    <r>
      <t>712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Senegal</t>
    </r>
    <r>
      <rPr>
        <sz val="8"/>
        <color rgb="FF363945"/>
        <rFont val="Arial"/>
        <family val="2"/>
      </rPr>
      <t xml:space="preserve"> [</t>
    </r>
    <r>
      <rPr>
        <sz val="8"/>
        <color rgb="FF337AB7"/>
        <rFont val="Arial"/>
        <family val="2"/>
      </rPr>
      <t>source</t>
    </r>
    <r>
      <rPr>
        <sz val="8"/>
        <color rgb="FF363945"/>
        <rFont val="Arial"/>
        <family val="2"/>
      </rPr>
      <t>]</t>
    </r>
  </si>
  <si>
    <r>
      <t>2,281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Rwanda</t>
    </r>
    <r>
      <rPr>
        <sz val="8"/>
        <color rgb="FF363945"/>
        <rFont val="Arial"/>
        <family val="2"/>
      </rPr>
      <t xml:space="preserve"> [</t>
    </r>
    <r>
      <rPr>
        <sz val="8"/>
        <color rgb="FF337AB7"/>
        <rFont val="Arial"/>
        <family val="2"/>
      </rPr>
      <t>source</t>
    </r>
    <r>
      <rPr>
        <sz val="8"/>
        <color rgb="FF363945"/>
        <rFont val="Arial"/>
        <family val="2"/>
      </rPr>
      <t>]</t>
    </r>
  </si>
  <si>
    <r>
      <t>410 new cases</t>
    </r>
    <r>
      <rPr>
        <sz val="8"/>
        <color rgb="FF363945"/>
        <rFont val="Arial"/>
        <family val="2"/>
      </rPr>
      <t xml:space="preserve"> and </t>
    </r>
    <r>
      <rPr>
        <b/>
        <sz val="8"/>
        <color rgb="FF363945"/>
        <rFont val="Arial"/>
        <family val="2"/>
      </rPr>
      <t>43 new deaths</t>
    </r>
    <r>
      <rPr>
        <sz val="8"/>
        <color rgb="FF363945"/>
        <rFont val="Arial"/>
        <family val="2"/>
      </rPr>
      <t xml:space="preserve"> in </t>
    </r>
    <r>
      <rPr>
        <b/>
        <u/>
        <sz val="8"/>
        <color rgb="FF337AB7"/>
        <rFont val="Arial"/>
        <family val="2"/>
      </rPr>
      <t>Paraguay</t>
    </r>
    <r>
      <rPr>
        <sz val="8"/>
        <color rgb="FF363945"/>
        <rFont val="Arial"/>
        <family val="2"/>
      </rPr>
      <t xml:space="preserve"> [</t>
    </r>
    <r>
      <rPr>
        <sz val="8"/>
        <color rgb="FF337AB7"/>
        <rFont val="Arial"/>
        <family val="2"/>
      </rPr>
      <t>source</t>
    </r>
    <r>
      <rPr>
        <sz val="8"/>
        <color rgb="FF363945"/>
        <rFont val="Arial"/>
        <family val="2"/>
      </rPr>
      <t>]</t>
    </r>
  </si>
  <si>
    <r>
      <t>56 new cases</t>
    </r>
    <r>
      <rPr>
        <sz val="8"/>
        <color rgb="FF363945"/>
        <rFont val="Arial"/>
        <family val="2"/>
      </rPr>
      <t xml:space="preserve"> in </t>
    </r>
    <r>
      <rPr>
        <b/>
        <u/>
        <sz val="8"/>
        <color rgb="FF337AB7"/>
        <rFont val="Arial"/>
        <family val="2"/>
      </rPr>
      <t>Papua New Guinea</t>
    </r>
    <r>
      <rPr>
        <sz val="8"/>
        <color rgb="FF363945"/>
        <rFont val="Arial"/>
        <family val="2"/>
      </rPr>
      <t xml:space="preserve"> [</t>
    </r>
    <r>
      <rPr>
        <sz val="8"/>
        <color rgb="FF337AB7"/>
        <rFont val="Arial"/>
        <family val="2"/>
      </rPr>
      <t>source</t>
    </r>
    <r>
      <rPr>
        <sz val="8"/>
        <color rgb="FF363945"/>
        <rFont val="Arial"/>
        <family val="2"/>
      </rPr>
      <t>]</t>
    </r>
  </si>
  <si>
    <r>
      <t>1,765 new cases</t>
    </r>
    <r>
      <rPr>
        <sz val="8"/>
        <color rgb="FF363945"/>
        <rFont val="Arial"/>
        <family val="2"/>
      </rPr>
      <t xml:space="preserve"> and </t>
    </r>
    <r>
      <rPr>
        <b/>
        <sz val="8"/>
        <color rgb="FF363945"/>
        <rFont val="Arial"/>
        <family val="2"/>
      </rPr>
      <t>99 new deaths</t>
    </r>
    <r>
      <rPr>
        <sz val="8"/>
        <color rgb="FF363945"/>
        <rFont val="Arial"/>
        <family val="2"/>
      </rPr>
      <t xml:space="preserve"> in </t>
    </r>
    <r>
      <rPr>
        <b/>
        <u/>
        <sz val="8"/>
        <color rgb="FF337AB7"/>
        <rFont val="Arial"/>
        <family val="2"/>
      </rPr>
      <t>Peru</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</si>
  <si>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Niger</t>
    </r>
    <r>
      <rPr>
        <sz val="8"/>
        <color rgb="FF363945"/>
        <rFont val="Arial"/>
        <family val="2"/>
      </rPr>
      <t xml:space="preserve"> [</t>
    </r>
    <r>
      <rPr>
        <sz val="8"/>
        <color rgb="FF337AB7"/>
        <rFont val="Arial"/>
        <family val="2"/>
      </rPr>
      <t>source</t>
    </r>
    <r>
      <rPr>
        <sz val="8"/>
        <color rgb="FF363945"/>
        <rFont val="Arial"/>
        <family val="2"/>
      </rPr>
      <t>]</t>
    </r>
  </si>
  <si>
    <r>
      <t>177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Mauritania</t>
    </r>
    <r>
      <rPr>
        <sz val="8"/>
        <color rgb="FF363945"/>
        <rFont val="Arial"/>
        <family val="2"/>
      </rPr>
      <t xml:space="preserve"> [</t>
    </r>
    <r>
      <rPr>
        <sz val="8"/>
        <color rgb="FF337AB7"/>
        <rFont val="Arial"/>
        <family val="2"/>
      </rPr>
      <t>source</t>
    </r>
    <r>
      <rPr>
        <sz val="8"/>
        <color rgb="FF363945"/>
        <rFont val="Arial"/>
        <family val="2"/>
      </rPr>
      <t>]</t>
    </r>
  </si>
  <si>
    <r>
      <t>142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Jamaica</t>
    </r>
    <r>
      <rPr>
        <sz val="8"/>
        <color rgb="FF363945"/>
        <rFont val="Arial"/>
        <family val="2"/>
      </rPr>
      <t xml:space="preserve"> [</t>
    </r>
    <r>
      <rPr>
        <sz val="8"/>
        <color rgb="FF337AB7"/>
        <rFont val="Arial"/>
        <family val="2"/>
      </rPr>
      <t>source</t>
    </r>
    <r>
      <rPr>
        <sz val="8"/>
        <color rgb="FF363945"/>
        <rFont val="Arial"/>
        <family val="2"/>
      </rPr>
      <t>]</t>
    </r>
  </si>
  <si>
    <r>
      <t>114 new cases</t>
    </r>
    <r>
      <rPr>
        <sz val="8"/>
        <color rgb="FF363945"/>
        <rFont val="Arial"/>
        <family val="2"/>
      </rPr>
      <t xml:space="preserve"> in </t>
    </r>
    <r>
      <rPr>
        <b/>
        <u/>
        <sz val="8"/>
        <color rgb="FF337AB7"/>
        <rFont val="Arial"/>
        <family val="2"/>
      </rPr>
      <t>Isle of Man</t>
    </r>
    <r>
      <rPr>
        <sz val="8"/>
        <color rgb="FF363945"/>
        <rFont val="Arial"/>
        <family val="2"/>
      </rPr>
      <t xml:space="preserve"> [</t>
    </r>
    <r>
      <rPr>
        <sz val="8"/>
        <color rgb="FF337AB7"/>
        <rFont val="Arial"/>
        <family val="2"/>
      </rPr>
      <t>source</t>
    </r>
    <r>
      <rPr>
        <sz val="8"/>
        <color rgb="FF363945"/>
        <rFont val="Arial"/>
        <family val="2"/>
      </rPr>
      <t>]</t>
    </r>
  </si>
  <si>
    <r>
      <t>21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Haiti</t>
    </r>
    <r>
      <rPr>
        <sz val="8"/>
        <color rgb="FF363945"/>
        <rFont val="Arial"/>
        <family val="2"/>
      </rPr>
      <t xml:space="preserve"> [</t>
    </r>
    <r>
      <rPr>
        <sz val="8"/>
        <color rgb="FF337AB7"/>
        <rFont val="Arial"/>
        <family val="2"/>
      </rPr>
      <t>source</t>
    </r>
    <r>
      <rPr>
        <sz val="8"/>
        <color rgb="FF363945"/>
        <rFont val="Arial"/>
        <family val="2"/>
      </rPr>
      <t>]</t>
    </r>
  </si>
  <si>
    <r>
      <t>240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Guyana</t>
    </r>
    <r>
      <rPr>
        <sz val="8"/>
        <color rgb="FF363945"/>
        <rFont val="Arial"/>
        <family val="2"/>
      </rPr>
      <t xml:space="preserve"> [</t>
    </r>
    <r>
      <rPr>
        <sz val="8"/>
        <color rgb="FF337AB7"/>
        <rFont val="Arial"/>
        <family val="2"/>
      </rPr>
      <t>source</t>
    </r>
    <r>
      <rPr>
        <sz val="8"/>
        <color rgb="FF363945"/>
        <rFont val="Arial"/>
        <family val="2"/>
      </rPr>
      <t>]</t>
    </r>
  </si>
  <si>
    <r>
      <t>60 new cases</t>
    </r>
    <r>
      <rPr>
        <sz val="8"/>
        <color rgb="FF363945"/>
        <rFont val="Arial"/>
        <family val="2"/>
      </rPr>
      <t xml:space="preserve"> in </t>
    </r>
    <r>
      <rPr>
        <b/>
        <u/>
        <sz val="8"/>
        <color rgb="FF337AB7"/>
        <rFont val="Arial"/>
        <family val="2"/>
      </rPr>
      <t>Guinea-Bissau</t>
    </r>
    <r>
      <rPr>
        <sz val="8"/>
        <color rgb="FF363945"/>
        <rFont val="Arial"/>
        <family val="2"/>
      </rPr>
      <t xml:space="preserve"> [</t>
    </r>
    <r>
      <rPr>
        <sz val="8"/>
        <color rgb="FF337AB7"/>
        <rFont val="Arial"/>
        <family val="2"/>
      </rPr>
      <t>source</t>
    </r>
    <r>
      <rPr>
        <sz val="8"/>
        <color rgb="FF363945"/>
        <rFont val="Arial"/>
        <family val="2"/>
      </rPr>
      <t>]</t>
    </r>
  </si>
  <si>
    <r>
      <t>172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Gambia</t>
    </r>
    <r>
      <rPr>
        <sz val="8"/>
        <color rgb="FF363945"/>
        <rFont val="Arial"/>
        <family val="2"/>
      </rPr>
      <t xml:space="preserve"> [</t>
    </r>
    <r>
      <rPr>
        <sz val="8"/>
        <color rgb="FF337AB7"/>
        <rFont val="Arial"/>
        <family val="2"/>
      </rPr>
      <t>source</t>
    </r>
    <r>
      <rPr>
        <sz val="8"/>
        <color rgb="FF363945"/>
        <rFont val="Arial"/>
        <family val="2"/>
      </rPr>
      <t>]</t>
    </r>
  </si>
  <si>
    <r>
      <t>115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Guinea</t>
    </r>
    <r>
      <rPr>
        <sz val="8"/>
        <color rgb="FF363945"/>
        <rFont val="Arial"/>
        <family val="2"/>
      </rPr>
      <t xml:space="preserve"> [</t>
    </r>
    <r>
      <rPr>
        <sz val="8"/>
        <color rgb="FF337AB7"/>
        <rFont val="Arial"/>
        <family val="2"/>
      </rPr>
      <t>source</t>
    </r>
    <r>
      <rPr>
        <sz val="8"/>
        <color rgb="FF363945"/>
        <rFont val="Arial"/>
        <family val="2"/>
      </rPr>
      <t>]</t>
    </r>
  </si>
  <si>
    <r>
      <t>12 new cases</t>
    </r>
    <r>
      <rPr>
        <sz val="8"/>
        <color rgb="FF363945"/>
        <rFont val="Arial"/>
        <family val="2"/>
      </rPr>
      <t xml:space="preserve"> in </t>
    </r>
    <r>
      <rPr>
        <b/>
        <u/>
        <sz val="8"/>
        <color rgb="FF337AB7"/>
        <rFont val="Arial"/>
        <family val="2"/>
      </rPr>
      <t>Faeroe Islands</t>
    </r>
    <r>
      <rPr>
        <sz val="8"/>
        <color rgb="FF363945"/>
        <rFont val="Arial"/>
        <family val="2"/>
      </rPr>
      <t xml:space="preserve"> [</t>
    </r>
    <r>
      <rPr>
        <sz val="8"/>
        <color rgb="FF337AB7"/>
        <rFont val="Arial"/>
        <family val="2"/>
      </rPr>
      <t>source</t>
    </r>
    <r>
      <rPr>
        <sz val="8"/>
        <color rgb="FF363945"/>
        <rFont val="Arial"/>
        <family val="2"/>
      </rPr>
      <t>]</t>
    </r>
  </si>
  <si>
    <r>
      <t>684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Fiji</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</si>
  <si>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Eritrea</t>
    </r>
    <r>
      <rPr>
        <sz val="8"/>
        <color rgb="FF363945"/>
        <rFont val="Arial"/>
        <family val="2"/>
      </rPr>
      <t xml:space="preserve"> [</t>
    </r>
    <r>
      <rPr>
        <sz val="8"/>
        <color rgb="FF337AB7"/>
        <rFont val="Arial"/>
        <family val="2"/>
      </rPr>
      <t>source</t>
    </r>
    <r>
      <rPr>
        <sz val="8"/>
        <color rgb="FF363945"/>
        <rFont val="Arial"/>
        <family val="2"/>
      </rPr>
      <t>]</t>
    </r>
  </si>
  <si>
    <r>
      <t>82 new cases</t>
    </r>
    <r>
      <rPr>
        <sz val="8"/>
        <color rgb="FF363945"/>
        <rFont val="Arial"/>
        <family val="2"/>
      </rPr>
      <t xml:space="preserve"> in </t>
    </r>
    <r>
      <rPr>
        <b/>
        <u/>
        <sz val="8"/>
        <color rgb="FF337AB7"/>
        <rFont val="Arial"/>
        <family val="2"/>
      </rPr>
      <t>Curaçao</t>
    </r>
    <r>
      <rPr>
        <sz val="8"/>
        <color rgb="FF363945"/>
        <rFont val="Arial"/>
        <family val="2"/>
      </rPr>
      <t xml:space="preserve"> [</t>
    </r>
    <r>
      <rPr>
        <sz val="8"/>
        <color rgb="FF337AB7"/>
        <rFont val="Arial"/>
        <family val="2"/>
      </rPr>
      <t>source</t>
    </r>
    <r>
      <rPr>
        <sz val="8"/>
        <color rgb="FF363945"/>
        <rFont val="Arial"/>
        <family val="2"/>
      </rPr>
      <t>]</t>
    </r>
  </si>
  <si>
    <r>
      <t>37 new cases</t>
    </r>
    <r>
      <rPr>
        <sz val="8"/>
        <color rgb="FF363945"/>
        <rFont val="Arial"/>
        <family val="2"/>
      </rPr>
      <t xml:space="preserve"> in </t>
    </r>
    <r>
      <rPr>
        <b/>
        <u/>
        <sz val="8"/>
        <color rgb="FF337AB7"/>
        <rFont val="Arial"/>
        <family val="2"/>
      </rPr>
      <t>Cabo Verde</t>
    </r>
    <r>
      <rPr>
        <sz val="8"/>
        <color rgb="FF363945"/>
        <rFont val="Arial"/>
        <family val="2"/>
      </rPr>
      <t xml:space="preserve"> [</t>
    </r>
    <r>
      <rPr>
        <sz val="8"/>
        <color rgb="FF337AB7"/>
        <rFont val="Arial"/>
        <family val="2"/>
      </rPr>
      <t>source</t>
    </r>
    <r>
      <rPr>
        <sz val="8"/>
        <color rgb="FF363945"/>
        <rFont val="Arial"/>
        <family val="2"/>
      </rPr>
      <t>]</t>
    </r>
  </si>
  <si>
    <r>
      <t>81 new cases</t>
    </r>
    <r>
      <rPr>
        <sz val="8"/>
        <color rgb="FF363945"/>
        <rFont val="Arial"/>
        <family val="2"/>
      </rPr>
      <t xml:space="preserve"> in </t>
    </r>
    <r>
      <rPr>
        <b/>
        <u/>
        <sz val="8"/>
        <color rgb="FF337AB7"/>
        <rFont val="Arial"/>
        <family val="2"/>
      </rPr>
      <t>Côte d'Ivoire</t>
    </r>
    <r>
      <rPr>
        <sz val="8"/>
        <color rgb="FF363945"/>
        <rFont val="Arial"/>
        <family val="2"/>
      </rPr>
      <t xml:space="preserve"> [</t>
    </r>
    <r>
      <rPr>
        <sz val="8"/>
        <color rgb="FF337AB7"/>
        <rFont val="Arial"/>
        <family val="2"/>
      </rPr>
      <t>source</t>
    </r>
    <r>
      <rPr>
        <sz val="8"/>
        <color rgb="FF363945"/>
        <rFont val="Arial"/>
        <family val="2"/>
      </rPr>
      <t>]</t>
    </r>
  </si>
  <si>
    <r>
      <t>6 new cases</t>
    </r>
    <r>
      <rPr>
        <sz val="8"/>
        <color rgb="FF363945"/>
        <rFont val="Arial"/>
        <family val="2"/>
      </rPr>
      <t xml:space="preserve"> in </t>
    </r>
    <r>
      <rPr>
        <b/>
        <u/>
        <sz val="8"/>
        <color rgb="FF337AB7"/>
        <rFont val="Arial"/>
        <family val="2"/>
      </rPr>
      <t>Channel Islands</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</si>
  <si>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12 new cases</t>
    </r>
    <r>
      <rPr>
        <sz val="8"/>
        <color rgb="FF363945"/>
        <rFont val="Arial"/>
        <family val="2"/>
      </rPr>
      <t xml:space="preserve"> in </t>
    </r>
    <r>
      <rPr>
        <b/>
        <u/>
        <sz val="8"/>
        <color rgb="FF337AB7"/>
        <rFont val="Arial"/>
        <family val="2"/>
      </rPr>
      <t>Bhutan</t>
    </r>
    <r>
      <rPr>
        <sz val="8"/>
        <color rgb="FF363945"/>
        <rFont val="Arial"/>
        <family val="2"/>
      </rPr>
      <t xml:space="preserve"> [</t>
    </r>
    <r>
      <rPr>
        <sz val="8"/>
        <color rgb="FF337AB7"/>
        <rFont val="Arial"/>
        <family val="2"/>
      </rPr>
      <t>source</t>
    </r>
    <r>
      <rPr>
        <sz val="8"/>
        <color rgb="FF363945"/>
        <rFont val="Arial"/>
        <family val="2"/>
      </rPr>
      <t>]</t>
    </r>
  </si>
  <si>
    <r>
      <t>9 new cases</t>
    </r>
    <r>
      <rPr>
        <sz val="8"/>
        <color rgb="FF363945"/>
        <rFont val="Arial"/>
        <family val="2"/>
      </rPr>
      <t xml:space="preserve"> in </t>
    </r>
    <r>
      <rPr>
        <b/>
        <u/>
        <sz val="8"/>
        <color rgb="FF337AB7"/>
        <rFont val="Arial"/>
        <family val="2"/>
      </rPr>
      <t>Barbados</t>
    </r>
    <r>
      <rPr>
        <sz val="8"/>
        <color rgb="FF363945"/>
        <rFont val="Arial"/>
        <family val="2"/>
      </rPr>
      <t xml:space="preserve"> [</t>
    </r>
    <r>
      <rPr>
        <sz val="8"/>
        <color rgb="FF337AB7"/>
        <rFont val="Arial"/>
        <family val="2"/>
      </rPr>
      <t>source</t>
    </r>
    <r>
      <rPr>
        <sz val="8"/>
        <color rgb="FF363945"/>
        <rFont val="Arial"/>
        <family val="2"/>
      </rPr>
      <t>]</t>
    </r>
  </si>
  <si>
    <r>
      <t>107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Angola</t>
    </r>
    <r>
      <rPr>
        <sz val="8"/>
        <color rgb="FF363945"/>
        <rFont val="Arial"/>
        <family val="2"/>
      </rPr>
      <t xml:space="preserve"> [</t>
    </r>
    <r>
      <rPr>
        <sz val="8"/>
        <color rgb="FF337AB7"/>
        <rFont val="Arial"/>
        <family val="2"/>
      </rPr>
      <t>source</t>
    </r>
    <r>
      <rPr>
        <sz val="8"/>
        <color rgb="FF363945"/>
        <rFont val="Arial"/>
        <family val="2"/>
      </rPr>
      <t>]</t>
    </r>
  </si>
  <si>
    <r>
      <t>29 new cases</t>
    </r>
    <r>
      <rPr>
        <sz val="8"/>
        <color rgb="FF363945"/>
        <rFont val="Arial"/>
        <family val="2"/>
      </rPr>
      <t xml:space="preserve"> in </t>
    </r>
    <r>
      <rPr>
        <b/>
        <u/>
        <sz val="8"/>
        <color rgb="FF337AB7"/>
        <rFont val="Arial"/>
        <family val="2"/>
      </rPr>
      <t>Aruba</t>
    </r>
    <r>
      <rPr>
        <sz val="8"/>
        <color rgb="FF363945"/>
        <rFont val="Arial"/>
        <family val="2"/>
      </rPr>
      <t xml:space="preserve"> [</t>
    </r>
    <r>
      <rPr>
        <sz val="8"/>
        <color rgb="FF337AB7"/>
        <rFont val="Arial"/>
        <family val="2"/>
      </rPr>
      <t>source</t>
    </r>
    <r>
      <rPr>
        <sz val="8"/>
        <color rgb="FF363945"/>
        <rFont val="Arial"/>
        <family val="2"/>
      </rPr>
      <t>]</t>
    </r>
  </si>
  <si>
    <r>
      <t>285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Canada</t>
    </r>
    <r>
      <rPr>
        <sz val="8"/>
        <color rgb="FF363945"/>
        <rFont val="Arial"/>
        <family val="2"/>
      </rPr>
      <t xml:space="preserve"> [</t>
    </r>
    <r>
      <rPr>
        <sz val="8"/>
        <color rgb="FF337AB7"/>
        <rFont val="Arial"/>
        <family val="2"/>
      </rPr>
      <t>source</t>
    </r>
    <r>
      <rPr>
        <sz val="8"/>
        <color rgb="FF363945"/>
        <rFont val="Arial"/>
        <family val="2"/>
      </rPr>
      <t>]</t>
    </r>
  </si>
  <si>
    <r>
      <t>38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Egypt</t>
    </r>
    <r>
      <rPr>
        <sz val="8"/>
        <color rgb="FF363945"/>
        <rFont val="Arial"/>
        <family val="2"/>
      </rPr>
      <t xml:space="preserve"> [</t>
    </r>
    <r>
      <rPr>
        <sz val="8"/>
        <color rgb="FF337AB7"/>
        <rFont val="Arial"/>
        <family val="2"/>
      </rPr>
      <t>source</t>
    </r>
    <r>
      <rPr>
        <sz val="8"/>
        <color rgb="FF363945"/>
        <rFont val="Arial"/>
        <family val="2"/>
      </rPr>
      <t>]</t>
    </r>
  </si>
  <si>
    <r>
      <t>9,256 new cases</t>
    </r>
    <r>
      <rPr>
        <sz val="8"/>
        <color rgb="FF363945"/>
        <rFont val="Arial"/>
        <family val="2"/>
      </rPr>
      <t xml:space="preserve"> and </t>
    </r>
    <r>
      <rPr>
        <b/>
        <sz val="8"/>
        <color rgb="FF363945"/>
        <rFont val="Arial"/>
        <family val="2"/>
      </rPr>
      <t>34 new deaths</t>
    </r>
    <r>
      <rPr>
        <sz val="8"/>
        <color rgb="FF363945"/>
        <rFont val="Arial"/>
        <family val="2"/>
      </rPr>
      <t xml:space="preserve"> in </t>
    </r>
    <r>
      <rPr>
        <b/>
        <u/>
        <sz val="8"/>
        <color rgb="FF337AB7"/>
        <rFont val="Arial"/>
        <family val="2"/>
      </rPr>
      <t>Vietnam</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</si>
  <si>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31,339 new cases</t>
    </r>
    <r>
      <rPr>
        <sz val="8"/>
        <color rgb="FF363945"/>
        <rFont val="Arial"/>
        <family val="2"/>
      </rPr>
      <t xml:space="preserve"> and </t>
    </r>
    <r>
      <rPr>
        <b/>
        <sz val="8"/>
        <color rgb="FF363945"/>
        <rFont val="Arial"/>
        <family val="2"/>
      </rPr>
      <t>86 new deaths</t>
    </r>
    <r>
      <rPr>
        <sz val="8"/>
        <color rgb="FF363945"/>
        <rFont val="Arial"/>
        <family val="2"/>
      </rPr>
      <t xml:space="preserve"> in </t>
    </r>
    <r>
      <rPr>
        <b/>
        <u/>
        <sz val="8"/>
        <color rgb="FF337AB7"/>
        <rFont val="Arial"/>
        <family val="2"/>
      </rPr>
      <t>the United Kingdom</t>
    </r>
    <r>
      <rPr>
        <sz val="7"/>
        <color rgb="FF363945"/>
        <rFont val="Arial"/>
        <family val="2"/>
      </rPr>
      <t>. NOTE from the UK government [</t>
    </r>
    <r>
      <rPr>
        <sz val="7"/>
        <color rgb="FF337AB7"/>
        <rFont val="Arial"/>
        <family val="2"/>
      </rPr>
      <t>source: cases &gt; about</t>
    </r>
    <r>
      <rPr>
        <sz val="7"/>
        <color rgb="FF363945"/>
        <rFont val="Arial"/>
        <family val="2"/>
      </rPr>
      <t>]: "</t>
    </r>
    <r>
      <rPr>
        <i/>
        <sz val="7"/>
        <color rgb="FF363945"/>
        <rFont val="Arial"/>
        <family val="2"/>
      </rPr>
      <t xml:space="preserve">The way cases are reported in England changed on 21 May 2021. </t>
    </r>
    <r>
      <rPr>
        <b/>
        <i/>
        <sz val="7"/>
        <color rgb="FF363945"/>
        <rFont val="Arial"/>
        <family val="2"/>
      </rPr>
      <t>Reported cases are sometimes removed if subsequent tests are negative</t>
    </r>
    <r>
      <rPr>
        <i/>
        <sz val="7"/>
        <color rgb="FF363945"/>
        <rFont val="Arial"/>
        <family val="2"/>
      </rPr>
      <t xml:space="preserve">. This happens when cases identified through a positive rapid lateral flow test are followed by polymerase chain reaction (PCR) tests </t>
    </r>
    <r>
      <rPr>
        <b/>
        <i/>
        <sz val="7"/>
        <color rgb="FF363945"/>
        <rFont val="Arial"/>
        <family val="2"/>
      </rPr>
      <t xml:space="preserve">within 3 days </t>
    </r>
    <r>
      <rPr>
        <i/>
        <sz val="7"/>
        <color rgb="FF363945"/>
        <rFont val="Arial"/>
        <family val="2"/>
      </rPr>
      <t xml:space="preserve">that are all negative. These cases are removed daily from 21 May 2021. </t>
    </r>
    <r>
      <rPr>
        <b/>
        <i/>
        <sz val="7"/>
        <color rgb="FF363945"/>
        <rFont val="Arial"/>
        <family val="2"/>
      </rPr>
      <t>Because of this, the number of newly-reported cases may not be the same as the difference between the total number of reported cases from one day to the next</t>
    </r>
    <r>
      <rPr>
        <i/>
        <sz val="7"/>
        <color rgb="FF363945"/>
        <rFont val="Arial"/>
        <family val="2"/>
      </rPr>
      <t>. The number of newly-reported cases in England and the UK is adjusted to take this into account, but the numbers for regions and local authorities are not adjusted. This means that for regions and local authorities, this figure does not show the actual number of new cases reported on that date.</t>
    </r>
    <r>
      <rPr>
        <sz val="7"/>
        <color rgb="FF363945"/>
        <rFont val="Arial"/>
        <family val="2"/>
      </rPr>
      <t>"</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</si>
  <si>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1,591 new cases</t>
    </r>
    <r>
      <rPr>
        <sz val="8"/>
        <color rgb="FF363945"/>
        <rFont val="Arial"/>
        <family val="2"/>
      </rPr>
      <t xml:space="preserve"> and </t>
    </r>
    <r>
      <rPr>
        <b/>
        <sz val="8"/>
        <color rgb="FF363945"/>
        <rFont val="Arial"/>
        <family val="2"/>
      </rPr>
      <t>89 new deaths</t>
    </r>
    <r>
      <rPr>
        <sz val="8"/>
        <color rgb="FF363945"/>
        <rFont val="Arial"/>
        <family val="2"/>
      </rPr>
      <t xml:space="preserve"> in </t>
    </r>
    <r>
      <rPr>
        <b/>
        <u/>
        <sz val="8"/>
        <color rgb="FF337AB7"/>
        <rFont val="Arial"/>
        <family val="2"/>
      </rPr>
      <t>Zimbabwe</t>
    </r>
    <r>
      <rPr>
        <sz val="8"/>
        <color rgb="FF363945"/>
        <rFont val="Arial"/>
        <family val="2"/>
      </rPr>
      <t xml:space="preserve"> [</t>
    </r>
    <r>
      <rPr>
        <sz val="8"/>
        <color rgb="FF337AB7"/>
        <rFont val="Arial"/>
        <family val="2"/>
      </rPr>
      <t>source</t>
    </r>
    <r>
      <rPr>
        <sz val="8"/>
        <color rgb="FF363945"/>
        <rFont val="Arial"/>
        <family val="2"/>
      </rPr>
      <t>]</t>
    </r>
  </si>
  <si>
    <r>
      <t>789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Cyprus</t>
    </r>
    <r>
      <rPr>
        <sz val="8"/>
        <color rgb="FF363945"/>
        <rFont val="Arial"/>
        <family val="2"/>
      </rPr>
      <t xml:space="preserve"> [</t>
    </r>
    <r>
      <rPr>
        <sz val="8"/>
        <color rgb="FF337AB7"/>
        <rFont val="Arial"/>
        <family val="2"/>
      </rPr>
      <t>source</t>
    </r>
    <r>
      <rPr>
        <sz val="8"/>
        <color rgb="FF363945"/>
        <rFont val="Arial"/>
        <family val="2"/>
      </rPr>
      <t>]</t>
    </r>
  </si>
  <si>
    <r>
      <t>132 new cases</t>
    </r>
    <r>
      <rPr>
        <sz val="8"/>
        <color rgb="FF363945"/>
        <rFont val="Arial"/>
        <family val="2"/>
      </rPr>
      <t xml:space="preserve"> in </t>
    </r>
    <r>
      <rPr>
        <b/>
        <u/>
        <sz val="8"/>
        <color rgb="FF337AB7"/>
        <rFont val="Arial"/>
        <family val="2"/>
      </rPr>
      <t>Montenegro</t>
    </r>
    <r>
      <rPr>
        <sz val="8"/>
        <color rgb="FF363945"/>
        <rFont val="Arial"/>
        <family val="2"/>
      </rPr>
      <t xml:space="preserve"> [</t>
    </r>
    <r>
      <rPr>
        <sz val="8"/>
        <color rgb="FF337AB7"/>
        <rFont val="Arial"/>
        <family val="2"/>
      </rPr>
      <t>source</t>
    </r>
    <r>
      <rPr>
        <sz val="8"/>
        <color rgb="FF363945"/>
        <rFont val="Arial"/>
        <family val="2"/>
      </rPr>
      <t>]</t>
    </r>
  </si>
  <si>
    <r>
      <t>1,451 new cases</t>
    </r>
    <r>
      <rPr>
        <sz val="8"/>
        <color rgb="FF363945"/>
        <rFont val="Arial"/>
        <family val="2"/>
      </rPr>
      <t xml:space="preserve"> and </t>
    </r>
    <r>
      <rPr>
        <b/>
        <sz val="8"/>
        <color rgb="FF363945"/>
        <rFont val="Arial"/>
        <family val="2"/>
      </rPr>
      <t>25 new deaths</t>
    </r>
    <r>
      <rPr>
        <sz val="8"/>
        <color rgb="FF363945"/>
        <rFont val="Arial"/>
        <family val="2"/>
      </rPr>
      <t xml:space="preserve"> in </t>
    </r>
    <r>
      <rPr>
        <b/>
        <u/>
        <sz val="8"/>
        <color rgb="FF337AB7"/>
        <rFont val="Arial"/>
        <family val="2"/>
      </rPr>
      <t>Mozambique</t>
    </r>
    <r>
      <rPr>
        <sz val="8"/>
        <color rgb="FF363945"/>
        <rFont val="Arial"/>
        <family val="2"/>
      </rPr>
      <t xml:space="preserve"> [</t>
    </r>
    <r>
      <rPr>
        <sz val="8"/>
        <color rgb="FF337AB7"/>
        <rFont val="Arial"/>
        <family val="2"/>
      </rPr>
      <t>source</t>
    </r>
    <r>
      <rPr>
        <sz val="8"/>
        <color rgb="FF363945"/>
        <rFont val="Arial"/>
        <family val="2"/>
      </rPr>
      <t>]</t>
    </r>
  </si>
  <si>
    <r>
      <t>784 new cases</t>
    </r>
    <r>
      <rPr>
        <sz val="8"/>
        <color rgb="FF363945"/>
        <rFont val="Arial"/>
        <family val="2"/>
      </rPr>
      <t xml:space="preserve"> and </t>
    </r>
    <r>
      <rPr>
        <b/>
        <sz val="8"/>
        <color rgb="FF363945"/>
        <rFont val="Arial"/>
        <family val="2"/>
      </rPr>
      <t>46 new deaths</t>
    </r>
    <r>
      <rPr>
        <sz val="8"/>
        <color rgb="FF363945"/>
        <rFont val="Arial"/>
        <family val="2"/>
      </rPr>
      <t xml:space="preserve"> in </t>
    </r>
    <r>
      <rPr>
        <b/>
        <u/>
        <sz val="8"/>
        <color rgb="FF337AB7"/>
        <rFont val="Arial"/>
        <family val="2"/>
      </rPr>
      <t>Namibia</t>
    </r>
    <r>
      <rPr>
        <sz val="8"/>
        <color rgb="FF363945"/>
        <rFont val="Arial"/>
        <family val="2"/>
      </rPr>
      <t xml:space="preserve"> [</t>
    </r>
    <r>
      <rPr>
        <sz val="8"/>
        <color rgb="FF337AB7"/>
        <rFont val="Arial"/>
        <family val="2"/>
      </rPr>
      <t>source</t>
    </r>
    <r>
      <rPr>
        <sz val="8"/>
        <color rgb="FF363945"/>
        <rFont val="Arial"/>
        <family val="2"/>
      </rPr>
      <t>]</t>
    </r>
  </si>
  <si>
    <r>
      <t>205 new cases</t>
    </r>
    <r>
      <rPr>
        <sz val="8"/>
        <color rgb="FF363945"/>
        <rFont val="Arial"/>
        <family val="2"/>
      </rPr>
      <t xml:space="preserve"> and </t>
    </r>
    <r>
      <rPr>
        <b/>
        <sz val="8"/>
        <color rgb="FF363945"/>
        <rFont val="Arial"/>
        <family val="2"/>
      </rPr>
      <t>32 new deaths</t>
    </r>
    <r>
      <rPr>
        <sz val="8"/>
        <color rgb="FF363945"/>
        <rFont val="Arial"/>
        <family val="2"/>
      </rPr>
      <t xml:space="preserve"> in </t>
    </r>
    <r>
      <rPr>
        <b/>
        <u/>
        <sz val="8"/>
        <color rgb="FF337AB7"/>
        <rFont val="Arial"/>
        <family val="2"/>
      </rPr>
      <t>Afghanistan</t>
    </r>
    <r>
      <rPr>
        <sz val="8"/>
        <color rgb="FF363945"/>
        <rFont val="Arial"/>
        <family val="2"/>
      </rPr>
      <t xml:space="preserve"> [</t>
    </r>
    <r>
      <rPr>
        <sz val="8"/>
        <color rgb="FF337AB7"/>
        <rFont val="Arial"/>
        <family val="2"/>
      </rPr>
      <t>source</t>
    </r>
    <r>
      <rPr>
        <sz val="8"/>
        <color rgb="FF363945"/>
        <rFont val="Arial"/>
        <family val="2"/>
      </rPr>
      <t>]</t>
    </r>
  </si>
  <si>
    <r>
      <t>168 new cases</t>
    </r>
    <r>
      <rPr>
        <sz val="8"/>
        <color rgb="FF363945"/>
        <rFont val="Arial"/>
        <family val="2"/>
      </rPr>
      <t xml:space="preserve"> in </t>
    </r>
    <r>
      <rPr>
        <b/>
        <u/>
        <sz val="8"/>
        <color rgb="FF337AB7"/>
        <rFont val="Arial"/>
        <family val="2"/>
      </rPr>
      <t>Norway</t>
    </r>
    <r>
      <rPr>
        <sz val="8"/>
        <color rgb="FF363945"/>
        <rFont val="Arial"/>
        <family val="2"/>
      </rPr>
      <t xml:space="preserve"> [</t>
    </r>
    <r>
      <rPr>
        <sz val="8"/>
        <color rgb="FF337AB7"/>
        <rFont val="Arial"/>
        <family val="2"/>
      </rPr>
      <t>source</t>
    </r>
    <r>
      <rPr>
        <sz val="8"/>
        <color rgb="FF363945"/>
        <rFont val="Arial"/>
        <family val="2"/>
      </rPr>
      <t>]</t>
    </r>
  </si>
  <si>
    <r>
      <t>38,091 new cases</t>
    </r>
    <r>
      <rPr>
        <sz val="8"/>
        <color rgb="FF363945"/>
        <rFont val="Arial"/>
        <family val="2"/>
      </rPr>
      <t xml:space="preserve"> and </t>
    </r>
    <r>
      <rPr>
        <b/>
        <sz val="8"/>
        <color rgb="FF363945"/>
        <rFont val="Arial"/>
        <family val="2"/>
      </rPr>
      <t>1,080 new deaths</t>
    </r>
    <r>
      <rPr>
        <sz val="8"/>
        <color rgb="FF363945"/>
        <rFont val="Arial"/>
        <family val="2"/>
      </rPr>
      <t xml:space="preserve"> in </t>
    </r>
    <r>
      <rPr>
        <b/>
        <u/>
        <sz val="8"/>
        <color rgb="FF337AB7"/>
        <rFont val="Arial"/>
        <family val="2"/>
      </rPr>
      <t>Brazil</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</si>
  <si>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272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Nigeria</t>
    </r>
    <r>
      <rPr>
        <sz val="8"/>
        <color rgb="FF363945"/>
        <rFont val="Arial"/>
        <family val="2"/>
      </rPr>
      <t xml:space="preserve"> [</t>
    </r>
    <r>
      <rPr>
        <sz val="8"/>
        <color rgb="FF337AB7"/>
        <rFont val="Arial"/>
        <family val="2"/>
      </rPr>
      <t>source</t>
    </r>
    <r>
      <rPr>
        <sz val="8"/>
        <color rgb="FF363945"/>
        <rFont val="Arial"/>
        <family val="2"/>
      </rPr>
      <t>]</t>
    </r>
  </si>
  <si>
    <r>
      <t>1,580 new cases</t>
    </r>
    <r>
      <rPr>
        <sz val="8"/>
        <color rgb="FF363945"/>
        <rFont val="Arial"/>
        <family val="2"/>
      </rPr>
      <t xml:space="preserve"> and </t>
    </r>
    <r>
      <rPr>
        <b/>
        <sz val="8"/>
        <color rgb="FF363945"/>
        <rFont val="Arial"/>
        <family val="2"/>
      </rPr>
      <t>12 new deaths</t>
    </r>
    <r>
      <rPr>
        <sz val="8"/>
        <color rgb="FF363945"/>
        <rFont val="Arial"/>
        <family val="2"/>
      </rPr>
      <t xml:space="preserve"> in </t>
    </r>
    <r>
      <rPr>
        <b/>
        <u/>
        <sz val="8"/>
        <color rgb="FF337AB7"/>
        <rFont val="Arial"/>
        <family val="2"/>
      </rPr>
      <t>Germany</t>
    </r>
    <r>
      <rPr>
        <sz val="8"/>
        <color rgb="FF363945"/>
        <rFont val="Arial"/>
        <family val="2"/>
      </rPr>
      <t xml:space="preserve"> [</t>
    </r>
    <r>
      <rPr>
        <sz val="8"/>
        <color rgb="FF337AB7"/>
        <rFont val="Arial"/>
        <family val="2"/>
      </rPr>
      <t>source</t>
    </r>
    <r>
      <rPr>
        <sz val="8"/>
        <color rgb="FF363945"/>
        <rFont val="Arial"/>
        <family val="2"/>
      </rPr>
      <t>]</t>
    </r>
  </si>
  <si>
    <r>
      <t>5,657 new cases</t>
    </r>
    <r>
      <rPr>
        <sz val="8"/>
        <color rgb="FF363945"/>
        <rFont val="Arial"/>
        <family val="2"/>
      </rPr>
      <t xml:space="preserve"> and </t>
    </r>
    <r>
      <rPr>
        <b/>
        <sz val="8"/>
        <color rgb="FF363945"/>
        <rFont val="Arial"/>
        <family val="2"/>
      </rPr>
      <t>297 new deaths</t>
    </r>
    <r>
      <rPr>
        <sz val="8"/>
        <color rgb="FF363945"/>
        <rFont val="Arial"/>
        <family val="2"/>
      </rPr>
      <t xml:space="preserve"> in </t>
    </r>
    <r>
      <rPr>
        <b/>
        <u/>
        <sz val="8"/>
        <color rgb="FF337AB7"/>
        <rFont val="Arial"/>
        <family val="2"/>
      </rPr>
      <t>Myanmar</t>
    </r>
    <r>
      <rPr>
        <sz val="8"/>
        <color rgb="FF363945"/>
        <rFont val="Arial"/>
        <family val="2"/>
      </rPr>
      <t xml:space="preserve"> [</t>
    </r>
    <r>
      <rPr>
        <sz val="8"/>
        <color rgb="FF337AB7"/>
        <rFont val="Arial"/>
        <family val="2"/>
      </rPr>
      <t>source</t>
    </r>
    <r>
      <rPr>
        <sz val="8"/>
        <color rgb="FF363945"/>
        <rFont val="Arial"/>
        <family val="2"/>
      </rPr>
      <t>]</t>
    </r>
  </si>
  <si>
    <r>
      <t>64,464 new cases</t>
    </r>
    <r>
      <rPr>
        <sz val="8"/>
        <color rgb="FF363945"/>
        <rFont val="Arial"/>
        <family val="2"/>
      </rPr>
      <t xml:space="preserve"> and </t>
    </r>
    <r>
      <rPr>
        <b/>
        <sz val="8"/>
        <color rgb="FF363945"/>
        <rFont val="Arial"/>
        <family val="2"/>
      </rPr>
      <t>226 new deaths</t>
    </r>
    <r>
      <rPr>
        <sz val="8"/>
        <color rgb="FF363945"/>
        <rFont val="Arial"/>
        <family val="2"/>
      </rPr>
      <t xml:space="preserve"> in </t>
    </r>
    <r>
      <rPr>
        <b/>
        <u/>
        <sz val="8"/>
        <color rgb="FF337AB7"/>
        <rFont val="Arial"/>
        <family val="2"/>
      </rPr>
      <t>the United States</t>
    </r>
    <r>
      <rPr>
        <sz val="8"/>
        <color rgb="FF363945"/>
        <rFont val="Arial"/>
        <family val="2"/>
      </rPr>
      <t>. NOTE: On July 23, 2020, the Puerto Rico Department of Health has stopped reporting antibody (or "serology") cases - which were classified as "Suspect Cases." Up to November 5, 2020, Puerto Rico had classified antibody detected cases as "Probable Cases." [</t>
    </r>
    <r>
      <rPr>
        <sz val="8"/>
        <color rgb="FF337AB7"/>
        <rFont val="Arial"/>
        <family val="2"/>
      </rPr>
      <t>source</t>
    </r>
    <r>
      <rPr>
        <sz val="8"/>
        <color rgb="FF363945"/>
        <rFont val="Arial"/>
        <family val="2"/>
      </rPr>
      <t>] On November 6, 2020, Puerto Rico switched from using antibody tests to antigen tests to identify probable cases. [</t>
    </r>
    <r>
      <rPr>
        <sz val="8"/>
        <color rgb="FF337AB7"/>
        <rFont val="Arial"/>
        <family val="2"/>
      </rPr>
      <t>source</t>
    </r>
    <r>
      <rPr>
        <sz val="8"/>
        <color rgb="FF363945"/>
        <rFont val="Arial"/>
        <family val="2"/>
      </rPr>
      <t>]</t>
    </r>
  </si>
  <si>
    <r>
      <t>Worldometer, which up to July 23 ,2021 had included in the cumulative total case count for Puerto Rico all three reported categories of cases, has now matched the time series to the new criteria by removing probable cases defined via antibody from April 24, 2020 onward [</t>
    </r>
    <r>
      <rPr>
        <sz val="8"/>
        <color rgb="FF337AB7"/>
        <rFont val="Arial"/>
        <family val="2"/>
      </rPr>
      <t>source</t>
    </r>
    <r>
      <rPr>
        <sz val="8"/>
        <color rgb="FF363945"/>
        <rFont val="Arial"/>
        <family val="2"/>
      </rPr>
      <t>] and suspect cases defined via antibody from November 6, 2020, effectively - and for consistency - removing all antibody-determined cases in view of the fact that they will no longer be reported.</t>
    </r>
  </si>
  <si>
    <t>This change caused a drop of 137,262 cases in Puerto Rico.</t>
  </si>
  <si>
    <r>
      <t>124 new cases</t>
    </r>
    <r>
      <rPr>
        <sz val="8"/>
        <color rgb="FF363945"/>
        <rFont val="Arial"/>
        <family val="2"/>
      </rPr>
      <t xml:space="preserve"> in </t>
    </r>
    <r>
      <rPr>
        <b/>
        <u/>
        <sz val="8"/>
        <color rgb="FF337AB7"/>
        <rFont val="Arial"/>
        <family val="2"/>
      </rPr>
      <t>Qatar</t>
    </r>
    <r>
      <rPr>
        <sz val="8"/>
        <color rgb="FF363945"/>
        <rFont val="Arial"/>
        <family val="2"/>
      </rPr>
      <t xml:space="preserve"> [</t>
    </r>
    <r>
      <rPr>
        <sz val="8"/>
        <color rgb="FF337AB7"/>
        <rFont val="Arial"/>
        <family val="2"/>
      </rPr>
      <t>source</t>
    </r>
    <r>
      <rPr>
        <sz val="8"/>
        <color rgb="FF363945"/>
        <rFont val="Arial"/>
        <family val="2"/>
      </rPr>
      <t>]</t>
    </r>
  </si>
  <si>
    <r>
      <t>412 new cases</t>
    </r>
    <r>
      <rPr>
        <sz val="8"/>
        <color rgb="FF363945"/>
        <rFont val="Arial"/>
        <family val="2"/>
      </rPr>
      <t xml:space="preserve"> in </t>
    </r>
    <r>
      <rPr>
        <b/>
        <u/>
        <sz val="8"/>
        <color rgb="FF337AB7"/>
        <rFont val="Arial"/>
        <family val="2"/>
      </rPr>
      <t>Azerbaijan</t>
    </r>
    <r>
      <rPr>
        <sz val="8"/>
        <color rgb="FF363945"/>
        <rFont val="Arial"/>
        <family val="2"/>
      </rPr>
      <t xml:space="preserve"> [</t>
    </r>
    <r>
      <rPr>
        <sz val="8"/>
        <color rgb="FF337AB7"/>
        <rFont val="Arial"/>
        <family val="2"/>
      </rPr>
      <t>source</t>
    </r>
    <r>
      <rPr>
        <sz val="8"/>
        <color rgb="FF363945"/>
        <rFont val="Arial"/>
        <family val="2"/>
      </rPr>
      <t>]</t>
    </r>
  </si>
  <si>
    <r>
      <t>160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Uruguay</t>
    </r>
    <r>
      <rPr>
        <sz val="8"/>
        <color rgb="FF363945"/>
        <rFont val="Arial"/>
        <family val="2"/>
      </rPr>
      <t xml:space="preserve"> [</t>
    </r>
    <r>
      <rPr>
        <sz val="8"/>
        <color rgb="FF337AB7"/>
        <rFont val="Arial"/>
        <family val="2"/>
      </rPr>
      <t>source</t>
    </r>
    <r>
      <rPr>
        <sz val="8"/>
        <color rgb="FF363945"/>
        <rFont val="Arial"/>
        <family val="2"/>
      </rPr>
      <t>]</t>
    </r>
  </si>
  <si>
    <r>
      <t>54 new cases</t>
    </r>
    <r>
      <rPr>
        <sz val="8"/>
        <color rgb="FF363945"/>
        <rFont val="Arial"/>
        <family val="2"/>
      </rPr>
      <t xml:space="preserve"> in </t>
    </r>
    <r>
      <rPr>
        <b/>
        <u/>
        <sz val="8"/>
        <color rgb="FF337AB7"/>
        <rFont val="Arial"/>
        <family val="2"/>
      </rPr>
      <t>Bulgaria</t>
    </r>
    <r>
      <rPr>
        <sz val="8"/>
        <color rgb="FF363945"/>
        <rFont val="Arial"/>
        <family val="2"/>
      </rPr>
      <t xml:space="preserve"> [</t>
    </r>
    <r>
      <rPr>
        <sz val="8"/>
        <color rgb="FF337AB7"/>
        <rFont val="Arial"/>
        <family val="2"/>
      </rPr>
      <t>source</t>
    </r>
    <r>
      <rPr>
        <sz val="8"/>
        <color rgb="FF363945"/>
        <rFont val="Arial"/>
        <family val="2"/>
      </rPr>
      <t>]</t>
    </r>
  </si>
  <si>
    <r>
      <t>843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Lebanon</t>
    </r>
    <r>
      <rPr>
        <sz val="8"/>
        <color rgb="FF363945"/>
        <rFont val="Arial"/>
        <family val="2"/>
      </rPr>
      <t xml:space="preserve"> [</t>
    </r>
    <r>
      <rPr>
        <sz val="8"/>
        <color rgb="FF337AB7"/>
        <rFont val="Arial"/>
        <family val="2"/>
      </rPr>
      <t>source</t>
    </r>
    <r>
      <rPr>
        <sz val="8"/>
        <color rgb="FF363945"/>
        <rFont val="Arial"/>
        <family val="2"/>
      </rPr>
      <t>]</t>
    </r>
  </si>
  <si>
    <r>
      <t>272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El Salvador</t>
    </r>
    <r>
      <rPr>
        <sz val="8"/>
        <color rgb="FF363945"/>
        <rFont val="Arial"/>
        <family val="2"/>
      </rPr>
      <t xml:space="preserve"> [</t>
    </r>
    <r>
      <rPr>
        <sz val="8"/>
        <color rgb="FF337AB7"/>
        <rFont val="Arial"/>
        <family val="2"/>
      </rPr>
      <t>source</t>
    </r>
    <r>
      <rPr>
        <sz val="8"/>
        <color rgb="FF363945"/>
        <rFont val="Arial"/>
        <family val="2"/>
      </rPr>
      <t>]</t>
    </r>
  </si>
  <si>
    <r>
      <t>130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Singapore</t>
    </r>
    <r>
      <rPr>
        <sz val="8"/>
        <color rgb="FF363945"/>
        <rFont val="Arial"/>
        <family val="2"/>
      </rPr>
      <t xml:space="preserve"> [</t>
    </r>
    <r>
      <rPr>
        <sz val="8"/>
        <color rgb="FF337AB7"/>
        <rFont val="Arial"/>
        <family val="2"/>
      </rPr>
      <t>source</t>
    </r>
    <r>
      <rPr>
        <sz val="8"/>
        <color rgb="FF363945"/>
        <rFont val="Arial"/>
        <family val="2"/>
      </rPr>
      <t>]</t>
    </r>
  </si>
  <si>
    <r>
      <t>2,820 new cases</t>
    </r>
    <r>
      <rPr>
        <sz val="8"/>
        <color rgb="FF363945"/>
        <rFont val="Arial"/>
        <family val="2"/>
      </rPr>
      <t xml:space="preserve"> and </t>
    </r>
    <r>
      <rPr>
        <b/>
        <sz val="8"/>
        <color rgb="FF363945"/>
        <rFont val="Arial"/>
        <family val="2"/>
      </rPr>
      <t>188 new deaths</t>
    </r>
    <r>
      <rPr>
        <sz val="8"/>
        <color rgb="FF363945"/>
        <rFont val="Arial"/>
        <family val="2"/>
      </rPr>
      <t xml:space="preserve"> in </t>
    </r>
    <r>
      <rPr>
        <b/>
        <u/>
        <sz val="8"/>
        <color rgb="FF337AB7"/>
        <rFont val="Arial"/>
        <family val="2"/>
      </rPr>
      <t>Tunisia</t>
    </r>
    <r>
      <rPr>
        <sz val="8"/>
        <color rgb="FF363945"/>
        <rFont val="Arial"/>
        <family val="2"/>
      </rPr>
      <t xml:space="preserve"> [</t>
    </r>
    <r>
      <rPr>
        <sz val="8"/>
        <color rgb="FF337AB7"/>
        <rFont val="Arial"/>
        <family val="2"/>
      </rPr>
      <t>source</t>
    </r>
    <r>
      <rPr>
        <sz val="8"/>
        <color rgb="FF363945"/>
        <rFont val="Arial"/>
        <family val="2"/>
      </rPr>
      <t>]</t>
    </r>
  </si>
  <si>
    <r>
      <t>11,064 new cases</t>
    </r>
    <r>
      <rPr>
        <sz val="8"/>
        <color rgb="FF363945"/>
        <rFont val="Arial"/>
        <family val="2"/>
      </rPr>
      <t xml:space="preserve"> and </t>
    </r>
    <r>
      <rPr>
        <b/>
        <sz val="8"/>
        <color rgb="FF363945"/>
        <rFont val="Arial"/>
        <family val="2"/>
      </rPr>
      <t>350 new deaths</t>
    </r>
    <r>
      <rPr>
        <sz val="8"/>
        <color rgb="FF363945"/>
        <rFont val="Arial"/>
        <family val="2"/>
      </rPr>
      <t xml:space="preserve"> in </t>
    </r>
    <r>
      <rPr>
        <b/>
        <u/>
        <sz val="8"/>
        <color rgb="FF337AB7"/>
        <rFont val="Arial"/>
        <family val="2"/>
      </rPr>
      <t>Colombia</t>
    </r>
    <r>
      <rPr>
        <sz val="8"/>
        <color rgb="FF363945"/>
        <rFont val="Arial"/>
        <family val="2"/>
      </rPr>
      <t xml:space="preserve"> [</t>
    </r>
    <r>
      <rPr>
        <sz val="8"/>
        <color rgb="FF337AB7"/>
        <rFont val="Arial"/>
        <family val="2"/>
      </rPr>
      <t>source</t>
    </r>
    <r>
      <rPr>
        <sz val="8"/>
        <color rgb="FF363945"/>
        <rFont val="Arial"/>
        <family val="2"/>
      </rPr>
      <t>]</t>
    </r>
  </si>
  <si>
    <r>
      <t>11,136 new cases</t>
    </r>
    <r>
      <rPr>
        <sz val="8"/>
        <color rgb="FF363945"/>
        <rFont val="Arial"/>
        <family val="2"/>
      </rPr>
      <t xml:space="preserve"> and </t>
    </r>
    <r>
      <rPr>
        <b/>
        <sz val="8"/>
        <color rgb="FF363945"/>
        <rFont val="Arial"/>
        <family val="2"/>
      </rPr>
      <t>225 new deaths</t>
    </r>
    <r>
      <rPr>
        <sz val="8"/>
        <color rgb="FF363945"/>
        <rFont val="Arial"/>
        <family val="2"/>
      </rPr>
      <t xml:space="preserve"> in </t>
    </r>
    <r>
      <rPr>
        <b/>
        <u/>
        <sz val="8"/>
        <color rgb="FF337AB7"/>
        <rFont val="Arial"/>
        <family val="2"/>
      </rPr>
      <t>Argentina</t>
    </r>
    <r>
      <rPr>
        <sz val="8"/>
        <color rgb="FF363945"/>
        <rFont val="Arial"/>
        <family val="2"/>
      </rPr>
      <t xml:space="preserve"> [</t>
    </r>
    <r>
      <rPr>
        <sz val="8"/>
        <color rgb="FF337AB7"/>
        <rFont val="Arial"/>
        <family val="2"/>
      </rPr>
      <t>source</t>
    </r>
    <r>
      <rPr>
        <sz val="8"/>
        <color rgb="FF363945"/>
        <rFont val="Arial"/>
        <family val="2"/>
      </rPr>
      <t>]</t>
    </r>
  </si>
  <si>
    <r>
      <t>213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Ethiopia</t>
    </r>
    <r>
      <rPr>
        <sz val="8"/>
        <color rgb="FF363945"/>
        <rFont val="Arial"/>
        <family val="2"/>
      </rPr>
      <t xml:space="preserve"> [</t>
    </r>
    <r>
      <rPr>
        <sz val="8"/>
        <color rgb="FF337AB7"/>
        <rFont val="Arial"/>
        <family val="2"/>
      </rPr>
      <t>source</t>
    </r>
    <r>
      <rPr>
        <sz val="8"/>
        <color rgb="FF363945"/>
        <rFont val="Arial"/>
        <family val="2"/>
      </rPr>
      <t>]</t>
    </r>
  </si>
  <si>
    <r>
      <t>987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Kuwait</t>
    </r>
    <r>
      <rPr>
        <sz val="8"/>
        <color rgb="FF363945"/>
        <rFont val="Arial"/>
        <family val="2"/>
      </rPr>
      <t xml:space="preserve"> [</t>
    </r>
    <r>
      <rPr>
        <sz val="8"/>
        <color rgb="FF337AB7"/>
        <rFont val="Arial"/>
        <family val="2"/>
      </rPr>
      <t>source</t>
    </r>
    <r>
      <rPr>
        <sz val="8"/>
        <color rgb="FF363945"/>
        <rFont val="Arial"/>
        <family val="2"/>
      </rPr>
      <t>]</t>
    </r>
  </si>
  <si>
    <r>
      <t>81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Maldives</t>
    </r>
    <r>
      <rPr>
        <sz val="8"/>
        <color rgb="FF363945"/>
        <rFont val="Arial"/>
        <family val="2"/>
      </rPr>
      <t xml:space="preserve"> [</t>
    </r>
    <r>
      <rPr>
        <sz val="8"/>
        <color rgb="FF337AB7"/>
        <rFont val="Arial"/>
        <family val="2"/>
      </rPr>
      <t>source</t>
    </r>
    <r>
      <rPr>
        <sz val="8"/>
        <color rgb="FF363945"/>
        <rFont val="Arial"/>
        <family val="2"/>
      </rPr>
      <t>]</t>
    </r>
  </si>
  <si>
    <r>
      <t>5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Yemen</t>
    </r>
    <r>
      <rPr>
        <sz val="8"/>
        <color rgb="FF363945"/>
        <rFont val="Arial"/>
        <family val="2"/>
      </rPr>
      <t xml:space="preserve"> [</t>
    </r>
    <r>
      <rPr>
        <sz val="8"/>
        <color rgb="FF337AB7"/>
        <rFont val="Arial"/>
        <family val="2"/>
      </rPr>
      <t>source</t>
    </r>
    <r>
      <rPr>
        <sz val="8"/>
        <color rgb="FF363945"/>
        <rFont val="Arial"/>
        <family val="2"/>
      </rPr>
      <t>]</t>
    </r>
  </si>
  <si>
    <r>
      <t>300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Trinidad and Tobago</t>
    </r>
    <r>
      <rPr>
        <sz val="8"/>
        <color rgb="FF363945"/>
        <rFont val="Arial"/>
        <family val="2"/>
      </rPr>
      <t xml:space="preserve"> [</t>
    </r>
    <r>
      <rPr>
        <sz val="8"/>
        <color rgb="FF337AB7"/>
        <rFont val="Arial"/>
        <family val="2"/>
      </rPr>
      <t>source</t>
    </r>
    <r>
      <rPr>
        <sz val="8"/>
        <color rgb="FF363945"/>
        <rFont val="Arial"/>
        <family val="2"/>
      </rPr>
      <t>]</t>
    </r>
  </si>
  <si>
    <r>
      <t>3,320 new cases</t>
    </r>
    <r>
      <rPr>
        <sz val="8"/>
        <color rgb="FF363945"/>
        <rFont val="Arial"/>
        <family val="2"/>
      </rPr>
      <t xml:space="preserve"> and </t>
    </r>
    <r>
      <rPr>
        <b/>
        <sz val="8"/>
        <color rgb="FF363945"/>
        <rFont val="Arial"/>
        <family val="2"/>
      </rPr>
      <t>30 new deaths</t>
    </r>
    <r>
      <rPr>
        <sz val="8"/>
        <color rgb="FF363945"/>
        <rFont val="Arial"/>
        <family val="2"/>
      </rPr>
      <t xml:space="preserve"> in </t>
    </r>
    <r>
      <rPr>
        <b/>
        <u/>
        <sz val="8"/>
        <color rgb="FF337AB7"/>
        <rFont val="Arial"/>
        <family val="2"/>
      </rPr>
      <t>Guatemala</t>
    </r>
    <r>
      <rPr>
        <sz val="8"/>
        <color rgb="FF363945"/>
        <rFont val="Arial"/>
        <family val="2"/>
      </rPr>
      <t xml:space="preserve"> [</t>
    </r>
    <r>
      <rPr>
        <sz val="8"/>
        <color rgb="FF337AB7"/>
        <rFont val="Arial"/>
        <family val="2"/>
      </rPr>
      <t>source</t>
    </r>
    <r>
      <rPr>
        <sz val="8"/>
        <color rgb="FF363945"/>
        <rFont val="Arial"/>
        <family val="2"/>
      </rPr>
      <t>]</t>
    </r>
  </si>
  <si>
    <r>
      <t>8 new cases</t>
    </r>
    <r>
      <rPr>
        <sz val="8"/>
        <color rgb="FF363945"/>
        <rFont val="Arial"/>
        <family val="2"/>
      </rPr>
      <t xml:space="preserve"> in </t>
    </r>
    <r>
      <rPr>
        <b/>
        <u/>
        <sz val="8"/>
        <color rgb="FF337AB7"/>
        <rFont val="Arial"/>
        <family val="2"/>
      </rPr>
      <t>Mali</t>
    </r>
    <r>
      <rPr>
        <sz val="8"/>
        <color rgb="FF363945"/>
        <rFont val="Arial"/>
        <family val="2"/>
      </rPr>
      <t xml:space="preserve"> [</t>
    </r>
    <r>
      <rPr>
        <sz val="8"/>
        <color rgb="FF337AB7"/>
        <rFont val="Arial"/>
        <family val="2"/>
      </rPr>
      <t>source</t>
    </r>
    <r>
      <rPr>
        <sz val="8"/>
        <color rgb="FF363945"/>
        <rFont val="Arial"/>
        <family val="2"/>
      </rPr>
      <t>]</t>
    </r>
  </si>
  <si>
    <r>
      <t>22 new cases</t>
    </r>
    <r>
      <rPr>
        <sz val="8"/>
        <color rgb="FF363945"/>
        <rFont val="Arial"/>
        <family val="2"/>
      </rPr>
      <t xml:space="preserve"> in </t>
    </r>
    <r>
      <rPr>
        <b/>
        <u/>
        <sz val="8"/>
        <color rgb="FF337AB7"/>
        <rFont val="Arial"/>
        <family val="2"/>
      </rPr>
      <t>Monaco</t>
    </r>
    <r>
      <rPr>
        <sz val="8"/>
        <color rgb="FF363945"/>
        <rFont val="Arial"/>
        <family val="2"/>
      </rPr>
      <t xml:space="preserve"> [</t>
    </r>
    <r>
      <rPr>
        <sz val="8"/>
        <color rgb="FF337AB7"/>
        <rFont val="Arial"/>
        <family val="2"/>
      </rPr>
      <t>source</t>
    </r>
    <r>
      <rPr>
        <sz val="8"/>
        <color rgb="FF363945"/>
        <rFont val="Arial"/>
        <family val="2"/>
      </rPr>
      <t>]</t>
    </r>
  </si>
  <si>
    <r>
      <t>801 new cases</t>
    </r>
    <r>
      <rPr>
        <sz val="8"/>
        <color rgb="FF363945"/>
        <rFont val="Arial"/>
        <family val="2"/>
      </rPr>
      <t xml:space="preserve"> and </t>
    </r>
    <r>
      <rPr>
        <b/>
        <sz val="8"/>
        <color rgb="FF363945"/>
        <rFont val="Arial"/>
        <family val="2"/>
      </rPr>
      <t>19 new deaths</t>
    </r>
    <r>
      <rPr>
        <sz val="8"/>
        <color rgb="FF363945"/>
        <rFont val="Arial"/>
        <family val="2"/>
      </rPr>
      <t xml:space="preserve"> in </t>
    </r>
    <r>
      <rPr>
        <b/>
        <u/>
        <sz val="8"/>
        <color rgb="FF337AB7"/>
        <rFont val="Arial"/>
        <family val="2"/>
      </rPr>
      <t>Malawi</t>
    </r>
    <r>
      <rPr>
        <sz val="8"/>
        <color rgb="FF363945"/>
        <rFont val="Arial"/>
        <family val="2"/>
      </rPr>
      <t xml:space="preserve"> [</t>
    </r>
    <r>
      <rPr>
        <sz val="8"/>
        <color rgb="FF337AB7"/>
        <rFont val="Arial"/>
        <family val="2"/>
      </rPr>
      <t>source</t>
    </r>
    <r>
      <rPr>
        <sz val="8"/>
        <color rgb="FF363945"/>
        <rFont val="Arial"/>
        <family val="2"/>
      </rPr>
      <t>]</t>
    </r>
  </si>
  <si>
    <r>
      <t>12,056 new cases</t>
    </r>
    <r>
      <rPr>
        <sz val="8"/>
        <color rgb="FF363945"/>
        <rFont val="Arial"/>
        <family val="2"/>
      </rPr>
      <t xml:space="preserve"> and </t>
    </r>
    <r>
      <rPr>
        <b/>
        <sz val="8"/>
        <color rgb="FF363945"/>
        <rFont val="Arial"/>
        <family val="2"/>
      </rPr>
      <t>413 new deaths</t>
    </r>
    <r>
      <rPr>
        <sz val="8"/>
        <color rgb="FF363945"/>
        <rFont val="Arial"/>
        <family val="2"/>
      </rPr>
      <t xml:space="preserve"> in </t>
    </r>
    <r>
      <rPr>
        <b/>
        <u/>
        <sz val="8"/>
        <color rgb="FF337AB7"/>
        <rFont val="Arial"/>
        <family val="2"/>
      </rPr>
      <t>South Africa</t>
    </r>
    <r>
      <rPr>
        <sz val="8"/>
        <color rgb="FF363945"/>
        <rFont val="Arial"/>
        <family val="2"/>
      </rPr>
      <t xml:space="preserve"> [</t>
    </r>
    <r>
      <rPr>
        <sz val="8"/>
        <color rgb="FF337AB7"/>
        <rFont val="Arial"/>
        <family val="2"/>
      </rPr>
      <t>source</t>
    </r>
    <r>
      <rPr>
        <sz val="8"/>
        <color rgb="FF363945"/>
        <rFont val="Arial"/>
        <family val="2"/>
      </rPr>
      <t>]</t>
    </r>
  </si>
  <si>
    <r>
      <t>12,381 new cases</t>
    </r>
    <r>
      <rPr>
        <sz val="8"/>
        <color rgb="FF363945"/>
        <rFont val="Arial"/>
        <family val="2"/>
      </rPr>
      <t xml:space="preserve"> and </t>
    </r>
    <r>
      <rPr>
        <b/>
        <sz val="8"/>
        <color rgb="FF363945"/>
        <rFont val="Arial"/>
        <family val="2"/>
      </rPr>
      <t>58 new deaths</t>
    </r>
    <r>
      <rPr>
        <sz val="8"/>
        <color rgb="FF363945"/>
        <rFont val="Arial"/>
        <family val="2"/>
      </rPr>
      <t xml:space="preserve"> in </t>
    </r>
    <r>
      <rPr>
        <b/>
        <u/>
        <sz val="8"/>
        <color rgb="FF337AB7"/>
        <rFont val="Arial"/>
        <family val="2"/>
      </rPr>
      <t>Turkey</t>
    </r>
    <r>
      <rPr>
        <sz val="8"/>
        <color rgb="FF363945"/>
        <rFont val="Arial"/>
        <family val="2"/>
      </rPr>
      <t xml:space="preserve"> [</t>
    </r>
    <r>
      <rPr>
        <sz val="8"/>
        <color rgb="FF337AB7"/>
        <rFont val="Arial"/>
        <family val="2"/>
      </rPr>
      <t>source</t>
    </r>
    <r>
      <rPr>
        <sz val="8"/>
        <color rgb="FF363945"/>
        <rFont val="Arial"/>
        <family val="2"/>
      </rPr>
      <t>]</t>
    </r>
  </si>
  <si>
    <r>
      <t>75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Bahrain</t>
    </r>
    <r>
      <rPr>
        <sz val="8"/>
        <color rgb="FF363945"/>
        <rFont val="Arial"/>
        <family val="2"/>
      </rPr>
      <t xml:space="preserve"> [</t>
    </r>
    <r>
      <rPr>
        <sz val="8"/>
        <color rgb="FF337AB7"/>
        <rFont val="Arial"/>
        <family val="2"/>
      </rPr>
      <t>source</t>
    </r>
    <r>
      <rPr>
        <sz val="8"/>
        <color rgb="FF363945"/>
        <rFont val="Arial"/>
        <family val="2"/>
      </rPr>
      <t>]</t>
    </r>
  </si>
  <si>
    <r>
      <t>1,421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Israel</t>
    </r>
    <r>
      <rPr>
        <sz val="8"/>
        <color rgb="FF363945"/>
        <rFont val="Arial"/>
        <family val="2"/>
      </rPr>
      <t xml:space="preserve"> [</t>
    </r>
    <r>
      <rPr>
        <sz val="8"/>
        <color rgb="FF337AB7"/>
        <rFont val="Arial"/>
        <family val="2"/>
      </rPr>
      <t>source</t>
    </r>
    <r>
      <rPr>
        <sz val="8"/>
        <color rgb="FF363945"/>
        <rFont val="Arial"/>
        <family val="2"/>
      </rPr>
      <t>]</t>
    </r>
  </si>
  <si>
    <r>
      <t>25,624 new cases</t>
    </r>
    <r>
      <rPr>
        <sz val="8"/>
        <color rgb="FF363945"/>
        <rFont val="Arial"/>
        <family val="2"/>
      </rPr>
      <t xml:space="preserve"> and </t>
    </r>
    <r>
      <rPr>
        <b/>
        <sz val="8"/>
        <color rgb="FF363945"/>
        <rFont val="Arial"/>
        <family val="2"/>
      </rPr>
      <t>25 new deaths</t>
    </r>
    <r>
      <rPr>
        <sz val="8"/>
        <color rgb="FF363945"/>
        <rFont val="Arial"/>
        <family val="2"/>
      </rPr>
      <t xml:space="preserve"> in </t>
    </r>
    <r>
      <rPr>
        <b/>
        <u/>
        <sz val="8"/>
        <color rgb="FF337AB7"/>
        <rFont val="Arial"/>
        <family val="2"/>
      </rPr>
      <t>France</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</si>
  <si>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40,284 new cases</t>
    </r>
    <r>
      <rPr>
        <sz val="8"/>
        <color rgb="FF363945"/>
        <rFont val="Arial"/>
        <family val="2"/>
      </rPr>
      <t xml:space="preserve"> and </t>
    </r>
    <r>
      <rPr>
        <b/>
        <sz val="8"/>
        <color rgb="FF363945"/>
        <rFont val="Arial"/>
        <family val="2"/>
      </rPr>
      <t>542 new deaths</t>
    </r>
    <r>
      <rPr>
        <sz val="8"/>
        <color rgb="FF363945"/>
        <rFont val="Arial"/>
        <family val="2"/>
      </rPr>
      <t xml:space="preserve"> in </t>
    </r>
    <r>
      <rPr>
        <b/>
        <u/>
        <sz val="8"/>
        <color rgb="FF337AB7"/>
        <rFont val="Arial"/>
        <family val="2"/>
      </rPr>
      <t>India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</si>
  <si>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97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Moldova</t>
    </r>
    <r>
      <rPr>
        <sz val="8"/>
        <color rgb="FF363945"/>
        <rFont val="Arial"/>
        <family val="2"/>
      </rPr>
      <t xml:space="preserve"> [</t>
    </r>
    <r>
      <rPr>
        <sz val="8"/>
        <color rgb="FF337AB7"/>
        <rFont val="Arial"/>
        <family val="2"/>
      </rPr>
      <t>source</t>
    </r>
    <r>
      <rPr>
        <sz val="8"/>
        <color rgb="FF363945"/>
        <rFont val="Arial"/>
        <family val="2"/>
      </rPr>
      <t>]</t>
    </r>
  </si>
  <si>
    <r>
      <t>382 new cases</t>
    </r>
    <r>
      <rPr>
        <sz val="8"/>
        <color rgb="FF363945"/>
        <rFont val="Arial"/>
        <family val="2"/>
      </rPr>
      <t xml:space="preserve"> in </t>
    </r>
    <r>
      <rPr>
        <b/>
        <u/>
        <sz val="8"/>
        <color rgb="FF337AB7"/>
        <rFont val="Arial"/>
        <family val="2"/>
      </rPr>
      <t>the DR Congo</t>
    </r>
    <r>
      <rPr>
        <sz val="8"/>
        <color rgb="FF363945"/>
        <rFont val="Arial"/>
        <family val="2"/>
      </rPr>
      <t xml:space="preserve"> [</t>
    </r>
    <r>
      <rPr>
        <sz val="8"/>
        <color rgb="FF337AB7"/>
        <rFont val="Arial"/>
        <family val="2"/>
      </rPr>
      <t>source</t>
    </r>
    <r>
      <rPr>
        <sz val="8"/>
        <color rgb="FF363945"/>
        <rFont val="Arial"/>
        <family val="2"/>
      </rPr>
      <t>]</t>
    </r>
  </si>
  <si>
    <r>
      <t>847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Kenya</t>
    </r>
    <r>
      <rPr>
        <sz val="8"/>
        <color rgb="FF363945"/>
        <rFont val="Arial"/>
        <family val="2"/>
      </rPr>
      <t xml:space="preserve"> [</t>
    </r>
    <r>
      <rPr>
        <sz val="8"/>
        <color rgb="FF337AB7"/>
        <rFont val="Arial"/>
        <family val="2"/>
      </rPr>
      <t>source</t>
    </r>
    <r>
      <rPr>
        <sz val="8"/>
        <color rgb="FF363945"/>
        <rFont val="Arial"/>
        <family val="2"/>
      </rPr>
      <t>]</t>
    </r>
  </si>
  <si>
    <r>
      <t>367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the Dominican Republic</t>
    </r>
    <r>
      <rPr>
        <sz val="8"/>
        <color rgb="FF363945"/>
        <rFont val="Arial"/>
        <family val="2"/>
      </rPr>
      <t xml:space="preserve"> [</t>
    </r>
    <r>
      <rPr>
        <sz val="8"/>
        <color rgb="FF337AB7"/>
        <rFont val="Arial"/>
        <family val="2"/>
      </rPr>
      <t>source</t>
    </r>
    <r>
      <rPr>
        <sz val="8"/>
        <color rgb="FF363945"/>
        <rFont val="Arial"/>
        <family val="2"/>
      </rPr>
      <t>]</t>
    </r>
  </si>
  <si>
    <r>
      <t>1,305 new cases</t>
    </r>
    <r>
      <rPr>
        <sz val="8"/>
        <color rgb="FF363945"/>
        <rFont val="Arial"/>
        <family val="2"/>
      </rPr>
      <t xml:space="preserve"> and </t>
    </r>
    <r>
      <rPr>
        <b/>
        <sz val="8"/>
        <color rgb="FF363945"/>
        <rFont val="Arial"/>
        <family val="2"/>
      </rPr>
      <t>16 new deaths</t>
    </r>
    <r>
      <rPr>
        <sz val="8"/>
        <color rgb="FF363945"/>
        <rFont val="Arial"/>
        <family val="2"/>
      </rPr>
      <t xml:space="preserve"> in </t>
    </r>
    <r>
      <rPr>
        <b/>
        <u/>
        <sz val="8"/>
        <color rgb="FF337AB7"/>
        <rFont val="Arial"/>
        <family val="2"/>
      </rPr>
      <t>Algeria</t>
    </r>
    <r>
      <rPr>
        <sz val="8"/>
        <color rgb="FF363945"/>
        <rFont val="Arial"/>
        <family val="2"/>
      </rPr>
      <t xml:space="preserve"> [</t>
    </r>
    <r>
      <rPr>
        <sz val="8"/>
        <color rgb="FF337AB7"/>
        <rFont val="Arial"/>
        <family val="2"/>
      </rPr>
      <t>source</t>
    </r>
    <r>
      <rPr>
        <sz val="8"/>
        <color rgb="FF363945"/>
        <rFont val="Arial"/>
        <family val="2"/>
      </rPr>
      <t>]</t>
    </r>
  </si>
  <si>
    <r>
      <t>485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Jordan</t>
    </r>
    <r>
      <rPr>
        <sz val="8"/>
        <color rgb="FF363945"/>
        <rFont val="Arial"/>
        <family val="2"/>
      </rPr>
      <t xml:space="preserve"> [</t>
    </r>
    <r>
      <rPr>
        <sz val="8"/>
        <color rgb="FF337AB7"/>
        <rFont val="Arial"/>
        <family val="2"/>
      </rPr>
      <t>source</t>
    </r>
    <r>
      <rPr>
        <sz val="8"/>
        <color rgb="FF363945"/>
        <rFont val="Arial"/>
        <family val="2"/>
      </rPr>
      <t>]</t>
    </r>
  </si>
  <si>
    <r>
      <t>5,494 new cases</t>
    </r>
    <r>
      <rPr>
        <sz val="8"/>
        <color rgb="FF363945"/>
        <rFont val="Arial"/>
        <family val="2"/>
      </rPr>
      <t xml:space="preserve"> and </t>
    </r>
    <r>
      <rPr>
        <b/>
        <sz val="8"/>
        <color rgb="FF363945"/>
        <rFont val="Arial"/>
        <family val="2"/>
      </rPr>
      <t>23 new deaths</t>
    </r>
    <r>
      <rPr>
        <sz val="8"/>
        <color rgb="FF363945"/>
        <rFont val="Arial"/>
        <family val="2"/>
      </rPr>
      <t xml:space="preserve"> in </t>
    </r>
    <r>
      <rPr>
        <b/>
        <u/>
        <sz val="8"/>
        <color rgb="FF337AB7"/>
        <rFont val="Arial"/>
        <family val="2"/>
      </rPr>
      <t>Morocco</t>
    </r>
    <r>
      <rPr>
        <sz val="8"/>
        <color rgb="FF363945"/>
        <rFont val="Arial"/>
        <family val="2"/>
      </rPr>
      <t xml:space="preserve"> [</t>
    </r>
    <r>
      <rPr>
        <sz val="8"/>
        <color rgb="FF337AB7"/>
        <rFont val="Arial"/>
        <family val="2"/>
      </rPr>
      <t>source</t>
    </r>
    <r>
      <rPr>
        <sz val="8"/>
        <color rgb="FF363945"/>
        <rFont val="Arial"/>
        <family val="2"/>
      </rPr>
      <t>]</t>
    </r>
  </si>
  <si>
    <r>
      <t>7,732 new cases</t>
    </r>
    <r>
      <rPr>
        <sz val="8"/>
        <color rgb="FF363945"/>
        <rFont val="Arial"/>
        <family val="2"/>
      </rPr>
      <t xml:space="preserve"> and </t>
    </r>
    <r>
      <rPr>
        <b/>
        <sz val="8"/>
        <color rgb="FF363945"/>
        <rFont val="Arial"/>
        <family val="2"/>
      </rPr>
      <t>68 new deaths</t>
    </r>
    <r>
      <rPr>
        <sz val="8"/>
        <color rgb="FF363945"/>
        <rFont val="Arial"/>
        <family val="2"/>
      </rPr>
      <t xml:space="preserve"> in </t>
    </r>
    <r>
      <rPr>
        <b/>
        <u/>
        <sz val="8"/>
        <color rgb="FF337AB7"/>
        <rFont val="Arial"/>
        <family val="2"/>
      </rPr>
      <t>Cuba</t>
    </r>
    <r>
      <rPr>
        <sz val="8"/>
        <color rgb="FF363945"/>
        <rFont val="Arial"/>
        <family val="2"/>
      </rPr>
      <t xml:space="preserve"> [</t>
    </r>
    <r>
      <rPr>
        <sz val="8"/>
        <color rgb="FF337AB7"/>
        <rFont val="Arial"/>
        <family val="2"/>
      </rPr>
      <t>source</t>
    </r>
    <r>
      <rPr>
        <sz val="8"/>
        <color rgb="FF363945"/>
        <rFont val="Arial"/>
        <family val="2"/>
      </rPr>
      <t>]</t>
    </r>
  </si>
  <si>
    <r>
      <t>1,737 new cases</t>
    </r>
    <r>
      <rPr>
        <sz val="8"/>
        <color rgb="FF363945"/>
        <rFont val="Arial"/>
        <family val="2"/>
      </rPr>
      <t xml:space="preserve"> and </t>
    </r>
    <r>
      <rPr>
        <b/>
        <sz val="8"/>
        <color rgb="FF363945"/>
        <rFont val="Arial"/>
        <family val="2"/>
      </rPr>
      <t>52 new deaths</t>
    </r>
    <r>
      <rPr>
        <sz val="8"/>
        <color rgb="FF363945"/>
        <rFont val="Arial"/>
        <family val="2"/>
      </rPr>
      <t xml:space="preserve"> in </t>
    </r>
    <r>
      <rPr>
        <b/>
        <u/>
        <sz val="8"/>
        <color rgb="FF337AB7"/>
        <rFont val="Arial"/>
        <family val="2"/>
      </rPr>
      <t>Sri Lanka</t>
    </r>
    <r>
      <rPr>
        <sz val="8"/>
        <color rgb="FF363945"/>
        <rFont val="Arial"/>
        <family val="2"/>
      </rPr>
      <t xml:space="preserve"> [</t>
    </r>
    <r>
      <rPr>
        <sz val="8"/>
        <color rgb="FF337AB7"/>
        <rFont val="Arial"/>
        <family val="2"/>
      </rPr>
      <t>source</t>
    </r>
    <r>
      <rPr>
        <sz val="8"/>
        <color rgb="FF363945"/>
        <rFont val="Arial"/>
        <family val="2"/>
      </rPr>
      <t>]</t>
    </r>
  </si>
  <si>
    <r>
      <t>1,391 new cases</t>
    </r>
    <r>
      <rPr>
        <sz val="8"/>
        <color rgb="FF363945"/>
        <rFont val="Arial"/>
        <family val="2"/>
      </rPr>
      <t xml:space="preserve"> and </t>
    </r>
    <r>
      <rPr>
        <b/>
        <sz val="8"/>
        <color rgb="FF363945"/>
        <rFont val="Arial"/>
        <family val="2"/>
      </rPr>
      <t>83 new deaths</t>
    </r>
    <r>
      <rPr>
        <sz val="8"/>
        <color rgb="FF363945"/>
        <rFont val="Arial"/>
        <family val="2"/>
      </rPr>
      <t xml:space="preserve"> in </t>
    </r>
    <r>
      <rPr>
        <b/>
        <u/>
        <sz val="8"/>
        <color rgb="FF337AB7"/>
        <rFont val="Arial"/>
        <family val="2"/>
      </rPr>
      <t>Chile</t>
    </r>
    <r>
      <rPr>
        <sz val="8"/>
        <color rgb="FF363945"/>
        <rFont val="Arial"/>
        <family val="2"/>
      </rPr>
      <t xml:space="preserve"> [</t>
    </r>
    <r>
      <rPr>
        <sz val="8"/>
        <color rgb="FF337AB7"/>
        <rFont val="Arial"/>
        <family val="2"/>
      </rPr>
      <t>source</t>
    </r>
    <r>
      <rPr>
        <sz val="8"/>
        <color rgb="FF363945"/>
        <rFont val="Arial"/>
        <family val="2"/>
      </rPr>
      <t>]</t>
    </r>
  </si>
  <si>
    <r>
      <t>25 new cases</t>
    </r>
    <r>
      <rPr>
        <sz val="8"/>
        <color rgb="FF363945"/>
        <rFont val="Arial"/>
        <family val="2"/>
      </rPr>
      <t xml:space="preserve"> in </t>
    </r>
    <r>
      <rPr>
        <b/>
        <u/>
        <sz val="8"/>
        <color rgb="FF337AB7"/>
        <rFont val="Arial"/>
        <family val="2"/>
      </rPr>
      <t>Albania</t>
    </r>
    <r>
      <rPr>
        <sz val="8"/>
        <color rgb="FF363945"/>
        <rFont val="Arial"/>
        <family val="2"/>
      </rPr>
      <t xml:space="preserve"> [</t>
    </r>
    <r>
      <rPr>
        <sz val="8"/>
        <color rgb="FF337AB7"/>
        <rFont val="Arial"/>
        <family val="2"/>
      </rPr>
      <t>source</t>
    </r>
    <r>
      <rPr>
        <sz val="8"/>
        <color rgb="FF363945"/>
        <rFont val="Arial"/>
        <family val="2"/>
      </rPr>
      <t>]</t>
    </r>
  </si>
  <si>
    <r>
      <t>5,139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Italy</t>
    </r>
    <r>
      <rPr>
        <sz val="8"/>
        <color rgb="FF363945"/>
        <rFont val="Arial"/>
        <family val="2"/>
      </rPr>
      <t xml:space="preserve"> [</t>
    </r>
    <r>
      <rPr>
        <sz val="8"/>
        <color rgb="FF337AB7"/>
        <rFont val="Arial"/>
        <family val="2"/>
      </rPr>
      <t>source</t>
    </r>
    <r>
      <rPr>
        <sz val="8"/>
        <color rgb="FF363945"/>
        <rFont val="Arial"/>
        <family val="2"/>
      </rPr>
      <t>]</t>
    </r>
  </si>
  <si>
    <r>
      <t>2,472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Greece</t>
    </r>
    <r>
      <rPr>
        <sz val="8"/>
        <color rgb="FF363945"/>
        <rFont val="Arial"/>
        <family val="2"/>
      </rPr>
      <t xml:space="preserve"> [</t>
    </r>
    <r>
      <rPr>
        <sz val="8"/>
        <color rgb="FF337AB7"/>
        <rFont val="Arial"/>
        <family val="2"/>
      </rPr>
      <t>source</t>
    </r>
    <r>
      <rPr>
        <sz val="8"/>
        <color rgb="FF363945"/>
        <rFont val="Arial"/>
        <family val="2"/>
      </rPr>
      <t>]</t>
    </r>
  </si>
  <si>
    <r>
      <t>1,345 new cases</t>
    </r>
    <r>
      <rPr>
        <sz val="8"/>
        <color rgb="FF363945"/>
        <rFont val="Arial"/>
        <family val="2"/>
      </rPr>
      <t xml:space="preserve"> in </t>
    </r>
    <r>
      <rPr>
        <b/>
        <u/>
        <sz val="8"/>
        <color rgb="FF337AB7"/>
        <rFont val="Arial"/>
        <family val="2"/>
      </rPr>
      <t>Ireland</t>
    </r>
    <r>
      <rPr>
        <sz val="8"/>
        <color rgb="FF363945"/>
        <rFont val="Arial"/>
        <family val="2"/>
      </rPr>
      <t xml:space="preserve"> [</t>
    </r>
    <r>
      <rPr>
        <sz val="8"/>
        <color rgb="FF337AB7"/>
        <rFont val="Arial"/>
        <family val="2"/>
      </rPr>
      <t>source</t>
    </r>
    <r>
      <rPr>
        <sz val="8"/>
        <color rgb="FF363945"/>
        <rFont val="Arial"/>
        <family val="2"/>
      </rPr>
      <t>]</t>
    </r>
  </si>
  <si>
    <r>
      <t>3,396 new cases</t>
    </r>
    <r>
      <rPr>
        <sz val="8"/>
        <color rgb="FF363945"/>
        <rFont val="Arial"/>
        <family val="2"/>
      </rPr>
      <t xml:space="preserve"> and </t>
    </r>
    <r>
      <rPr>
        <b/>
        <sz val="8"/>
        <color rgb="FF363945"/>
        <rFont val="Arial"/>
        <family val="2"/>
      </rPr>
      <t>20 new deaths</t>
    </r>
    <r>
      <rPr>
        <sz val="8"/>
        <color rgb="FF363945"/>
        <rFont val="Arial"/>
        <family val="2"/>
      </rPr>
      <t xml:space="preserve"> in </t>
    </r>
    <r>
      <rPr>
        <b/>
        <u/>
        <sz val="8"/>
        <color rgb="FF337AB7"/>
        <rFont val="Arial"/>
        <family val="2"/>
      </rPr>
      <t>Portugal</t>
    </r>
    <r>
      <rPr>
        <sz val="8"/>
        <color rgb="FF363945"/>
        <rFont val="Arial"/>
        <family val="2"/>
      </rPr>
      <t xml:space="preserve"> [</t>
    </r>
    <r>
      <rPr>
        <sz val="8"/>
        <color rgb="FF337AB7"/>
        <rFont val="Arial"/>
        <family val="2"/>
      </rPr>
      <t>source</t>
    </r>
    <r>
      <rPr>
        <sz val="8"/>
        <color rgb="FF363945"/>
        <rFont val="Arial"/>
        <family val="2"/>
      </rPr>
      <t>]</t>
    </r>
  </si>
  <si>
    <r>
      <t>37 new cases</t>
    </r>
    <r>
      <rPr>
        <sz val="8"/>
        <color rgb="FF363945"/>
        <rFont val="Arial"/>
        <family val="2"/>
      </rPr>
      <t xml:space="preserve"> in </t>
    </r>
    <r>
      <rPr>
        <b/>
        <u/>
        <sz val="8"/>
        <color rgb="FF337AB7"/>
        <rFont val="Arial"/>
        <family val="2"/>
      </rPr>
      <t>the Republic of North Macedonia</t>
    </r>
    <r>
      <rPr>
        <sz val="8"/>
        <color rgb="FF363945"/>
        <rFont val="Arial"/>
        <family val="2"/>
      </rPr>
      <t xml:space="preserve"> [</t>
    </r>
    <r>
      <rPr>
        <sz val="8"/>
        <color rgb="FF337AB7"/>
        <rFont val="Arial"/>
        <family val="2"/>
      </rPr>
      <t>source</t>
    </r>
    <r>
      <rPr>
        <sz val="8"/>
        <color rgb="FF363945"/>
        <rFont val="Arial"/>
        <family val="2"/>
      </rPr>
      <t>]</t>
    </r>
  </si>
  <si>
    <r>
      <t>912 new cases</t>
    </r>
    <r>
      <rPr>
        <sz val="8"/>
        <color rgb="FF363945"/>
        <rFont val="Arial"/>
        <family val="2"/>
      </rPr>
      <t xml:space="preserve"> and </t>
    </r>
    <r>
      <rPr>
        <b/>
        <sz val="8"/>
        <color rgb="FF363945"/>
        <rFont val="Arial"/>
        <family val="2"/>
      </rPr>
      <t>29 new deaths</t>
    </r>
    <r>
      <rPr>
        <sz val="8"/>
        <color rgb="FF363945"/>
        <rFont val="Arial"/>
        <family val="2"/>
      </rPr>
      <t xml:space="preserve"> in </t>
    </r>
    <r>
      <rPr>
        <b/>
        <u/>
        <sz val="8"/>
        <color rgb="FF337AB7"/>
        <rFont val="Arial"/>
        <family val="2"/>
      </rPr>
      <t>Zambia</t>
    </r>
    <r>
      <rPr>
        <sz val="8"/>
        <color rgb="FF363945"/>
        <rFont val="Arial"/>
        <family val="2"/>
      </rPr>
      <t xml:space="preserve"> [</t>
    </r>
    <r>
      <rPr>
        <sz val="8"/>
        <color rgb="FF337AB7"/>
        <rFont val="Arial"/>
        <family val="2"/>
      </rPr>
      <t>source</t>
    </r>
    <r>
      <rPr>
        <sz val="8"/>
        <color rgb="FF363945"/>
        <rFont val="Arial"/>
        <family val="2"/>
      </rPr>
      <t>]</t>
    </r>
  </si>
  <si>
    <r>
      <t>249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Serbia</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</si>
  <si>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Burkina Faso</t>
    </r>
    <r>
      <rPr>
        <sz val="8"/>
        <color rgb="FF363945"/>
        <rFont val="Arial"/>
        <family val="2"/>
      </rPr>
      <t xml:space="preserve"> [</t>
    </r>
    <r>
      <rPr>
        <sz val="8"/>
        <color rgb="FF337AB7"/>
        <rFont val="Arial"/>
        <family val="2"/>
      </rPr>
      <t>source</t>
    </r>
    <r>
      <rPr>
        <sz val="8"/>
        <color rgb="FF363945"/>
        <rFont val="Arial"/>
        <family val="2"/>
      </rPr>
      <t>]</t>
    </r>
  </si>
  <si>
    <r>
      <t>5,269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the Netherlands</t>
    </r>
    <r>
      <rPr>
        <sz val="8"/>
        <color rgb="FF363945"/>
        <rFont val="Arial"/>
        <family val="2"/>
      </rPr>
      <t xml:space="preserve"> [</t>
    </r>
    <r>
      <rPr>
        <sz val="8"/>
        <color rgb="FF337AB7"/>
        <rFont val="Arial"/>
        <family val="2"/>
      </rPr>
      <t>source</t>
    </r>
    <r>
      <rPr>
        <sz val="8"/>
        <color rgb="FF363945"/>
        <rFont val="Arial"/>
        <family val="2"/>
      </rPr>
      <t>]</t>
    </r>
  </si>
  <si>
    <r>
      <t>108 new cases</t>
    </r>
    <r>
      <rPr>
        <sz val="8"/>
        <color rgb="FF363945"/>
        <rFont val="Arial"/>
        <family val="2"/>
      </rPr>
      <t xml:space="preserve"> in </t>
    </r>
    <r>
      <rPr>
        <b/>
        <u/>
        <sz val="8"/>
        <color rgb="FF337AB7"/>
        <rFont val="Arial"/>
        <family val="2"/>
      </rPr>
      <t>Lesotho</t>
    </r>
    <r>
      <rPr>
        <sz val="8"/>
        <color rgb="FF363945"/>
        <rFont val="Arial"/>
        <family val="2"/>
      </rPr>
      <t xml:space="preserve"> [</t>
    </r>
    <r>
      <rPr>
        <sz val="8"/>
        <color rgb="FF337AB7"/>
        <rFont val="Arial"/>
        <family val="2"/>
      </rPr>
      <t>source</t>
    </r>
    <r>
      <rPr>
        <sz val="8"/>
        <color rgb="FF363945"/>
        <rFont val="Arial"/>
        <family val="2"/>
      </rPr>
      <t>]</t>
    </r>
  </si>
  <si>
    <r>
      <t>6,780 new cases</t>
    </r>
    <r>
      <rPr>
        <sz val="8"/>
        <color rgb="FF363945"/>
        <rFont val="Arial"/>
        <family val="2"/>
      </rPr>
      <t xml:space="preserve"> and </t>
    </r>
    <r>
      <rPr>
        <b/>
        <sz val="8"/>
        <color rgb="FF363945"/>
        <rFont val="Arial"/>
        <family val="2"/>
      </rPr>
      <t>195 new deaths</t>
    </r>
    <r>
      <rPr>
        <sz val="8"/>
        <color rgb="FF363945"/>
        <rFont val="Arial"/>
        <family val="2"/>
      </rPr>
      <t xml:space="preserve"> in </t>
    </r>
    <r>
      <rPr>
        <b/>
        <u/>
        <sz val="8"/>
        <color rgb="FF337AB7"/>
        <rFont val="Arial"/>
        <family val="2"/>
      </rPr>
      <t>Bangladesh</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</si>
  <si>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Liechtenstein</t>
    </r>
    <r>
      <rPr>
        <sz val="8"/>
        <color rgb="FF363945"/>
        <rFont val="Arial"/>
        <family val="2"/>
      </rPr>
      <t xml:space="preserve"> [</t>
    </r>
    <r>
      <rPr>
        <sz val="8"/>
        <color rgb="FF337AB7"/>
        <rFont val="Arial"/>
        <family val="2"/>
      </rPr>
      <t>source</t>
    </r>
    <r>
      <rPr>
        <sz val="8"/>
        <color rgb="FF363945"/>
        <rFont val="Arial"/>
        <family val="2"/>
      </rPr>
      <t>]</t>
    </r>
  </si>
  <si>
    <r>
      <t>1,256 new cases</t>
    </r>
    <r>
      <rPr>
        <sz val="8"/>
        <color rgb="FF363945"/>
        <rFont val="Arial"/>
        <family val="2"/>
      </rPr>
      <t xml:space="preserve"> and </t>
    </r>
    <r>
      <rPr>
        <b/>
        <sz val="8"/>
        <color rgb="FF363945"/>
        <rFont val="Arial"/>
        <family val="2"/>
      </rPr>
      <t>14 new deaths</t>
    </r>
    <r>
      <rPr>
        <sz val="8"/>
        <color rgb="FF363945"/>
        <rFont val="Arial"/>
        <family val="2"/>
      </rPr>
      <t xml:space="preserve"> in </t>
    </r>
    <r>
      <rPr>
        <b/>
        <u/>
        <sz val="8"/>
        <color rgb="FF337AB7"/>
        <rFont val="Arial"/>
        <family val="2"/>
      </rPr>
      <t>Saudi Arabia</t>
    </r>
    <r>
      <rPr>
        <sz val="8"/>
        <color rgb="FF363945"/>
        <rFont val="Arial"/>
        <family val="2"/>
      </rPr>
      <t xml:space="preserve"> [</t>
    </r>
    <r>
      <rPr>
        <sz val="8"/>
        <color rgb="FF337AB7"/>
        <rFont val="Arial"/>
        <family val="2"/>
      </rPr>
      <t>source</t>
    </r>
    <r>
      <rPr>
        <sz val="8"/>
        <color rgb="FF363945"/>
        <rFont val="Arial"/>
        <family val="2"/>
      </rPr>
      <t>]</t>
    </r>
  </si>
  <si>
    <r>
      <t>7,653 new cases</t>
    </r>
    <r>
      <rPr>
        <sz val="8"/>
        <color rgb="FF363945"/>
        <rFont val="Arial"/>
        <family val="2"/>
      </rPr>
      <t xml:space="preserve"> and </t>
    </r>
    <r>
      <rPr>
        <b/>
        <sz val="8"/>
        <color rgb="FF363945"/>
        <rFont val="Arial"/>
        <family val="2"/>
      </rPr>
      <t>65 new deaths</t>
    </r>
    <r>
      <rPr>
        <sz val="8"/>
        <color rgb="FF363945"/>
        <rFont val="Arial"/>
        <family val="2"/>
      </rPr>
      <t xml:space="preserve"> in </t>
    </r>
    <r>
      <rPr>
        <b/>
        <u/>
        <sz val="8"/>
        <color rgb="FF337AB7"/>
        <rFont val="Arial"/>
        <family val="2"/>
      </rPr>
      <t>Iraq</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</si>
  <si>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the Turks and Caicos Islands</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</si>
  <si>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Bermuda</t>
    </r>
    <r>
      <rPr>
        <sz val="8"/>
        <color rgb="FF363945"/>
        <rFont val="Arial"/>
        <family val="2"/>
      </rPr>
      <t xml:space="preserve"> [</t>
    </r>
    <r>
      <rPr>
        <sz val="8"/>
        <color rgb="FF337AB7"/>
        <rFont val="Arial"/>
        <family val="2"/>
      </rPr>
      <t>source</t>
    </r>
    <r>
      <rPr>
        <sz val="8"/>
        <color rgb="FF363945"/>
        <rFont val="Arial"/>
        <family val="2"/>
      </rPr>
      <t>]</t>
    </r>
  </si>
  <si>
    <r>
      <t>179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the British Virgin Islands</t>
    </r>
    <r>
      <rPr>
        <sz val="8"/>
        <color rgb="FF363945"/>
        <rFont val="Arial"/>
        <family val="2"/>
      </rPr>
      <t xml:space="preserve"> [</t>
    </r>
    <r>
      <rPr>
        <sz val="8"/>
        <color rgb="FF337AB7"/>
        <rFont val="Arial"/>
        <family val="2"/>
      </rPr>
      <t>source</t>
    </r>
    <r>
      <rPr>
        <sz val="8"/>
        <color rgb="FF363945"/>
        <rFont val="Arial"/>
        <family val="2"/>
      </rPr>
      <t>]</t>
    </r>
  </si>
  <si>
    <r>
      <t>8 new cases</t>
    </r>
    <r>
      <rPr>
        <sz val="8"/>
        <color rgb="FF363945"/>
        <rFont val="Arial"/>
        <family val="2"/>
      </rPr>
      <t xml:space="preserve"> in </t>
    </r>
    <r>
      <rPr>
        <b/>
        <u/>
        <sz val="8"/>
        <color rgb="FF337AB7"/>
        <rFont val="Arial"/>
        <family val="2"/>
      </rPr>
      <t>Brunei Darussalam</t>
    </r>
    <r>
      <rPr>
        <sz val="8"/>
        <color rgb="FF363945"/>
        <rFont val="Arial"/>
        <family val="2"/>
      </rPr>
      <t xml:space="preserve"> [</t>
    </r>
    <r>
      <rPr>
        <sz val="8"/>
        <color rgb="FF337AB7"/>
        <rFont val="Arial"/>
        <family val="2"/>
      </rPr>
      <t>source</t>
    </r>
    <r>
      <rPr>
        <sz val="8"/>
        <color rgb="FF363945"/>
        <rFont val="Arial"/>
        <family val="2"/>
      </rPr>
      <t>]</t>
    </r>
  </si>
  <si>
    <r>
      <t>749 new cases</t>
    </r>
    <r>
      <rPr>
        <sz val="8"/>
        <color rgb="FF363945"/>
        <rFont val="Arial"/>
        <family val="2"/>
      </rPr>
      <t xml:space="preserve"> in </t>
    </r>
    <r>
      <rPr>
        <b/>
        <u/>
        <sz val="8"/>
        <color rgb="FF337AB7"/>
        <rFont val="Arial"/>
        <family val="2"/>
      </rPr>
      <t>Denmark</t>
    </r>
    <r>
      <rPr>
        <sz val="8"/>
        <color rgb="FF363945"/>
        <rFont val="Arial"/>
        <family val="2"/>
      </rPr>
      <t xml:space="preserve"> [</t>
    </r>
    <r>
      <rPr>
        <sz val="8"/>
        <color rgb="FF337AB7"/>
        <rFont val="Arial"/>
        <family val="2"/>
      </rPr>
      <t>source</t>
    </r>
    <r>
      <rPr>
        <sz val="8"/>
        <color rgb="FF363945"/>
        <rFont val="Arial"/>
        <family val="2"/>
      </rPr>
      <t>]</t>
    </r>
  </si>
  <si>
    <r>
      <t>18,632 new cases</t>
    </r>
    <r>
      <rPr>
        <sz val="8"/>
        <color rgb="FF363945"/>
        <rFont val="Arial"/>
        <family val="2"/>
      </rPr>
      <t xml:space="preserve"> and </t>
    </r>
    <r>
      <rPr>
        <b/>
        <sz val="8"/>
        <color rgb="FF363945"/>
        <rFont val="Arial"/>
        <family val="2"/>
      </rPr>
      <t>259 new deaths</t>
    </r>
    <r>
      <rPr>
        <sz val="8"/>
        <color rgb="FF363945"/>
        <rFont val="Arial"/>
        <family val="2"/>
      </rPr>
      <t xml:space="preserve"> in </t>
    </r>
    <r>
      <rPr>
        <b/>
        <u/>
        <sz val="8"/>
        <color rgb="FF337AB7"/>
        <rFont val="Arial"/>
        <family val="2"/>
      </rPr>
      <t>Iran</t>
    </r>
    <r>
      <rPr>
        <sz val="8"/>
        <color rgb="FF363945"/>
        <rFont val="Arial"/>
        <family val="2"/>
      </rPr>
      <t xml:space="preserve"> [</t>
    </r>
    <r>
      <rPr>
        <sz val="8"/>
        <color rgb="FF337AB7"/>
        <rFont val="Arial"/>
        <family val="2"/>
      </rPr>
      <t>source</t>
    </r>
    <r>
      <rPr>
        <sz val="8"/>
        <color rgb="FF363945"/>
        <rFont val="Arial"/>
        <family val="2"/>
      </rPr>
      <t>]</t>
    </r>
  </si>
  <si>
    <r>
      <t>24 new cases</t>
    </r>
    <r>
      <rPr>
        <sz val="8"/>
        <color rgb="FF363945"/>
        <rFont val="Arial"/>
        <family val="2"/>
      </rPr>
      <t xml:space="preserve"> in </t>
    </r>
    <r>
      <rPr>
        <b/>
        <u/>
        <sz val="8"/>
        <color rgb="FF337AB7"/>
        <rFont val="Arial"/>
        <family val="2"/>
      </rPr>
      <t>Gibraltar</t>
    </r>
    <r>
      <rPr>
        <sz val="8"/>
        <color rgb="FF363945"/>
        <rFont val="Arial"/>
        <family val="2"/>
      </rPr>
      <t xml:space="preserve"> [</t>
    </r>
    <r>
      <rPr>
        <sz val="8"/>
        <color rgb="FF337AB7"/>
        <rFont val="Arial"/>
        <family val="2"/>
      </rPr>
      <t>source</t>
    </r>
    <r>
      <rPr>
        <sz val="8"/>
        <color rgb="FF363945"/>
        <rFont val="Arial"/>
        <family val="2"/>
      </rPr>
      <t>]</t>
    </r>
  </si>
  <si>
    <r>
      <t>1,061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Belarus</t>
    </r>
    <r>
      <rPr>
        <sz val="8"/>
        <color rgb="FF363945"/>
        <rFont val="Arial"/>
        <family val="2"/>
      </rPr>
      <t xml:space="preserve"> [</t>
    </r>
    <r>
      <rPr>
        <sz val="8"/>
        <color rgb="FF337AB7"/>
        <rFont val="Arial"/>
        <family val="2"/>
      </rPr>
      <t>source</t>
    </r>
    <r>
      <rPr>
        <sz val="8"/>
        <color rgb="FF363945"/>
        <rFont val="Arial"/>
        <family val="2"/>
      </rPr>
      <t>]</t>
    </r>
  </si>
  <si>
    <r>
      <t>94 new cases</t>
    </r>
    <r>
      <rPr>
        <sz val="8"/>
        <color rgb="FF363945"/>
        <rFont val="Arial"/>
        <family val="2"/>
      </rPr>
      <t xml:space="preserve"> in </t>
    </r>
    <r>
      <rPr>
        <b/>
        <u/>
        <sz val="8"/>
        <color rgb="FF337AB7"/>
        <rFont val="Arial"/>
        <family val="2"/>
      </rPr>
      <t>Iceland</t>
    </r>
    <r>
      <rPr>
        <sz val="8"/>
        <color rgb="FF363945"/>
        <rFont val="Arial"/>
        <family val="2"/>
      </rPr>
      <t xml:space="preserve"> [</t>
    </r>
    <r>
      <rPr>
        <sz val="8"/>
        <color rgb="FF337AB7"/>
        <rFont val="Arial"/>
        <family val="2"/>
      </rPr>
      <t>source</t>
    </r>
    <r>
      <rPr>
        <sz val="8"/>
        <color rgb="FF363945"/>
        <rFont val="Arial"/>
        <family val="2"/>
      </rPr>
      <t>]</t>
    </r>
  </si>
  <si>
    <r>
      <t>2,309 new cases</t>
    </r>
    <r>
      <rPr>
        <sz val="8"/>
        <color rgb="FF363945"/>
        <rFont val="Arial"/>
        <family val="2"/>
      </rPr>
      <t xml:space="preserve"> and </t>
    </r>
    <r>
      <rPr>
        <b/>
        <sz val="8"/>
        <color rgb="FF363945"/>
        <rFont val="Arial"/>
        <family val="2"/>
      </rPr>
      <t>16 new deaths</t>
    </r>
    <r>
      <rPr>
        <sz val="8"/>
        <color rgb="FF363945"/>
        <rFont val="Arial"/>
        <family val="2"/>
      </rPr>
      <t xml:space="preserve"> in </t>
    </r>
    <r>
      <rPr>
        <b/>
        <u/>
        <sz val="8"/>
        <color rgb="FF337AB7"/>
        <rFont val="Arial"/>
        <family val="2"/>
      </rPr>
      <t>Nepal</t>
    </r>
    <r>
      <rPr>
        <sz val="8"/>
        <color rgb="FF363945"/>
        <rFont val="Arial"/>
        <family val="2"/>
      </rPr>
      <t xml:space="preserve"> [</t>
    </r>
    <r>
      <rPr>
        <sz val="8"/>
        <color rgb="FF337AB7"/>
        <rFont val="Arial"/>
        <family val="2"/>
      </rPr>
      <t>source</t>
    </r>
    <r>
      <rPr>
        <sz val="8"/>
        <color rgb="FF363945"/>
        <rFont val="Arial"/>
        <family val="2"/>
      </rPr>
      <t>]</t>
    </r>
  </si>
  <si>
    <r>
      <t>126 new cases</t>
    </r>
    <r>
      <rPr>
        <sz val="8"/>
        <color rgb="FF363945"/>
        <rFont val="Arial"/>
        <family val="2"/>
      </rPr>
      <t xml:space="preserve"> in </t>
    </r>
    <r>
      <rPr>
        <b/>
        <u/>
        <sz val="8"/>
        <color rgb="FF337AB7"/>
        <rFont val="Arial"/>
        <family val="2"/>
      </rPr>
      <t>Romania</t>
    </r>
    <r>
      <rPr>
        <sz val="8"/>
        <color rgb="FF363945"/>
        <rFont val="Arial"/>
        <family val="2"/>
      </rPr>
      <t xml:space="preserve"> [</t>
    </r>
    <r>
      <rPr>
        <sz val="8"/>
        <color rgb="FF337AB7"/>
        <rFont val="Arial"/>
        <family val="2"/>
      </rPr>
      <t>source</t>
    </r>
    <r>
      <rPr>
        <sz val="8"/>
        <color rgb="FF363945"/>
        <rFont val="Arial"/>
        <family val="2"/>
      </rPr>
      <t>]</t>
    </r>
  </si>
  <si>
    <r>
      <t>171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Malta</t>
    </r>
    <r>
      <rPr>
        <sz val="8"/>
        <color rgb="FF363945"/>
        <rFont val="Arial"/>
        <family val="2"/>
      </rPr>
      <t xml:space="preserve"> [</t>
    </r>
    <r>
      <rPr>
        <sz val="8"/>
        <color rgb="FF337AB7"/>
        <rFont val="Arial"/>
        <family val="2"/>
      </rPr>
      <t>source</t>
    </r>
    <r>
      <rPr>
        <sz val="8"/>
        <color rgb="FF363945"/>
        <rFont val="Arial"/>
        <family val="2"/>
      </rPr>
      <t>]</t>
    </r>
  </si>
  <si>
    <r>
      <t>15,902 new cases</t>
    </r>
    <r>
      <rPr>
        <sz val="8"/>
        <color rgb="FF363945"/>
        <rFont val="Arial"/>
        <family val="2"/>
      </rPr>
      <t xml:space="preserve"> and </t>
    </r>
    <r>
      <rPr>
        <b/>
        <sz val="8"/>
        <color rgb="FF363945"/>
        <rFont val="Arial"/>
        <family val="2"/>
      </rPr>
      <t>184 new deaths</t>
    </r>
    <r>
      <rPr>
        <sz val="8"/>
        <color rgb="FF363945"/>
        <rFont val="Arial"/>
        <family val="2"/>
      </rPr>
      <t xml:space="preserve"> in </t>
    </r>
    <r>
      <rPr>
        <b/>
        <u/>
        <sz val="8"/>
        <color rgb="FF337AB7"/>
        <rFont val="Arial"/>
        <family val="2"/>
      </rPr>
      <t>Malaysia</t>
    </r>
    <r>
      <rPr>
        <sz val="8"/>
        <color rgb="FF363945"/>
        <rFont val="Arial"/>
        <family val="2"/>
      </rPr>
      <t xml:space="preserve"> [</t>
    </r>
    <r>
      <rPr>
        <sz val="8"/>
        <color rgb="FF337AB7"/>
        <rFont val="Arial"/>
        <family val="2"/>
      </rPr>
      <t>source</t>
    </r>
    <r>
      <rPr>
        <sz val="8"/>
        <color rgb="FF363945"/>
        <rFont val="Arial"/>
        <family val="2"/>
      </rPr>
      <t>]</t>
    </r>
  </si>
  <si>
    <r>
      <t>191 new cases</t>
    </r>
    <r>
      <rPr>
        <sz val="8"/>
        <color rgb="FF363945"/>
        <rFont val="Arial"/>
        <family val="2"/>
      </rPr>
      <t xml:space="preserve"> in </t>
    </r>
    <r>
      <rPr>
        <b/>
        <u/>
        <sz val="8"/>
        <color rgb="FF337AB7"/>
        <rFont val="Arial"/>
        <family val="2"/>
      </rPr>
      <t>Croatia</t>
    </r>
    <r>
      <rPr>
        <sz val="8"/>
        <color rgb="FF363945"/>
        <rFont val="Arial"/>
        <family val="2"/>
      </rPr>
      <t xml:space="preserve"> [</t>
    </r>
    <r>
      <rPr>
        <sz val="8"/>
        <color rgb="FF337AB7"/>
        <rFont val="Arial"/>
        <family val="2"/>
      </rPr>
      <t>source</t>
    </r>
    <r>
      <rPr>
        <sz val="8"/>
        <color rgb="FF363945"/>
        <rFont val="Arial"/>
        <family val="2"/>
      </rPr>
      <t>]</t>
    </r>
  </si>
  <si>
    <r>
      <t>1,507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the United Arab Emirates</t>
    </r>
    <r>
      <rPr>
        <sz val="8"/>
        <color rgb="FF363945"/>
        <rFont val="Arial"/>
        <family val="2"/>
      </rPr>
      <t xml:space="preserve"> [</t>
    </r>
    <r>
      <rPr>
        <sz val="8"/>
        <color rgb="FF337AB7"/>
        <rFont val="Arial"/>
        <family val="2"/>
      </rPr>
      <t>source</t>
    </r>
    <r>
      <rPr>
        <sz val="8"/>
        <color rgb="FF363945"/>
        <rFont val="Arial"/>
        <family val="2"/>
      </rPr>
      <t>]</t>
    </r>
  </si>
  <si>
    <r>
      <t>25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Taiwan</t>
    </r>
    <r>
      <rPr>
        <sz val="8"/>
        <color rgb="FF363945"/>
        <rFont val="Arial"/>
        <family val="2"/>
      </rPr>
      <t xml:space="preserve"> [</t>
    </r>
    <r>
      <rPr>
        <sz val="8"/>
        <color rgb="FF337AB7"/>
        <rFont val="Arial"/>
        <family val="2"/>
      </rPr>
      <t>source</t>
    </r>
    <r>
      <rPr>
        <sz val="8"/>
        <color rgb="FF363945"/>
        <rFont val="Arial"/>
        <family val="2"/>
      </rPr>
      <t>]</t>
    </r>
  </si>
  <si>
    <r>
      <t>4,153 new cases</t>
    </r>
    <r>
      <rPr>
        <sz val="8"/>
        <color rgb="FF363945"/>
        <rFont val="Arial"/>
        <family val="2"/>
      </rPr>
      <t xml:space="preserve"> and </t>
    </r>
    <r>
      <rPr>
        <b/>
        <sz val="8"/>
        <color rgb="FF363945"/>
        <rFont val="Arial"/>
        <family val="2"/>
      </rPr>
      <t>10 new deaths</t>
    </r>
    <r>
      <rPr>
        <sz val="8"/>
        <color rgb="FF363945"/>
        <rFont val="Arial"/>
        <family val="2"/>
      </rPr>
      <t xml:space="preserve"> in </t>
    </r>
    <r>
      <rPr>
        <b/>
        <u/>
        <sz val="8"/>
        <color rgb="FF337AB7"/>
        <rFont val="Arial"/>
        <family val="2"/>
      </rPr>
      <t>Japan</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</si>
  <si>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China, Macao SAR</t>
    </r>
    <r>
      <rPr>
        <sz val="8"/>
        <color rgb="FF363945"/>
        <rFont val="Arial"/>
        <family val="2"/>
      </rPr>
      <t xml:space="preserve"> [</t>
    </r>
    <r>
      <rPr>
        <sz val="8"/>
        <color rgb="FF337AB7"/>
        <rFont val="Arial"/>
        <family val="2"/>
      </rPr>
      <t>source</t>
    </r>
    <r>
      <rPr>
        <sz val="8"/>
        <color rgb="FF363945"/>
        <rFont val="Arial"/>
        <family val="2"/>
      </rPr>
      <t>]</t>
    </r>
  </si>
  <si>
    <r>
      <t>45,416 new cases</t>
    </r>
    <r>
      <rPr>
        <sz val="8"/>
        <color rgb="FF363945"/>
        <rFont val="Arial"/>
        <family val="2"/>
      </rPr>
      <t xml:space="preserve"> and </t>
    </r>
    <r>
      <rPr>
        <b/>
        <sz val="8"/>
        <color rgb="FF363945"/>
        <rFont val="Arial"/>
        <family val="2"/>
      </rPr>
      <t>1,415 new deaths</t>
    </r>
    <r>
      <rPr>
        <sz val="8"/>
        <color rgb="FF363945"/>
        <rFont val="Arial"/>
        <family val="2"/>
      </rPr>
      <t xml:space="preserve"> in </t>
    </r>
    <r>
      <rPr>
        <b/>
        <u/>
        <sz val="8"/>
        <color rgb="FF337AB7"/>
        <rFont val="Arial"/>
        <family val="2"/>
      </rPr>
      <t>Indonesia</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</si>
  <si>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China, Hong Kong SAR</t>
    </r>
    <r>
      <rPr>
        <sz val="8"/>
        <color rgb="FF363945"/>
        <rFont val="Arial"/>
        <family val="2"/>
      </rPr>
      <t xml:space="preserve"> [</t>
    </r>
    <r>
      <rPr>
        <sz val="8"/>
        <color rgb="FF337AB7"/>
        <rFont val="Arial"/>
        <family val="2"/>
      </rPr>
      <t>source</t>
    </r>
    <r>
      <rPr>
        <sz val="8"/>
        <color rgb="FF363945"/>
        <rFont val="Arial"/>
        <family val="2"/>
      </rPr>
      <t>]</t>
    </r>
  </si>
  <si>
    <r>
      <t>570 new cases</t>
    </r>
    <r>
      <rPr>
        <sz val="8"/>
        <color rgb="FF363945"/>
        <rFont val="Arial"/>
        <family val="2"/>
      </rPr>
      <t xml:space="preserve"> in </t>
    </r>
    <r>
      <rPr>
        <b/>
        <u/>
        <sz val="8"/>
        <color rgb="FF337AB7"/>
        <rFont val="Arial"/>
        <family val="2"/>
      </rPr>
      <t>Finland</t>
    </r>
    <r>
      <rPr>
        <sz val="8"/>
        <color rgb="FF363945"/>
        <rFont val="Arial"/>
        <family val="2"/>
      </rPr>
      <t xml:space="preserve"> [</t>
    </r>
    <r>
      <rPr>
        <sz val="8"/>
        <color rgb="FF337AB7"/>
        <rFont val="Arial"/>
        <family val="2"/>
      </rPr>
      <t>source</t>
    </r>
    <r>
      <rPr>
        <sz val="8"/>
        <color rgb="FF363945"/>
        <rFont val="Arial"/>
        <family val="2"/>
      </rPr>
      <t>]</t>
    </r>
  </si>
  <si>
    <r>
      <t>92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Slovenia</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</si>
  <si>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Greenland</t>
    </r>
    <r>
      <rPr>
        <sz val="8"/>
        <color rgb="FF363945"/>
        <rFont val="Arial"/>
        <family val="2"/>
      </rPr>
      <t xml:space="preserve"> [</t>
    </r>
    <r>
      <rPr>
        <sz val="8"/>
        <color rgb="FF337AB7"/>
        <rFont val="Arial"/>
        <family val="2"/>
      </rPr>
      <t>source</t>
    </r>
    <r>
      <rPr>
        <sz val="8"/>
        <color rgb="FF363945"/>
        <rFont val="Arial"/>
        <family val="2"/>
      </rPr>
      <t>]</t>
    </r>
  </si>
  <si>
    <r>
      <t>43 new cases</t>
    </r>
    <r>
      <rPr>
        <sz val="8"/>
        <color rgb="FF363945"/>
        <rFont val="Arial"/>
        <family val="2"/>
      </rPr>
      <t xml:space="preserve"> in </t>
    </r>
    <r>
      <rPr>
        <b/>
        <u/>
        <sz val="8"/>
        <color rgb="FF337AB7"/>
        <rFont val="Arial"/>
        <family val="2"/>
      </rPr>
      <t>Slovakia</t>
    </r>
    <r>
      <rPr>
        <sz val="8"/>
        <color rgb="FF363945"/>
        <rFont val="Arial"/>
        <family val="2"/>
      </rPr>
      <t xml:space="preserve"> [</t>
    </r>
    <r>
      <rPr>
        <sz val="8"/>
        <color rgb="FF337AB7"/>
        <rFont val="Arial"/>
        <family val="2"/>
      </rPr>
      <t>source</t>
    </r>
    <r>
      <rPr>
        <sz val="8"/>
        <color rgb="FF363945"/>
        <rFont val="Arial"/>
        <family val="2"/>
      </rPr>
      <t>]</t>
    </r>
  </si>
  <si>
    <r>
      <t>497 new cases</t>
    </r>
    <r>
      <rPr>
        <sz val="8"/>
        <color rgb="FF363945"/>
        <rFont val="Arial"/>
        <family val="2"/>
      </rPr>
      <t xml:space="preserve"> in </t>
    </r>
    <r>
      <rPr>
        <b/>
        <u/>
        <sz val="8"/>
        <color rgb="FF337AB7"/>
        <rFont val="Arial"/>
        <family val="2"/>
      </rPr>
      <t>Ghana</t>
    </r>
    <r>
      <rPr>
        <sz val="8"/>
        <color rgb="FF363945"/>
        <rFont val="Arial"/>
        <family val="2"/>
      </rPr>
      <t xml:space="preserve"> [</t>
    </r>
    <r>
      <rPr>
        <sz val="8"/>
        <color rgb="FF337AB7"/>
        <rFont val="Arial"/>
        <family val="2"/>
      </rPr>
      <t>source</t>
    </r>
    <r>
      <rPr>
        <sz val="8"/>
        <color rgb="FF363945"/>
        <rFont val="Arial"/>
        <family val="2"/>
      </rPr>
      <t>]</t>
    </r>
  </si>
  <si>
    <r>
      <t>120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Poland</t>
    </r>
    <r>
      <rPr>
        <sz val="8"/>
        <color rgb="FF363945"/>
        <rFont val="Arial"/>
        <family val="2"/>
      </rPr>
      <t xml:space="preserve"> [</t>
    </r>
    <r>
      <rPr>
        <sz val="8"/>
        <color rgb="FF337AB7"/>
        <rFont val="Arial"/>
        <family val="2"/>
      </rPr>
      <t>source</t>
    </r>
    <r>
      <rPr>
        <sz val="8"/>
        <color rgb="FF363945"/>
        <rFont val="Arial"/>
        <family val="2"/>
      </rPr>
      <t>]</t>
    </r>
  </si>
  <si>
    <r>
      <t>23,947 new cases</t>
    </r>
    <r>
      <rPr>
        <sz val="8"/>
        <color rgb="FF363945"/>
        <rFont val="Arial"/>
        <family val="2"/>
      </rPr>
      <t xml:space="preserve"> and </t>
    </r>
    <r>
      <rPr>
        <b/>
        <sz val="8"/>
        <color rgb="FF363945"/>
        <rFont val="Arial"/>
        <family val="2"/>
      </rPr>
      <t>799 new deaths</t>
    </r>
    <r>
      <rPr>
        <sz val="8"/>
        <color rgb="FF363945"/>
        <rFont val="Arial"/>
        <family val="2"/>
      </rPr>
      <t xml:space="preserve"> in </t>
    </r>
    <r>
      <rPr>
        <b/>
        <u/>
        <sz val="8"/>
        <color rgb="FF337AB7"/>
        <rFont val="Arial"/>
        <family val="2"/>
      </rPr>
      <t>Russia</t>
    </r>
    <r>
      <rPr>
        <sz val="8"/>
        <color rgb="FF363945"/>
        <rFont val="Arial"/>
        <family val="2"/>
      </rPr>
      <t xml:space="preserve"> [</t>
    </r>
    <r>
      <rPr>
        <sz val="8"/>
        <color rgb="FF337AB7"/>
        <rFont val="Arial"/>
        <family val="2"/>
      </rPr>
      <t>source</t>
    </r>
    <r>
      <rPr>
        <sz val="8"/>
        <color rgb="FF363945"/>
        <rFont val="Arial"/>
        <family val="2"/>
      </rPr>
      <t>]</t>
    </r>
  </si>
  <si>
    <r>
      <t>43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Latvia</t>
    </r>
    <r>
      <rPr>
        <sz val="8"/>
        <color rgb="FF363945"/>
        <rFont val="Arial"/>
        <family val="2"/>
      </rPr>
      <t xml:space="preserve"> [</t>
    </r>
    <r>
      <rPr>
        <sz val="8"/>
        <color rgb="FF337AB7"/>
        <rFont val="Arial"/>
        <family val="2"/>
      </rPr>
      <t>source</t>
    </r>
    <r>
      <rPr>
        <sz val="8"/>
        <color rgb="FF363945"/>
        <rFont val="Arial"/>
        <family val="2"/>
      </rPr>
      <t>]</t>
    </r>
  </si>
  <si>
    <r>
      <t>6,211 new cases</t>
    </r>
    <r>
      <rPr>
        <sz val="8"/>
        <color rgb="FF363945"/>
        <rFont val="Arial"/>
        <family val="2"/>
      </rPr>
      <t xml:space="preserve"> and </t>
    </r>
    <r>
      <rPr>
        <b/>
        <sz val="8"/>
        <color rgb="FF363945"/>
        <rFont val="Arial"/>
        <family val="2"/>
      </rPr>
      <t>241 new deaths</t>
    </r>
    <r>
      <rPr>
        <sz val="8"/>
        <color rgb="FF363945"/>
        <rFont val="Arial"/>
        <family val="2"/>
      </rPr>
      <t xml:space="preserve"> in </t>
    </r>
    <r>
      <rPr>
        <b/>
        <u/>
        <sz val="8"/>
        <color rgb="FF337AB7"/>
        <rFont val="Arial"/>
        <family val="2"/>
      </rPr>
      <t>the Philippines</t>
    </r>
    <r>
      <rPr>
        <sz val="8"/>
        <color rgb="FF363945"/>
        <rFont val="Arial"/>
        <family val="2"/>
      </rPr>
      <t xml:space="preserve"> [</t>
    </r>
    <r>
      <rPr>
        <sz val="8"/>
        <color rgb="FF337AB7"/>
        <rFont val="Arial"/>
        <family val="2"/>
      </rPr>
      <t>source</t>
    </r>
    <r>
      <rPr>
        <sz val="8"/>
        <color rgb="FF363945"/>
        <rFont val="Arial"/>
        <family val="2"/>
      </rPr>
      <t>]</t>
    </r>
  </si>
  <si>
    <r>
      <t>106 new cases</t>
    </r>
    <r>
      <rPr>
        <sz val="8"/>
        <color rgb="FF363945"/>
        <rFont val="Arial"/>
        <family val="2"/>
      </rPr>
      <t xml:space="preserve"> in </t>
    </r>
    <r>
      <rPr>
        <b/>
        <u/>
        <sz val="8"/>
        <color rgb="FF337AB7"/>
        <rFont val="Arial"/>
        <family val="2"/>
      </rPr>
      <t>Estonia</t>
    </r>
    <r>
      <rPr>
        <sz val="8"/>
        <color rgb="FF363945"/>
        <rFont val="Arial"/>
        <family val="2"/>
      </rPr>
      <t xml:space="preserve"> [</t>
    </r>
    <r>
      <rPr>
        <sz val="8"/>
        <color rgb="FF337AB7"/>
        <rFont val="Arial"/>
        <family val="2"/>
      </rPr>
      <t>source</t>
    </r>
    <r>
      <rPr>
        <sz val="8"/>
        <color rgb="FF363945"/>
        <rFont val="Arial"/>
        <family val="2"/>
      </rPr>
      <t>]</t>
    </r>
  </si>
  <si>
    <r>
      <t>349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Austria</t>
    </r>
    <r>
      <rPr>
        <sz val="8"/>
        <color rgb="FF363945"/>
        <rFont val="Arial"/>
        <family val="2"/>
      </rPr>
      <t xml:space="preserve"> [</t>
    </r>
    <r>
      <rPr>
        <sz val="8"/>
        <color rgb="FF337AB7"/>
        <rFont val="Arial"/>
        <family val="2"/>
      </rPr>
      <t>source</t>
    </r>
    <r>
      <rPr>
        <sz val="8"/>
        <color rgb="FF363945"/>
        <rFont val="Arial"/>
        <family val="2"/>
      </rPr>
      <t>]</t>
    </r>
  </si>
  <si>
    <r>
      <t>234 new cases</t>
    </r>
    <r>
      <rPr>
        <sz val="8"/>
        <color rgb="FF363945"/>
        <rFont val="Arial"/>
        <family val="2"/>
      </rPr>
      <t xml:space="preserve"> in </t>
    </r>
    <r>
      <rPr>
        <b/>
        <u/>
        <sz val="8"/>
        <color rgb="FF337AB7"/>
        <rFont val="Arial"/>
        <family val="2"/>
      </rPr>
      <t>Lithuania</t>
    </r>
    <r>
      <rPr>
        <sz val="8"/>
        <color rgb="FF363945"/>
        <rFont val="Arial"/>
        <family val="2"/>
      </rPr>
      <t xml:space="preserve"> [</t>
    </r>
    <r>
      <rPr>
        <sz val="8"/>
        <color rgb="FF337AB7"/>
        <rFont val="Arial"/>
        <family val="2"/>
      </rPr>
      <t>source</t>
    </r>
    <r>
      <rPr>
        <sz val="8"/>
        <color rgb="FF363945"/>
        <rFont val="Arial"/>
        <family val="2"/>
      </rPr>
      <t>]</t>
    </r>
  </si>
  <si>
    <r>
      <t>189 new cases</t>
    </r>
    <r>
      <rPr>
        <sz val="8"/>
        <color rgb="FF363945"/>
        <rFont val="Arial"/>
        <family val="2"/>
      </rPr>
      <t xml:space="preserve"> in </t>
    </r>
    <r>
      <rPr>
        <b/>
        <u/>
        <sz val="8"/>
        <color rgb="FF337AB7"/>
        <rFont val="Arial"/>
        <family val="2"/>
      </rPr>
      <t>Czechia</t>
    </r>
    <r>
      <rPr>
        <sz val="8"/>
        <color rgb="FF363945"/>
        <rFont val="Arial"/>
        <family val="2"/>
      </rPr>
      <t xml:space="preserve"> [</t>
    </r>
    <r>
      <rPr>
        <sz val="8"/>
        <color rgb="FF337AB7"/>
        <rFont val="Arial"/>
        <family val="2"/>
      </rPr>
      <t>source</t>
    </r>
    <r>
      <rPr>
        <sz val="8"/>
        <color rgb="FF363945"/>
        <rFont val="Arial"/>
        <family val="2"/>
      </rPr>
      <t>]</t>
    </r>
  </si>
  <si>
    <r>
      <t>2,617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Georgia</t>
    </r>
    <r>
      <rPr>
        <sz val="8"/>
        <color rgb="FF363945"/>
        <rFont val="Arial"/>
        <family val="2"/>
      </rPr>
      <t xml:space="preserve"> [</t>
    </r>
    <r>
      <rPr>
        <sz val="8"/>
        <color rgb="FF337AB7"/>
        <rFont val="Arial"/>
        <family val="2"/>
      </rPr>
      <t>source</t>
    </r>
    <r>
      <rPr>
        <sz val="8"/>
        <color rgb="FF363945"/>
        <rFont val="Arial"/>
        <family val="2"/>
      </rPr>
      <t>]</t>
    </r>
  </si>
  <si>
    <r>
      <t>250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Armenia</t>
    </r>
    <r>
      <rPr>
        <sz val="8"/>
        <color rgb="FF363945"/>
        <rFont val="Arial"/>
        <family val="2"/>
      </rPr>
      <t xml:space="preserve"> [</t>
    </r>
    <r>
      <rPr>
        <sz val="8"/>
        <color rgb="FF337AB7"/>
        <rFont val="Arial"/>
        <family val="2"/>
      </rPr>
      <t>source</t>
    </r>
    <r>
      <rPr>
        <sz val="8"/>
        <color rgb="FF363945"/>
        <rFont val="Arial"/>
        <family val="2"/>
      </rPr>
      <t>]</t>
    </r>
  </si>
  <si>
    <r>
      <t>278 new cases</t>
    </r>
    <r>
      <rPr>
        <sz val="8"/>
        <color rgb="FF363945"/>
        <rFont val="Arial"/>
        <family val="2"/>
      </rPr>
      <t xml:space="preserve"> in </t>
    </r>
    <r>
      <rPr>
        <b/>
        <u/>
        <sz val="8"/>
        <color rgb="FF337AB7"/>
        <rFont val="Arial"/>
        <family val="2"/>
      </rPr>
      <t>Laos</t>
    </r>
    <r>
      <rPr>
        <sz val="8"/>
        <color rgb="FF363945"/>
        <rFont val="Arial"/>
        <family val="2"/>
      </rPr>
      <t xml:space="preserve"> [</t>
    </r>
    <r>
      <rPr>
        <sz val="8"/>
        <color rgb="FF337AB7"/>
        <rFont val="Arial"/>
        <family val="2"/>
      </rPr>
      <t>source</t>
    </r>
    <r>
      <rPr>
        <sz val="8"/>
        <color rgb="FF363945"/>
        <rFont val="Arial"/>
        <family val="2"/>
      </rPr>
      <t>]</t>
    </r>
  </si>
  <si>
    <r>
      <t>773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Uzbekistan</t>
    </r>
    <r>
      <rPr>
        <sz val="8"/>
        <color rgb="FF363945"/>
        <rFont val="Arial"/>
        <family val="2"/>
      </rPr>
      <t xml:space="preserve"> [</t>
    </r>
    <r>
      <rPr>
        <sz val="8"/>
        <color rgb="FF337AB7"/>
        <rFont val="Arial"/>
        <family val="2"/>
      </rPr>
      <t>source</t>
    </r>
    <r>
      <rPr>
        <sz val="8"/>
        <color rgb="FF363945"/>
        <rFont val="Arial"/>
        <family val="2"/>
      </rPr>
      <t>]</t>
    </r>
  </si>
  <si>
    <r>
      <t>745 new cases</t>
    </r>
    <r>
      <rPr>
        <sz val="8"/>
        <color rgb="FF363945"/>
        <rFont val="Arial"/>
        <family val="2"/>
      </rPr>
      <t xml:space="preserve"> and </t>
    </r>
    <r>
      <rPr>
        <b/>
        <sz val="8"/>
        <color rgb="FF363945"/>
        <rFont val="Arial"/>
        <family val="2"/>
      </rPr>
      <t>24 new deaths</t>
    </r>
    <r>
      <rPr>
        <sz val="8"/>
        <color rgb="FF363945"/>
        <rFont val="Arial"/>
        <family val="2"/>
      </rPr>
      <t xml:space="preserve"> in </t>
    </r>
    <r>
      <rPr>
        <b/>
        <u/>
        <sz val="8"/>
        <color rgb="FF337AB7"/>
        <rFont val="Arial"/>
        <family val="2"/>
      </rPr>
      <t>Ukraine</t>
    </r>
    <r>
      <rPr>
        <sz val="8"/>
        <color rgb="FF363945"/>
        <rFont val="Arial"/>
        <family val="2"/>
      </rPr>
      <t xml:space="preserve"> [</t>
    </r>
    <r>
      <rPr>
        <sz val="8"/>
        <color rgb="FF337AB7"/>
        <rFont val="Arial"/>
        <family val="2"/>
      </rPr>
      <t>source</t>
    </r>
    <r>
      <rPr>
        <sz val="8"/>
        <color rgb="FF363945"/>
        <rFont val="Arial"/>
        <family val="2"/>
      </rPr>
      <t>]</t>
    </r>
  </si>
  <si>
    <r>
      <t>1,147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Kyrgyzstan</t>
    </r>
    <r>
      <rPr>
        <sz val="8"/>
        <color rgb="FF363945"/>
        <rFont val="Arial"/>
        <family val="2"/>
      </rPr>
      <t xml:space="preserve"> [</t>
    </r>
    <r>
      <rPr>
        <sz val="8"/>
        <color rgb="FF337AB7"/>
        <rFont val="Arial"/>
        <family val="2"/>
      </rPr>
      <t>source</t>
    </r>
    <r>
      <rPr>
        <sz val="8"/>
        <color rgb="FF363945"/>
        <rFont val="Arial"/>
        <family val="2"/>
      </rPr>
      <t>]</t>
    </r>
  </si>
  <si>
    <r>
      <t>860 new cases</t>
    </r>
    <r>
      <rPr>
        <sz val="8"/>
        <color rgb="FF363945"/>
        <rFont val="Arial"/>
        <family val="2"/>
      </rPr>
      <t xml:space="preserve"> and </t>
    </r>
    <r>
      <rPr>
        <b/>
        <sz val="8"/>
        <color rgb="FF363945"/>
        <rFont val="Arial"/>
        <family val="2"/>
      </rPr>
      <t>32 new deaths</t>
    </r>
    <r>
      <rPr>
        <sz val="8"/>
        <color rgb="FF363945"/>
        <rFont val="Arial"/>
        <family val="2"/>
      </rPr>
      <t xml:space="preserve"> in </t>
    </r>
    <r>
      <rPr>
        <b/>
        <u/>
        <sz val="8"/>
        <color rgb="FF337AB7"/>
        <rFont val="Arial"/>
        <family val="2"/>
      </rPr>
      <t>Cambodia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</si>
  <si>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1,304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Belgium</t>
    </r>
    <r>
      <rPr>
        <sz val="8"/>
        <color rgb="FF363945"/>
        <rFont val="Arial"/>
        <family val="2"/>
      </rPr>
      <t xml:space="preserve"> [</t>
    </r>
    <r>
      <rPr>
        <sz val="8"/>
        <color rgb="FF337AB7"/>
        <rFont val="Arial"/>
        <family val="2"/>
      </rPr>
      <t>source</t>
    </r>
    <r>
      <rPr>
        <sz val="8"/>
        <color rgb="FF363945"/>
        <rFont val="Arial"/>
        <family val="2"/>
      </rPr>
      <t>]</t>
    </r>
  </si>
  <si>
    <r>
      <t>1,442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Mongolia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</si>
  <si>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6,521 new cases</t>
    </r>
    <r>
      <rPr>
        <sz val="8"/>
        <color rgb="FF363945"/>
        <rFont val="Arial"/>
        <family val="2"/>
      </rPr>
      <t xml:space="preserve"> and </t>
    </r>
    <r>
      <rPr>
        <b/>
        <sz val="8"/>
        <color rgb="FF363945"/>
        <rFont val="Arial"/>
        <family val="2"/>
      </rPr>
      <t>63 new deaths</t>
    </r>
    <r>
      <rPr>
        <sz val="8"/>
        <color rgb="FF363945"/>
        <rFont val="Arial"/>
        <family val="2"/>
      </rPr>
      <t xml:space="preserve"> in </t>
    </r>
    <r>
      <rPr>
        <b/>
        <u/>
        <sz val="8"/>
        <color rgb="FF337AB7"/>
        <rFont val="Arial"/>
        <family val="2"/>
      </rPr>
      <t>Kazakhstan</t>
    </r>
    <r>
      <rPr>
        <sz val="8"/>
        <color rgb="FF363945"/>
        <rFont val="Arial"/>
        <family val="2"/>
      </rPr>
      <t xml:space="preserve"> [</t>
    </r>
    <r>
      <rPr>
        <sz val="8"/>
        <color rgb="FF337AB7"/>
        <rFont val="Arial"/>
        <family val="2"/>
      </rPr>
      <t>source</t>
    </r>
    <r>
      <rPr>
        <sz val="8"/>
        <color rgb="FF363945"/>
        <rFont val="Arial"/>
        <family val="2"/>
      </rPr>
      <t>]</t>
    </r>
  </si>
  <si>
    <r>
      <t>1,841 new cases</t>
    </r>
    <r>
      <rPr>
        <sz val="8"/>
        <color rgb="FF363945"/>
        <rFont val="Arial"/>
        <family val="2"/>
      </rPr>
      <t xml:space="preserve"> and </t>
    </r>
    <r>
      <rPr>
        <b/>
        <sz val="8"/>
        <color rgb="FF363945"/>
        <rFont val="Arial"/>
        <family val="2"/>
      </rPr>
      <t>32 new deaths</t>
    </r>
    <r>
      <rPr>
        <sz val="8"/>
        <color rgb="FF363945"/>
        <rFont val="Arial"/>
        <family val="2"/>
      </rPr>
      <t xml:space="preserve"> in </t>
    </r>
    <r>
      <rPr>
        <b/>
        <u/>
        <sz val="8"/>
        <color rgb="FF337AB7"/>
        <rFont val="Arial"/>
        <family val="2"/>
      </rPr>
      <t>Pakistan</t>
    </r>
    <r>
      <rPr>
        <sz val="8"/>
        <color rgb="FF363945"/>
        <rFont val="Arial"/>
        <family val="2"/>
      </rPr>
      <t xml:space="preserve"> [</t>
    </r>
    <r>
      <rPr>
        <sz val="8"/>
        <color rgb="FF337AB7"/>
        <rFont val="Arial"/>
        <family val="2"/>
      </rPr>
      <t>source</t>
    </r>
    <r>
      <rPr>
        <sz val="8"/>
        <color rgb="FF363945"/>
        <rFont val="Arial"/>
        <family val="2"/>
      </rPr>
      <t>]</t>
    </r>
  </si>
  <si>
    <r>
      <t>14,260 new cases</t>
    </r>
    <r>
      <rPr>
        <sz val="8"/>
        <color rgb="FF363945"/>
        <rFont val="Arial"/>
        <family val="2"/>
      </rPr>
      <t xml:space="preserve"> and </t>
    </r>
    <r>
      <rPr>
        <b/>
        <sz val="8"/>
        <color rgb="FF363945"/>
        <rFont val="Arial"/>
        <family val="2"/>
      </rPr>
      <t>119 new deaths</t>
    </r>
    <r>
      <rPr>
        <sz val="8"/>
        <color rgb="FF363945"/>
        <rFont val="Arial"/>
        <family val="2"/>
      </rPr>
      <t xml:space="preserve"> in </t>
    </r>
    <r>
      <rPr>
        <b/>
        <u/>
        <sz val="8"/>
        <color rgb="FF337AB7"/>
        <rFont val="Arial"/>
        <family val="2"/>
      </rPr>
      <t>Thailand</t>
    </r>
    <r>
      <rPr>
        <sz val="8"/>
        <color rgb="FF363945"/>
        <rFont val="Arial"/>
        <family val="2"/>
      </rPr>
      <t xml:space="preserve"> [</t>
    </r>
    <r>
      <rPr>
        <sz val="8"/>
        <color rgb="FF337AB7"/>
        <rFont val="Arial"/>
        <family val="2"/>
      </rPr>
      <t>source</t>
    </r>
    <r>
      <rPr>
        <sz val="8"/>
        <color rgb="FF363945"/>
        <rFont val="Arial"/>
        <family val="2"/>
      </rPr>
      <t>]</t>
    </r>
  </si>
  <si>
    <r>
      <t>1,260 new cases</t>
    </r>
    <r>
      <rPr>
        <sz val="8"/>
        <color rgb="FF363945"/>
        <rFont val="Arial"/>
        <family val="2"/>
      </rPr>
      <t xml:space="preserve"> and </t>
    </r>
    <r>
      <rPr>
        <b/>
        <sz val="8"/>
        <color rgb="FF363945"/>
        <rFont val="Arial"/>
        <family val="2"/>
      </rPr>
      <t>36 new deaths</t>
    </r>
    <r>
      <rPr>
        <sz val="8"/>
        <color rgb="FF363945"/>
        <rFont val="Arial"/>
        <family val="2"/>
      </rPr>
      <t xml:space="preserve"> in </t>
    </r>
    <r>
      <rPr>
        <b/>
        <u/>
        <sz val="8"/>
        <color rgb="FF337AB7"/>
        <rFont val="Arial"/>
        <family val="2"/>
      </rPr>
      <t>Honduras</t>
    </r>
    <r>
      <rPr>
        <sz val="8"/>
        <color rgb="FF363945"/>
        <rFont val="Arial"/>
        <family val="2"/>
      </rPr>
      <t xml:space="preserve"> [</t>
    </r>
    <r>
      <rPr>
        <sz val="8"/>
        <color rgb="FF337AB7"/>
        <rFont val="Arial"/>
        <family val="2"/>
      </rPr>
      <t>source</t>
    </r>
    <r>
      <rPr>
        <sz val="8"/>
        <color rgb="FF363945"/>
        <rFont val="Arial"/>
        <family val="2"/>
      </rPr>
      <t>]</t>
    </r>
  </si>
  <si>
    <r>
      <t>1,025 new cases</t>
    </r>
    <r>
      <rPr>
        <sz val="8"/>
        <color rgb="FF363945"/>
        <rFont val="Arial"/>
        <family val="2"/>
      </rPr>
      <t xml:space="preserve"> and </t>
    </r>
    <r>
      <rPr>
        <b/>
        <sz val="8"/>
        <color rgb="FF363945"/>
        <rFont val="Arial"/>
        <family val="2"/>
      </rPr>
      <t>37 new deaths</t>
    </r>
    <r>
      <rPr>
        <sz val="8"/>
        <color rgb="FF363945"/>
        <rFont val="Arial"/>
        <family val="2"/>
      </rPr>
      <t xml:space="preserve"> in </t>
    </r>
    <r>
      <rPr>
        <b/>
        <u/>
        <sz val="8"/>
        <color rgb="FF337AB7"/>
        <rFont val="Arial"/>
        <family val="2"/>
      </rPr>
      <t>Bolivia</t>
    </r>
    <r>
      <rPr>
        <sz val="8"/>
        <color rgb="FF363945"/>
        <rFont val="Arial"/>
        <family val="2"/>
      </rPr>
      <t xml:space="preserve"> [</t>
    </r>
    <r>
      <rPr>
        <sz val="8"/>
        <color rgb="FF337AB7"/>
        <rFont val="Arial"/>
        <family val="2"/>
      </rPr>
      <t>source</t>
    </r>
    <r>
      <rPr>
        <sz val="8"/>
        <color rgb="FF363945"/>
        <rFont val="Arial"/>
        <family val="2"/>
      </rPr>
      <t>]</t>
    </r>
  </si>
  <si>
    <r>
      <t>16,421 new cases</t>
    </r>
    <r>
      <rPr>
        <sz val="8"/>
        <color rgb="FF363945"/>
        <rFont val="Arial"/>
        <family val="2"/>
      </rPr>
      <t xml:space="preserve"> and </t>
    </r>
    <r>
      <rPr>
        <b/>
        <sz val="8"/>
        <color rgb="FF363945"/>
        <rFont val="Arial"/>
        <family val="2"/>
      </rPr>
      <t>328 new deaths</t>
    </r>
    <r>
      <rPr>
        <sz val="8"/>
        <color rgb="FF363945"/>
        <rFont val="Arial"/>
        <family val="2"/>
      </rPr>
      <t xml:space="preserve"> in </t>
    </r>
    <r>
      <rPr>
        <b/>
        <u/>
        <sz val="8"/>
        <color rgb="FF337AB7"/>
        <rFont val="Arial"/>
        <family val="2"/>
      </rPr>
      <t>Mexico</t>
    </r>
    <r>
      <rPr>
        <sz val="8"/>
        <color rgb="FF363945"/>
        <rFont val="Arial"/>
        <family val="2"/>
      </rPr>
      <t xml:space="preserve"> [</t>
    </r>
    <r>
      <rPr>
        <sz val="8"/>
        <color rgb="FF337AB7"/>
        <rFont val="Arial"/>
        <family val="2"/>
      </rPr>
      <t>source</t>
    </r>
    <r>
      <rPr>
        <sz val="8"/>
        <color rgb="FF363945"/>
        <rFont val="Arial"/>
        <family val="2"/>
      </rPr>
      <t>]</t>
    </r>
  </si>
  <si>
    <r>
      <t>1,629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South Korea</t>
    </r>
    <r>
      <rPr>
        <sz val="8"/>
        <color rgb="FF363945"/>
        <rFont val="Arial"/>
        <family val="2"/>
      </rPr>
      <t xml:space="preserve"> [</t>
    </r>
    <r>
      <rPr>
        <sz val="8"/>
        <color rgb="FF337AB7"/>
        <rFont val="Arial"/>
        <family val="2"/>
      </rPr>
      <t>source</t>
    </r>
    <r>
      <rPr>
        <sz val="8"/>
        <color rgb="FF363945"/>
        <rFont val="Arial"/>
        <family val="2"/>
      </rPr>
      <t>]</t>
    </r>
  </si>
  <si>
    <r>
      <t>173 new cases</t>
    </r>
    <r>
      <rPr>
        <sz val="8"/>
        <color rgb="FF363945"/>
        <rFont val="Arial"/>
        <family val="2"/>
      </rPr>
      <t xml:space="preserve"> in </t>
    </r>
    <r>
      <rPr>
        <b/>
        <u/>
        <sz val="8"/>
        <color rgb="FF337AB7"/>
        <rFont val="Arial"/>
        <family val="2"/>
      </rPr>
      <t>Australia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</si>
  <si>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35 new cases</t>
    </r>
    <r>
      <rPr>
        <sz val="8"/>
        <color rgb="FF363945"/>
        <rFont val="Arial"/>
        <family val="2"/>
      </rPr>
      <t xml:space="preserve"> in </t>
    </r>
    <r>
      <rPr>
        <b/>
        <u/>
        <sz val="8"/>
        <color rgb="FF337AB7"/>
        <rFont val="Arial"/>
        <family val="2"/>
      </rPr>
      <t>China</t>
    </r>
    <r>
      <rPr>
        <sz val="8"/>
        <color rgb="FF363945"/>
        <rFont val="Arial"/>
        <family val="2"/>
      </rPr>
      <t xml:space="preserve"> [</t>
    </r>
    <r>
      <rPr>
        <sz val="8"/>
        <color rgb="FF337AB7"/>
        <rFont val="Arial"/>
        <family val="2"/>
      </rPr>
      <t>source</t>
    </r>
    <r>
      <rPr>
        <sz val="8"/>
        <color rgb="FF363945"/>
        <rFont val="Arial"/>
        <family val="2"/>
      </rPr>
      <t>]</t>
    </r>
  </si>
  <si>
    <r>
      <t>45,460 new cases</t>
    </r>
    <r>
      <rPr>
        <sz val="8"/>
        <color rgb="FF363945"/>
        <rFont val="Arial"/>
        <family val="2"/>
      </rPr>
      <t xml:space="preserve"> and </t>
    </r>
    <r>
      <rPr>
        <b/>
        <sz val="8"/>
        <color rgb="FF363945"/>
        <rFont val="Arial"/>
        <family val="2"/>
      </rPr>
      <t>1,286 new deaths</t>
    </r>
    <r>
      <rPr>
        <sz val="8"/>
        <color rgb="FF363945"/>
        <rFont val="Arial"/>
        <family val="2"/>
      </rPr>
      <t xml:space="preserve"> in </t>
    </r>
    <r>
      <rPr>
        <b/>
        <u/>
        <sz val="8"/>
        <color rgb="FF337AB7"/>
        <rFont val="Arial"/>
        <family val="2"/>
      </rPr>
      <t>Brazil</t>
    </r>
    <r>
      <rPr>
        <sz val="8"/>
        <color rgb="FF363945"/>
        <rFont val="Arial"/>
        <family val="2"/>
      </rPr>
      <t xml:space="preserve">. An </t>
    </r>
    <r>
      <rPr>
        <b/>
        <sz val="8"/>
        <color rgb="FF363945"/>
        <rFont val="Arial"/>
        <family val="2"/>
      </rPr>
      <t xml:space="preserve">additional 62,891 cases </t>
    </r>
    <r>
      <rPr>
        <sz val="8"/>
        <color rgb="FF363945"/>
        <rFont val="Arial"/>
        <family val="2"/>
      </rPr>
      <t xml:space="preserve">reported today represent a backlog released by the State of </t>
    </r>
    <r>
      <rPr>
        <i/>
        <sz val="8"/>
        <color rgb="FF363945"/>
        <rFont val="Arial"/>
        <family val="2"/>
      </rPr>
      <t xml:space="preserve">Rio Grande do Sul </t>
    </r>
    <r>
      <rPr>
        <sz val="8"/>
        <color rgb="FF363945"/>
        <rFont val="Arial"/>
        <family val="2"/>
      </rPr>
      <t>that occurred as follows: June 2021: 12,438 cases; May 2021: 9,156 cases; January to April 2021: 24,684 cases; March to December 2020: 9,412 cases. Worldometer has redistributed these cases over the time series.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</si>
  <si>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7,307 new cases</t>
    </r>
    <r>
      <rPr>
        <sz val="8"/>
        <color rgb="FF363945"/>
        <rFont val="Arial"/>
        <family val="2"/>
      </rPr>
      <t xml:space="preserve"> and </t>
    </r>
    <r>
      <rPr>
        <b/>
        <sz val="8"/>
        <color rgb="FF363945"/>
        <rFont val="Arial"/>
        <family val="2"/>
      </rPr>
      <t>32 new deaths</t>
    </r>
    <r>
      <rPr>
        <sz val="8"/>
        <color rgb="FF363945"/>
        <rFont val="Arial"/>
        <family val="2"/>
      </rPr>
      <t xml:space="preserve"> in </t>
    </r>
    <r>
      <rPr>
        <b/>
        <u/>
        <sz val="8"/>
        <color rgb="FF337AB7"/>
        <rFont val="Arial"/>
        <family val="2"/>
      </rPr>
      <t>Vietnam</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</si>
  <si>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919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Venezuela</t>
    </r>
    <r>
      <rPr>
        <sz val="8"/>
        <color rgb="FF363945"/>
        <rFont val="Arial"/>
        <family val="2"/>
      </rPr>
      <t xml:space="preserve"> [</t>
    </r>
    <r>
      <rPr>
        <sz val="8"/>
        <color rgb="FF337AB7"/>
        <rFont val="Arial"/>
        <family val="2"/>
      </rPr>
      <t>source</t>
    </r>
    <r>
      <rPr>
        <sz val="8"/>
        <color rgb="FF363945"/>
        <rFont val="Arial"/>
        <family val="2"/>
      </rPr>
      <t>]</t>
    </r>
  </si>
  <si>
    <r>
      <t>240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Uruguay</t>
    </r>
    <r>
      <rPr>
        <sz val="8"/>
        <color rgb="FF363945"/>
        <rFont val="Arial"/>
        <family val="2"/>
      </rPr>
      <t xml:space="preserve"> [</t>
    </r>
    <r>
      <rPr>
        <sz val="8"/>
        <color rgb="FF337AB7"/>
        <rFont val="Arial"/>
        <family val="2"/>
      </rPr>
      <t>source</t>
    </r>
    <r>
      <rPr>
        <sz val="8"/>
        <color rgb="FF363945"/>
        <rFont val="Arial"/>
        <family val="2"/>
      </rPr>
      <t>]</t>
    </r>
  </si>
  <si>
    <r>
      <t>355 new cases</t>
    </r>
    <r>
      <rPr>
        <sz val="8"/>
        <color rgb="FF363945"/>
        <rFont val="Arial"/>
        <family val="2"/>
      </rPr>
      <t xml:space="preserve"> and </t>
    </r>
    <r>
      <rPr>
        <b/>
        <sz val="8"/>
        <color rgb="FF363945"/>
        <rFont val="Arial"/>
        <family val="2"/>
      </rPr>
      <t>13 new deaths</t>
    </r>
    <r>
      <rPr>
        <sz val="8"/>
        <color rgb="FF363945"/>
        <rFont val="Arial"/>
        <family val="2"/>
      </rPr>
      <t xml:space="preserve"> in </t>
    </r>
    <r>
      <rPr>
        <b/>
        <u/>
        <sz val="8"/>
        <color rgb="FF337AB7"/>
        <rFont val="Arial"/>
        <family val="2"/>
      </rPr>
      <t>Uganda</t>
    </r>
    <r>
      <rPr>
        <sz val="8"/>
        <color rgb="FF363945"/>
        <rFont val="Arial"/>
        <family val="2"/>
      </rPr>
      <t xml:space="preserve"> [</t>
    </r>
    <r>
      <rPr>
        <sz val="8"/>
        <color rgb="FF337AB7"/>
        <rFont val="Arial"/>
        <family val="2"/>
      </rPr>
      <t>source</t>
    </r>
    <r>
      <rPr>
        <sz val="8"/>
        <color rgb="FF363945"/>
        <rFont val="Arial"/>
        <family val="2"/>
      </rPr>
      <t>]</t>
    </r>
  </si>
  <si>
    <r>
      <t>181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Trinidad and Tobago</t>
    </r>
    <r>
      <rPr>
        <sz val="8"/>
        <color rgb="FF363945"/>
        <rFont val="Arial"/>
        <family val="2"/>
      </rPr>
      <t xml:space="preserve"> [</t>
    </r>
    <r>
      <rPr>
        <sz val="8"/>
        <color rgb="FF337AB7"/>
        <rFont val="Arial"/>
        <family val="2"/>
      </rPr>
      <t>source</t>
    </r>
    <r>
      <rPr>
        <sz val="8"/>
        <color rgb="FF363945"/>
        <rFont val="Arial"/>
        <family val="2"/>
      </rPr>
      <t>]</t>
    </r>
  </si>
  <si>
    <r>
      <t>5 new cases</t>
    </r>
    <r>
      <rPr>
        <sz val="8"/>
        <color rgb="FF363945"/>
        <rFont val="Arial"/>
        <family val="2"/>
      </rPr>
      <t xml:space="preserve"> in </t>
    </r>
    <r>
      <rPr>
        <b/>
        <u/>
        <sz val="8"/>
        <color rgb="FF337AB7"/>
        <rFont val="Arial"/>
        <family val="2"/>
      </rPr>
      <t>Syria</t>
    </r>
    <r>
      <rPr>
        <sz val="8"/>
        <color rgb="FF363945"/>
        <rFont val="Arial"/>
        <family val="2"/>
      </rPr>
      <t xml:space="preserve"> [</t>
    </r>
    <r>
      <rPr>
        <sz val="8"/>
        <color rgb="FF337AB7"/>
        <rFont val="Arial"/>
        <family val="2"/>
      </rPr>
      <t>source</t>
    </r>
    <r>
      <rPr>
        <sz val="8"/>
        <color rgb="FF363945"/>
        <rFont val="Arial"/>
        <family val="2"/>
      </rPr>
      <t>]</t>
    </r>
  </si>
  <si>
    <r>
      <t>9 new cases</t>
    </r>
    <r>
      <rPr>
        <sz val="8"/>
        <color rgb="FF363945"/>
        <rFont val="Arial"/>
        <family val="2"/>
      </rPr>
      <t xml:space="preserve"> in </t>
    </r>
    <r>
      <rPr>
        <b/>
        <u/>
        <sz val="8"/>
        <color rgb="FF337AB7"/>
        <rFont val="Arial"/>
        <family val="2"/>
      </rPr>
      <t>Sint Maarten</t>
    </r>
    <r>
      <rPr>
        <sz val="8"/>
        <color rgb="FF363945"/>
        <rFont val="Arial"/>
        <family val="2"/>
      </rPr>
      <t xml:space="preserve"> [</t>
    </r>
    <r>
      <rPr>
        <sz val="8"/>
        <color rgb="FF337AB7"/>
        <rFont val="Arial"/>
        <family val="2"/>
      </rPr>
      <t>source</t>
    </r>
    <r>
      <rPr>
        <sz val="8"/>
        <color rgb="FF363945"/>
        <rFont val="Arial"/>
        <family val="2"/>
      </rPr>
      <t>]</t>
    </r>
  </si>
  <si>
    <r>
      <t>276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Eswatini</t>
    </r>
    <r>
      <rPr>
        <sz val="8"/>
        <color rgb="FF363945"/>
        <rFont val="Arial"/>
        <family val="2"/>
      </rPr>
      <t xml:space="preserve"> [</t>
    </r>
    <r>
      <rPr>
        <sz val="8"/>
        <color rgb="FF337AB7"/>
        <rFont val="Arial"/>
        <family val="2"/>
      </rPr>
      <t>source</t>
    </r>
    <r>
      <rPr>
        <sz val="8"/>
        <color rgb="FF363945"/>
        <rFont val="Arial"/>
        <family val="2"/>
      </rPr>
      <t>]</t>
    </r>
  </si>
  <si>
    <r>
      <t>116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Suriname</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</si>
  <si>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Saint Pierre and Miquelon</t>
    </r>
    <r>
      <rPr>
        <sz val="8"/>
        <color rgb="FF363945"/>
        <rFont val="Arial"/>
        <family val="2"/>
      </rPr>
      <t xml:space="preserve"> [</t>
    </r>
    <r>
      <rPr>
        <sz val="8"/>
        <color rgb="FF337AB7"/>
        <rFont val="Arial"/>
        <family val="2"/>
      </rPr>
      <t>source</t>
    </r>
    <r>
      <rPr>
        <sz val="8"/>
        <color rgb="FF363945"/>
        <rFont val="Arial"/>
        <family val="2"/>
      </rPr>
      <t>]</t>
    </r>
  </si>
  <si>
    <r>
      <t>953 new cases</t>
    </r>
    <r>
      <rPr>
        <sz val="8"/>
        <color rgb="FF363945"/>
        <rFont val="Arial"/>
        <family val="2"/>
      </rPr>
      <t xml:space="preserve"> and </t>
    </r>
    <r>
      <rPr>
        <b/>
        <sz val="8"/>
        <color rgb="FF363945"/>
        <rFont val="Arial"/>
        <family val="2"/>
      </rPr>
      <t>14 new deaths</t>
    </r>
    <r>
      <rPr>
        <sz val="8"/>
        <color rgb="FF363945"/>
        <rFont val="Arial"/>
        <family val="2"/>
      </rPr>
      <t xml:space="preserve"> in </t>
    </r>
    <r>
      <rPr>
        <b/>
        <u/>
        <sz val="8"/>
        <color rgb="FF337AB7"/>
        <rFont val="Arial"/>
        <family val="2"/>
      </rPr>
      <t>Rwanda</t>
    </r>
    <r>
      <rPr>
        <sz val="8"/>
        <color rgb="FF363945"/>
        <rFont val="Arial"/>
        <family val="2"/>
      </rPr>
      <t xml:space="preserve"> [</t>
    </r>
    <r>
      <rPr>
        <sz val="8"/>
        <color rgb="FF337AB7"/>
        <rFont val="Arial"/>
        <family val="2"/>
      </rPr>
      <t>source</t>
    </r>
    <r>
      <rPr>
        <sz val="8"/>
        <color rgb="FF363945"/>
        <rFont val="Arial"/>
        <family val="2"/>
      </rPr>
      <t>]</t>
    </r>
  </si>
  <si>
    <r>
      <t>51 new cases</t>
    </r>
    <r>
      <rPr>
        <sz val="8"/>
        <color rgb="FF363945"/>
        <rFont val="Arial"/>
        <family val="2"/>
      </rPr>
      <t xml:space="preserve"> in </t>
    </r>
    <r>
      <rPr>
        <b/>
        <u/>
        <sz val="8"/>
        <color rgb="FF337AB7"/>
        <rFont val="Arial"/>
        <family val="2"/>
      </rPr>
      <t>French Polynesia</t>
    </r>
    <r>
      <rPr>
        <sz val="8"/>
        <color rgb="FF363945"/>
        <rFont val="Arial"/>
        <family val="2"/>
      </rPr>
      <t xml:space="preserve"> [</t>
    </r>
    <r>
      <rPr>
        <sz val="8"/>
        <color rgb="FF337AB7"/>
        <rFont val="Arial"/>
        <family val="2"/>
      </rPr>
      <t>source</t>
    </r>
    <r>
      <rPr>
        <sz val="8"/>
        <color rgb="FF363945"/>
        <rFont val="Arial"/>
        <family val="2"/>
      </rPr>
      <t>]</t>
    </r>
  </si>
  <si>
    <r>
      <t>644 new cases</t>
    </r>
    <r>
      <rPr>
        <sz val="8"/>
        <color rgb="FF363945"/>
        <rFont val="Arial"/>
        <family val="2"/>
      </rPr>
      <t xml:space="preserve"> and </t>
    </r>
    <r>
      <rPr>
        <b/>
        <sz val="8"/>
        <color rgb="FF363945"/>
        <rFont val="Arial"/>
        <family val="2"/>
      </rPr>
      <t>49 new deaths</t>
    </r>
    <r>
      <rPr>
        <sz val="8"/>
        <color rgb="FF363945"/>
        <rFont val="Arial"/>
        <family val="2"/>
      </rPr>
      <t xml:space="preserve"> in </t>
    </r>
    <r>
      <rPr>
        <b/>
        <u/>
        <sz val="8"/>
        <color rgb="FF337AB7"/>
        <rFont val="Arial"/>
        <family val="2"/>
      </rPr>
      <t>Paraguay</t>
    </r>
    <r>
      <rPr>
        <sz val="8"/>
        <color rgb="FF363945"/>
        <rFont val="Arial"/>
        <family val="2"/>
      </rPr>
      <t xml:space="preserve"> [</t>
    </r>
    <r>
      <rPr>
        <sz val="8"/>
        <color rgb="FF337AB7"/>
        <rFont val="Arial"/>
        <family val="2"/>
      </rPr>
      <t>source</t>
    </r>
    <r>
      <rPr>
        <sz val="8"/>
        <color rgb="FF363945"/>
        <rFont val="Arial"/>
        <family val="2"/>
      </rPr>
      <t>]</t>
    </r>
  </si>
  <si>
    <r>
      <t>1,617 new cases</t>
    </r>
    <r>
      <rPr>
        <sz val="8"/>
        <color rgb="FF363945"/>
        <rFont val="Arial"/>
        <family val="2"/>
      </rPr>
      <t xml:space="preserve"> and </t>
    </r>
    <r>
      <rPr>
        <b/>
        <sz val="8"/>
        <color rgb="FF363945"/>
        <rFont val="Arial"/>
        <family val="2"/>
      </rPr>
      <t>149 new deaths</t>
    </r>
    <r>
      <rPr>
        <sz val="8"/>
        <color rgb="FF363945"/>
        <rFont val="Arial"/>
        <family val="2"/>
      </rPr>
      <t xml:space="preserve"> in </t>
    </r>
    <r>
      <rPr>
        <b/>
        <u/>
        <sz val="8"/>
        <color rgb="FF337AB7"/>
        <rFont val="Arial"/>
        <family val="2"/>
      </rPr>
      <t>Peru</t>
    </r>
    <r>
      <rPr>
        <sz val="8"/>
        <color rgb="FF363945"/>
        <rFont val="Arial"/>
        <family val="2"/>
      </rPr>
      <t xml:space="preserve"> [</t>
    </r>
    <r>
      <rPr>
        <sz val="8"/>
        <color rgb="FF337AB7"/>
        <rFont val="Arial"/>
        <family val="2"/>
      </rPr>
      <t>source</t>
    </r>
    <r>
      <rPr>
        <sz val="8"/>
        <color rgb="FF363945"/>
        <rFont val="Arial"/>
        <family val="2"/>
      </rPr>
      <t>]</t>
    </r>
  </si>
  <si>
    <r>
      <t>1,138 new cases</t>
    </r>
    <r>
      <rPr>
        <sz val="8"/>
        <color rgb="FF363945"/>
        <rFont val="Arial"/>
        <family val="2"/>
      </rPr>
      <t xml:space="preserve"> and </t>
    </r>
    <r>
      <rPr>
        <b/>
        <sz val="8"/>
        <color rgb="FF363945"/>
        <rFont val="Arial"/>
        <family val="2"/>
      </rPr>
      <t>13 new deaths</t>
    </r>
    <r>
      <rPr>
        <sz val="8"/>
        <color rgb="FF363945"/>
        <rFont val="Arial"/>
        <family val="2"/>
      </rPr>
      <t xml:space="preserve"> in </t>
    </r>
    <r>
      <rPr>
        <b/>
        <u/>
        <sz val="8"/>
        <color rgb="FF337AB7"/>
        <rFont val="Arial"/>
        <family val="2"/>
      </rPr>
      <t>Panama</t>
    </r>
    <r>
      <rPr>
        <sz val="8"/>
        <color rgb="FF363945"/>
        <rFont val="Arial"/>
        <family val="2"/>
      </rPr>
      <t xml:space="preserve"> [</t>
    </r>
    <r>
      <rPr>
        <sz val="8"/>
        <color rgb="FF337AB7"/>
        <rFont val="Arial"/>
        <family val="2"/>
      </rPr>
      <t>source</t>
    </r>
    <r>
      <rPr>
        <sz val="8"/>
        <color rgb="FF363945"/>
        <rFont val="Arial"/>
        <family val="2"/>
      </rPr>
      <t>]</t>
    </r>
  </si>
  <si>
    <r>
      <t>228 new cases</t>
    </r>
    <r>
      <rPr>
        <sz val="8"/>
        <color rgb="FF363945"/>
        <rFont val="Arial"/>
        <family val="2"/>
      </rPr>
      <t xml:space="preserve"> in </t>
    </r>
    <r>
      <rPr>
        <b/>
        <u/>
        <sz val="8"/>
        <color rgb="FF337AB7"/>
        <rFont val="Arial"/>
        <family val="2"/>
      </rPr>
      <t>Norway</t>
    </r>
    <r>
      <rPr>
        <sz val="8"/>
        <color rgb="FF363945"/>
        <rFont val="Arial"/>
        <family val="2"/>
      </rPr>
      <t xml:space="preserve"> [</t>
    </r>
    <r>
      <rPr>
        <sz val="8"/>
        <color rgb="FF337AB7"/>
        <rFont val="Arial"/>
        <family val="2"/>
      </rPr>
      <t>source</t>
    </r>
    <r>
      <rPr>
        <sz val="8"/>
        <color rgb="FF363945"/>
        <rFont val="Arial"/>
        <family val="2"/>
      </rPr>
      <t>]</t>
    </r>
  </si>
  <si>
    <r>
      <t>317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Nigeria</t>
    </r>
    <r>
      <rPr>
        <sz val="8"/>
        <color rgb="FF363945"/>
        <rFont val="Arial"/>
        <family val="2"/>
      </rPr>
      <t xml:space="preserve"> [</t>
    </r>
    <r>
      <rPr>
        <sz val="8"/>
        <color rgb="FF337AB7"/>
        <rFont val="Arial"/>
        <family val="2"/>
      </rPr>
      <t>source</t>
    </r>
    <r>
      <rPr>
        <sz val="8"/>
        <color rgb="FF363945"/>
        <rFont val="Arial"/>
        <family val="2"/>
      </rPr>
      <t>]</t>
    </r>
  </si>
  <si>
    <r>
      <t>155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Mauritania</t>
    </r>
    <r>
      <rPr>
        <sz val="8"/>
        <color rgb="FF363945"/>
        <rFont val="Arial"/>
        <family val="2"/>
      </rPr>
      <t xml:space="preserve"> [</t>
    </r>
    <r>
      <rPr>
        <sz val="8"/>
        <color rgb="FF337AB7"/>
        <rFont val="Arial"/>
        <family val="2"/>
      </rPr>
      <t>source</t>
    </r>
    <r>
      <rPr>
        <sz val="8"/>
        <color rgb="FF363945"/>
        <rFont val="Arial"/>
        <family val="2"/>
      </rPr>
      <t>]</t>
    </r>
  </si>
  <si>
    <r>
      <t>1,443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Mozambique</t>
    </r>
    <r>
      <rPr>
        <sz val="8"/>
        <color rgb="FF363945"/>
        <rFont val="Arial"/>
        <family val="2"/>
      </rPr>
      <t xml:space="preserve"> [</t>
    </r>
    <r>
      <rPr>
        <sz val="8"/>
        <color rgb="FF337AB7"/>
        <rFont val="Arial"/>
        <family val="2"/>
      </rPr>
      <t>source</t>
    </r>
    <r>
      <rPr>
        <sz val="8"/>
        <color rgb="FF363945"/>
        <rFont val="Arial"/>
        <family val="2"/>
      </rPr>
      <t>]</t>
    </r>
  </si>
  <si>
    <r>
      <t>64 new cases</t>
    </r>
    <r>
      <rPr>
        <sz val="8"/>
        <color rgb="FF363945"/>
        <rFont val="Arial"/>
        <family val="2"/>
      </rPr>
      <t xml:space="preserve"> in </t>
    </r>
    <r>
      <rPr>
        <b/>
        <u/>
        <sz val="8"/>
        <color rgb="FF337AB7"/>
        <rFont val="Arial"/>
        <family val="2"/>
      </rPr>
      <t>Montenegro</t>
    </r>
    <r>
      <rPr>
        <sz val="8"/>
        <color rgb="FF363945"/>
        <rFont val="Arial"/>
        <family val="2"/>
      </rPr>
      <t xml:space="preserve"> [</t>
    </r>
    <r>
      <rPr>
        <sz val="8"/>
        <color rgb="FF337AB7"/>
        <rFont val="Arial"/>
        <family val="2"/>
      </rPr>
      <t>source</t>
    </r>
    <r>
      <rPr>
        <sz val="8"/>
        <color rgb="FF363945"/>
        <rFont val="Arial"/>
        <family val="2"/>
      </rPr>
      <t>]</t>
    </r>
  </si>
  <si>
    <r>
      <t>1,815 new cases</t>
    </r>
    <r>
      <rPr>
        <sz val="8"/>
        <color rgb="FF363945"/>
        <rFont val="Arial"/>
        <family val="2"/>
      </rPr>
      <t xml:space="preserve"> and </t>
    </r>
    <r>
      <rPr>
        <b/>
        <sz val="8"/>
        <color rgb="FF363945"/>
        <rFont val="Arial"/>
        <family val="2"/>
      </rPr>
      <t>43 new deaths</t>
    </r>
    <r>
      <rPr>
        <sz val="8"/>
        <color rgb="FF363945"/>
        <rFont val="Arial"/>
        <family val="2"/>
      </rPr>
      <t xml:space="preserve"> in </t>
    </r>
    <r>
      <rPr>
        <b/>
        <u/>
        <sz val="8"/>
        <color rgb="FF337AB7"/>
        <rFont val="Arial"/>
        <family val="2"/>
      </rPr>
      <t>Sri Lanka</t>
    </r>
    <r>
      <rPr>
        <sz val="8"/>
        <color rgb="FF363945"/>
        <rFont val="Arial"/>
        <family val="2"/>
      </rPr>
      <t xml:space="preserve"> [</t>
    </r>
    <r>
      <rPr>
        <sz val="8"/>
        <color rgb="FF337AB7"/>
        <rFont val="Arial"/>
        <family val="2"/>
      </rPr>
      <t>source</t>
    </r>
    <r>
      <rPr>
        <sz val="8"/>
        <color rgb="FF363945"/>
        <rFont val="Arial"/>
        <family val="2"/>
      </rPr>
      <t>]</t>
    </r>
  </si>
  <si>
    <r>
      <t>744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Lebanon</t>
    </r>
    <r>
      <rPr>
        <sz val="8"/>
        <color rgb="FF363945"/>
        <rFont val="Arial"/>
        <family val="2"/>
      </rPr>
      <t xml:space="preserve"> [</t>
    </r>
    <r>
      <rPr>
        <sz val="8"/>
        <color rgb="FF337AB7"/>
        <rFont val="Arial"/>
        <family val="2"/>
      </rPr>
      <t>source</t>
    </r>
    <r>
      <rPr>
        <sz val="8"/>
        <color rgb="FF363945"/>
        <rFont val="Arial"/>
        <family val="2"/>
      </rPr>
      <t>]</t>
    </r>
  </si>
  <si>
    <r>
      <t>926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Kuwait</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</si>
  <si>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Saint Kitts and Nevis</t>
    </r>
    <r>
      <rPr>
        <sz val="8"/>
        <color rgb="FF363945"/>
        <rFont val="Arial"/>
        <family val="2"/>
      </rPr>
      <t xml:space="preserve"> [</t>
    </r>
    <r>
      <rPr>
        <sz val="8"/>
        <color rgb="FF337AB7"/>
        <rFont val="Arial"/>
        <family val="2"/>
      </rPr>
      <t>source</t>
    </r>
    <r>
      <rPr>
        <sz val="8"/>
        <color rgb="FF363945"/>
        <rFont val="Arial"/>
        <family val="2"/>
      </rPr>
      <t>]</t>
    </r>
  </si>
  <si>
    <r>
      <t>144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Jamaica</t>
    </r>
    <r>
      <rPr>
        <sz val="8"/>
        <color rgb="FF363945"/>
        <rFont val="Arial"/>
        <family val="2"/>
      </rPr>
      <t xml:space="preserve"> [</t>
    </r>
    <r>
      <rPr>
        <sz val="8"/>
        <color rgb="FF337AB7"/>
        <rFont val="Arial"/>
        <family val="2"/>
      </rPr>
      <t>source</t>
    </r>
    <r>
      <rPr>
        <sz val="8"/>
        <color rgb="FF363945"/>
        <rFont val="Arial"/>
        <family val="2"/>
      </rPr>
      <t>]</t>
    </r>
  </si>
  <si>
    <r>
      <t>117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Guyana</t>
    </r>
    <r>
      <rPr>
        <sz val="8"/>
        <color rgb="FF363945"/>
        <rFont val="Arial"/>
        <family val="2"/>
      </rPr>
      <t xml:space="preserve"> [</t>
    </r>
    <r>
      <rPr>
        <sz val="8"/>
        <color rgb="FF337AB7"/>
        <rFont val="Arial"/>
        <family val="2"/>
      </rPr>
      <t>source</t>
    </r>
    <r>
      <rPr>
        <sz val="8"/>
        <color rgb="FF363945"/>
        <rFont val="Arial"/>
        <family val="2"/>
      </rPr>
      <t>]</t>
    </r>
  </si>
  <si>
    <r>
      <t>114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French Guiana</t>
    </r>
    <r>
      <rPr>
        <sz val="8"/>
        <color rgb="FF363945"/>
        <rFont val="Arial"/>
        <family val="2"/>
      </rPr>
      <t xml:space="preserve"> [</t>
    </r>
    <r>
      <rPr>
        <sz val="8"/>
        <color rgb="FF337AB7"/>
        <rFont val="Arial"/>
        <family val="2"/>
      </rPr>
      <t>source</t>
    </r>
    <r>
      <rPr>
        <sz val="8"/>
        <color rgb="FF363945"/>
        <rFont val="Arial"/>
        <family val="2"/>
      </rPr>
      <t>]</t>
    </r>
  </si>
  <si>
    <r>
      <t>3,275 new cases</t>
    </r>
    <r>
      <rPr>
        <sz val="8"/>
        <color rgb="FF363945"/>
        <rFont val="Arial"/>
        <family val="2"/>
      </rPr>
      <t xml:space="preserve"> and </t>
    </r>
    <r>
      <rPr>
        <b/>
        <sz val="8"/>
        <color rgb="FF363945"/>
        <rFont val="Arial"/>
        <family val="2"/>
      </rPr>
      <t>34 new deaths</t>
    </r>
    <r>
      <rPr>
        <sz val="8"/>
        <color rgb="FF363945"/>
        <rFont val="Arial"/>
        <family val="2"/>
      </rPr>
      <t xml:space="preserve"> in </t>
    </r>
    <r>
      <rPr>
        <b/>
        <u/>
        <sz val="8"/>
        <color rgb="FF337AB7"/>
        <rFont val="Arial"/>
        <family val="2"/>
      </rPr>
      <t>Guatemala</t>
    </r>
    <r>
      <rPr>
        <sz val="8"/>
        <color rgb="FF363945"/>
        <rFont val="Arial"/>
        <family val="2"/>
      </rPr>
      <t xml:space="preserve"> [</t>
    </r>
    <r>
      <rPr>
        <sz val="8"/>
        <color rgb="FF337AB7"/>
        <rFont val="Arial"/>
        <family val="2"/>
      </rPr>
      <t>source</t>
    </r>
    <r>
      <rPr>
        <sz val="8"/>
        <color rgb="FF363945"/>
        <rFont val="Arial"/>
        <family val="2"/>
      </rPr>
      <t>]</t>
    </r>
  </si>
  <si>
    <r>
      <t>55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Guinea</t>
    </r>
    <r>
      <rPr>
        <sz val="8"/>
        <color rgb="FF363945"/>
        <rFont val="Arial"/>
        <family val="2"/>
      </rPr>
      <t xml:space="preserve"> [</t>
    </r>
    <r>
      <rPr>
        <sz val="8"/>
        <color rgb="FF337AB7"/>
        <rFont val="Arial"/>
        <family val="2"/>
      </rPr>
      <t>source</t>
    </r>
    <r>
      <rPr>
        <sz val="8"/>
        <color rgb="FF363945"/>
        <rFont val="Arial"/>
        <family val="2"/>
      </rPr>
      <t>]</t>
    </r>
  </si>
  <si>
    <r>
      <t>16 new cases</t>
    </r>
    <r>
      <rPr>
        <sz val="8"/>
        <color rgb="FF363945"/>
        <rFont val="Arial"/>
        <family val="2"/>
      </rPr>
      <t xml:space="preserve"> in </t>
    </r>
    <r>
      <rPr>
        <b/>
        <u/>
        <sz val="8"/>
        <color rgb="FF337AB7"/>
        <rFont val="Arial"/>
        <family val="2"/>
      </rPr>
      <t>Gabon</t>
    </r>
    <r>
      <rPr>
        <sz val="8"/>
        <color rgb="FF363945"/>
        <rFont val="Arial"/>
        <family val="2"/>
      </rPr>
      <t xml:space="preserve"> [</t>
    </r>
    <r>
      <rPr>
        <sz val="8"/>
        <color rgb="FF337AB7"/>
        <rFont val="Arial"/>
        <family val="2"/>
      </rPr>
      <t>source</t>
    </r>
    <r>
      <rPr>
        <sz val="8"/>
        <color rgb="FF363945"/>
        <rFont val="Arial"/>
        <family val="2"/>
      </rPr>
      <t>]</t>
    </r>
  </si>
  <si>
    <r>
      <t>41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Egypt</t>
    </r>
    <r>
      <rPr>
        <sz val="8"/>
        <color rgb="FF363945"/>
        <rFont val="Arial"/>
        <family val="2"/>
      </rPr>
      <t xml:space="preserve"> [</t>
    </r>
    <r>
      <rPr>
        <sz val="8"/>
        <color rgb="FF337AB7"/>
        <rFont val="Arial"/>
        <family val="2"/>
      </rPr>
      <t>source</t>
    </r>
    <r>
      <rPr>
        <sz val="8"/>
        <color rgb="FF363945"/>
        <rFont val="Arial"/>
        <family val="2"/>
      </rPr>
      <t>]</t>
    </r>
  </si>
  <si>
    <r>
      <t>936 new cases</t>
    </r>
    <r>
      <rPr>
        <sz val="8"/>
        <color rgb="FF363945"/>
        <rFont val="Arial"/>
        <family val="2"/>
      </rPr>
      <t xml:space="preserve"> and </t>
    </r>
    <r>
      <rPr>
        <b/>
        <sz val="8"/>
        <color rgb="FF363945"/>
        <rFont val="Arial"/>
        <family val="2"/>
      </rPr>
      <t>20 new deaths</t>
    </r>
    <r>
      <rPr>
        <sz val="8"/>
        <color rgb="FF363945"/>
        <rFont val="Arial"/>
        <family val="2"/>
      </rPr>
      <t xml:space="preserve"> in </t>
    </r>
    <r>
      <rPr>
        <b/>
        <u/>
        <sz val="8"/>
        <color rgb="FF337AB7"/>
        <rFont val="Arial"/>
        <family val="2"/>
      </rPr>
      <t>Ecuador</t>
    </r>
    <r>
      <rPr>
        <sz val="8"/>
        <color rgb="FF363945"/>
        <rFont val="Arial"/>
        <family val="2"/>
      </rPr>
      <t xml:space="preserve"> [</t>
    </r>
    <r>
      <rPr>
        <sz val="8"/>
        <color rgb="FF337AB7"/>
        <rFont val="Arial"/>
        <family val="2"/>
      </rPr>
      <t>source</t>
    </r>
    <r>
      <rPr>
        <sz val="8"/>
        <color rgb="FF363945"/>
        <rFont val="Arial"/>
        <family val="2"/>
      </rPr>
      <t>]</t>
    </r>
  </si>
  <si>
    <r>
      <t>400 new cases</t>
    </r>
    <r>
      <rPr>
        <sz val="8"/>
        <color rgb="FF363945"/>
        <rFont val="Arial"/>
        <family val="2"/>
      </rPr>
      <t xml:space="preserve"> in </t>
    </r>
    <r>
      <rPr>
        <b/>
        <u/>
        <sz val="8"/>
        <color rgb="FF337AB7"/>
        <rFont val="Arial"/>
        <family val="2"/>
      </rPr>
      <t>the Dominican Republic</t>
    </r>
    <r>
      <rPr>
        <sz val="8"/>
        <color rgb="FF363945"/>
        <rFont val="Arial"/>
        <family val="2"/>
      </rPr>
      <t xml:space="preserve"> [</t>
    </r>
    <r>
      <rPr>
        <sz val="8"/>
        <color rgb="FF337AB7"/>
        <rFont val="Arial"/>
        <family val="2"/>
      </rPr>
      <t>source</t>
    </r>
    <r>
      <rPr>
        <sz val="8"/>
        <color rgb="FF363945"/>
        <rFont val="Arial"/>
        <family val="2"/>
      </rPr>
      <t>]</t>
    </r>
  </si>
  <si>
    <r>
      <t>895 new cases</t>
    </r>
    <r>
      <rPr>
        <sz val="8"/>
        <color rgb="FF363945"/>
        <rFont val="Arial"/>
        <family val="2"/>
      </rPr>
      <t xml:space="preserve"> in </t>
    </r>
    <r>
      <rPr>
        <b/>
        <u/>
        <sz val="8"/>
        <color rgb="FF337AB7"/>
        <rFont val="Arial"/>
        <family val="2"/>
      </rPr>
      <t>Cyprus</t>
    </r>
    <r>
      <rPr>
        <sz val="8"/>
        <color rgb="FF363945"/>
        <rFont val="Arial"/>
        <family val="2"/>
      </rPr>
      <t xml:space="preserve"> [</t>
    </r>
    <r>
      <rPr>
        <sz val="8"/>
        <color rgb="FF337AB7"/>
        <rFont val="Arial"/>
        <family val="2"/>
      </rPr>
      <t>source</t>
    </r>
    <r>
      <rPr>
        <sz val="8"/>
        <color rgb="FF363945"/>
        <rFont val="Arial"/>
        <family val="2"/>
      </rPr>
      <t>]</t>
    </r>
  </si>
  <si>
    <r>
      <t>9 new cases</t>
    </r>
    <r>
      <rPr>
        <sz val="8"/>
        <color rgb="FF363945"/>
        <rFont val="Arial"/>
        <family val="2"/>
      </rPr>
      <t xml:space="preserve"> in </t>
    </r>
    <r>
      <rPr>
        <b/>
        <u/>
        <sz val="8"/>
        <color rgb="FF337AB7"/>
        <rFont val="Arial"/>
        <family val="2"/>
      </rPr>
      <t>the Cayman Islands</t>
    </r>
    <r>
      <rPr>
        <sz val="8"/>
        <color rgb="FF363945"/>
        <rFont val="Arial"/>
        <family val="2"/>
      </rPr>
      <t xml:space="preserve"> [</t>
    </r>
    <r>
      <rPr>
        <sz val="8"/>
        <color rgb="FF337AB7"/>
        <rFont val="Arial"/>
        <family val="2"/>
      </rPr>
      <t>source</t>
    </r>
    <r>
      <rPr>
        <sz val="8"/>
        <color rgb="FF363945"/>
        <rFont val="Arial"/>
        <family val="2"/>
      </rPr>
      <t>]</t>
    </r>
  </si>
  <si>
    <r>
      <t>1,139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Costa Rica</t>
    </r>
    <r>
      <rPr>
        <sz val="8"/>
        <color rgb="FF363945"/>
        <rFont val="Arial"/>
        <family val="2"/>
      </rPr>
      <t xml:space="preserve"> [</t>
    </r>
    <r>
      <rPr>
        <sz val="8"/>
        <color rgb="FF337AB7"/>
        <rFont val="Arial"/>
        <family val="2"/>
      </rPr>
      <t>source</t>
    </r>
    <r>
      <rPr>
        <sz val="8"/>
        <color rgb="FF363945"/>
        <rFont val="Arial"/>
        <family val="2"/>
      </rPr>
      <t>]</t>
    </r>
  </si>
  <si>
    <r>
      <t>52 new cases</t>
    </r>
    <r>
      <rPr>
        <sz val="8"/>
        <color rgb="FF363945"/>
        <rFont val="Arial"/>
        <family val="2"/>
      </rPr>
      <t xml:space="preserve"> in </t>
    </r>
    <r>
      <rPr>
        <b/>
        <u/>
        <sz val="8"/>
        <color rgb="FF337AB7"/>
        <rFont val="Arial"/>
        <family val="2"/>
      </rPr>
      <t>Cabo Verde</t>
    </r>
    <r>
      <rPr>
        <sz val="8"/>
        <color rgb="FF363945"/>
        <rFont val="Arial"/>
        <family val="2"/>
      </rPr>
      <t xml:space="preserve"> [</t>
    </r>
    <r>
      <rPr>
        <sz val="8"/>
        <color rgb="FF337AB7"/>
        <rFont val="Arial"/>
        <family val="2"/>
      </rPr>
      <t>source</t>
    </r>
    <r>
      <rPr>
        <sz val="8"/>
        <color rgb="FF363945"/>
        <rFont val="Arial"/>
        <family val="2"/>
      </rPr>
      <t>]</t>
    </r>
  </si>
  <si>
    <r>
      <t>132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Cameroon</t>
    </r>
    <r>
      <rPr>
        <sz val="8"/>
        <color rgb="FF363945"/>
        <rFont val="Arial"/>
        <family val="2"/>
      </rPr>
      <t xml:space="preserve"> [</t>
    </r>
    <r>
      <rPr>
        <sz val="8"/>
        <color rgb="FF337AB7"/>
        <rFont val="Arial"/>
        <family val="2"/>
      </rPr>
      <t>source</t>
    </r>
    <r>
      <rPr>
        <sz val="8"/>
        <color rgb="FF363945"/>
        <rFont val="Arial"/>
        <family val="2"/>
      </rPr>
      <t>]</t>
    </r>
  </si>
  <si>
    <r>
      <t>87 new cases</t>
    </r>
    <r>
      <rPr>
        <sz val="8"/>
        <color rgb="FF363945"/>
        <rFont val="Arial"/>
        <family val="2"/>
      </rPr>
      <t xml:space="preserve"> in </t>
    </r>
    <r>
      <rPr>
        <b/>
        <u/>
        <sz val="8"/>
        <color rgb="FF337AB7"/>
        <rFont val="Arial"/>
        <family val="2"/>
      </rPr>
      <t>Côte d'Ivoire</t>
    </r>
    <r>
      <rPr>
        <sz val="8"/>
        <color rgb="FF363945"/>
        <rFont val="Arial"/>
        <family val="2"/>
      </rPr>
      <t xml:space="preserve"> [</t>
    </r>
    <r>
      <rPr>
        <sz val="8"/>
        <color rgb="FF337AB7"/>
        <rFont val="Arial"/>
        <family val="2"/>
      </rPr>
      <t>source</t>
    </r>
    <r>
      <rPr>
        <sz val="8"/>
        <color rgb="FF363945"/>
        <rFont val="Arial"/>
        <family val="2"/>
      </rPr>
      <t>]</t>
    </r>
  </si>
  <si>
    <r>
      <t>605 new cases</t>
    </r>
    <r>
      <rPr>
        <sz val="8"/>
        <color rgb="FF363945"/>
        <rFont val="Arial"/>
        <family val="2"/>
      </rPr>
      <t xml:space="preserve"> and </t>
    </r>
    <r>
      <rPr>
        <b/>
        <sz val="8"/>
        <color rgb="FF363945"/>
        <rFont val="Arial"/>
        <family val="2"/>
      </rPr>
      <t>13 new deaths</t>
    </r>
    <r>
      <rPr>
        <sz val="8"/>
        <color rgb="FF363945"/>
        <rFont val="Arial"/>
        <family val="2"/>
      </rPr>
      <t xml:space="preserve"> in </t>
    </r>
    <r>
      <rPr>
        <b/>
        <u/>
        <sz val="8"/>
        <color rgb="FF337AB7"/>
        <rFont val="Arial"/>
        <family val="2"/>
      </rPr>
      <t>Canada</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</si>
  <si>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Brunei Darussalam</t>
    </r>
    <r>
      <rPr>
        <sz val="8"/>
        <color rgb="FF363945"/>
        <rFont val="Arial"/>
        <family val="2"/>
      </rPr>
      <t xml:space="preserve"> [</t>
    </r>
    <r>
      <rPr>
        <sz val="8"/>
        <color rgb="FF337AB7"/>
        <rFont val="Arial"/>
        <family val="2"/>
      </rPr>
      <t>source</t>
    </r>
    <r>
      <rPr>
        <sz val="8"/>
        <color rgb="FF363945"/>
        <rFont val="Arial"/>
        <family val="2"/>
      </rPr>
      <t>]</t>
    </r>
  </si>
  <si>
    <r>
      <t>24 new cases</t>
    </r>
    <r>
      <rPr>
        <sz val="8"/>
        <color rgb="FF363945"/>
        <rFont val="Arial"/>
        <family val="2"/>
      </rPr>
      <t xml:space="preserve"> in </t>
    </r>
    <r>
      <rPr>
        <b/>
        <u/>
        <sz val="8"/>
        <color rgb="FF337AB7"/>
        <rFont val="Arial"/>
        <family val="2"/>
      </rPr>
      <t>Belize</t>
    </r>
    <r>
      <rPr>
        <sz val="8"/>
        <color rgb="FF363945"/>
        <rFont val="Arial"/>
        <family val="2"/>
      </rPr>
      <t xml:space="preserve"> [</t>
    </r>
    <r>
      <rPr>
        <sz val="8"/>
        <color rgb="FF337AB7"/>
        <rFont val="Arial"/>
        <family val="2"/>
      </rPr>
      <t>source</t>
    </r>
    <r>
      <rPr>
        <sz val="8"/>
        <color rgb="FF363945"/>
        <rFont val="Arial"/>
        <family val="2"/>
      </rPr>
      <t>]</t>
    </r>
  </si>
  <si>
    <r>
      <t>110 new cases</t>
    </r>
    <r>
      <rPr>
        <sz val="8"/>
        <color rgb="FF363945"/>
        <rFont val="Arial"/>
        <family val="2"/>
      </rPr>
      <t xml:space="preserve"> in </t>
    </r>
    <r>
      <rPr>
        <b/>
        <u/>
        <sz val="8"/>
        <color rgb="FF337AB7"/>
        <rFont val="Arial"/>
        <family val="2"/>
      </rPr>
      <t>Burundi</t>
    </r>
    <r>
      <rPr>
        <sz val="8"/>
        <color rgb="FF363945"/>
        <rFont val="Arial"/>
        <family val="2"/>
      </rPr>
      <t xml:space="preserve"> [</t>
    </r>
    <r>
      <rPr>
        <sz val="8"/>
        <color rgb="FF337AB7"/>
        <rFont val="Arial"/>
        <family val="2"/>
      </rPr>
      <t>source</t>
    </r>
    <r>
      <rPr>
        <sz val="8"/>
        <color rgb="FF363945"/>
        <rFont val="Arial"/>
        <family val="2"/>
      </rPr>
      <t>]</t>
    </r>
  </si>
  <si>
    <r>
      <t>224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Angola</t>
    </r>
    <r>
      <rPr>
        <sz val="8"/>
        <color rgb="FF363945"/>
        <rFont val="Arial"/>
        <family val="2"/>
      </rPr>
      <t xml:space="preserve"> [</t>
    </r>
    <r>
      <rPr>
        <sz val="8"/>
        <color rgb="FF337AB7"/>
        <rFont val="Arial"/>
        <family val="2"/>
      </rPr>
      <t>source</t>
    </r>
    <r>
      <rPr>
        <sz val="8"/>
        <color rgb="FF363945"/>
        <rFont val="Arial"/>
        <family val="2"/>
      </rPr>
      <t>]</t>
    </r>
  </si>
  <si>
    <r>
      <t>227 new cases</t>
    </r>
    <r>
      <rPr>
        <sz val="8"/>
        <color rgb="FF363945"/>
        <rFont val="Arial"/>
        <family val="2"/>
      </rPr>
      <t xml:space="preserve"> and </t>
    </r>
    <r>
      <rPr>
        <b/>
        <sz val="8"/>
        <color rgb="FF363945"/>
        <rFont val="Arial"/>
        <family val="2"/>
      </rPr>
      <t>36 new deaths</t>
    </r>
    <r>
      <rPr>
        <sz val="8"/>
        <color rgb="FF363945"/>
        <rFont val="Arial"/>
        <family val="2"/>
      </rPr>
      <t xml:space="preserve"> in </t>
    </r>
    <r>
      <rPr>
        <b/>
        <u/>
        <sz val="8"/>
        <color rgb="FF337AB7"/>
        <rFont val="Arial"/>
        <family val="2"/>
      </rPr>
      <t>Afghanistan</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</si>
  <si>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Antigua and Barbuda</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</si>
  <si>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Sao Tome and Principe</t>
    </r>
    <r>
      <rPr>
        <sz val="8"/>
        <color rgb="FF363945"/>
        <rFont val="Arial"/>
        <family val="2"/>
      </rPr>
      <t xml:space="preserve"> [</t>
    </r>
    <r>
      <rPr>
        <sz val="8"/>
        <color rgb="FF337AB7"/>
        <rFont val="Arial"/>
        <family val="2"/>
      </rPr>
      <t>source</t>
    </r>
    <r>
      <rPr>
        <sz val="8"/>
        <color rgb="FF363945"/>
        <rFont val="Arial"/>
        <family val="2"/>
      </rPr>
      <t>]</t>
    </r>
  </si>
  <si>
    <r>
      <t>207 new cases</t>
    </r>
    <r>
      <rPr>
        <sz val="8"/>
        <color rgb="FF363945"/>
        <rFont val="Arial"/>
        <family val="2"/>
      </rPr>
      <t xml:space="preserve"> in </t>
    </r>
    <r>
      <rPr>
        <b/>
        <u/>
        <sz val="8"/>
        <color rgb="FF337AB7"/>
        <rFont val="Arial"/>
        <family val="2"/>
      </rPr>
      <t>Mauritius</t>
    </r>
    <r>
      <rPr>
        <sz val="8"/>
        <color rgb="FF363945"/>
        <rFont val="Arial"/>
        <family val="2"/>
      </rPr>
      <t xml:space="preserve"> [</t>
    </r>
    <r>
      <rPr>
        <sz val="8"/>
        <color rgb="FF337AB7"/>
        <rFont val="Arial"/>
        <family val="2"/>
      </rPr>
      <t>source</t>
    </r>
    <r>
      <rPr>
        <sz val="8"/>
        <color rgb="FF363945"/>
        <rFont val="Arial"/>
        <family val="2"/>
      </rPr>
      <t>]</t>
    </r>
  </si>
  <si>
    <r>
      <t>225 new cases</t>
    </r>
    <r>
      <rPr>
        <sz val="8"/>
        <color rgb="FF363945"/>
        <rFont val="Arial"/>
        <family val="2"/>
      </rPr>
      <t xml:space="preserve"> in </t>
    </r>
    <r>
      <rPr>
        <b/>
        <u/>
        <sz val="8"/>
        <color rgb="FF337AB7"/>
        <rFont val="Arial"/>
        <family val="2"/>
      </rPr>
      <t>Isle of Man</t>
    </r>
    <r>
      <rPr>
        <sz val="8"/>
        <color rgb="FF363945"/>
        <rFont val="Arial"/>
        <family val="2"/>
      </rPr>
      <t xml:space="preserve"> [</t>
    </r>
    <r>
      <rPr>
        <sz val="8"/>
        <color rgb="FF337AB7"/>
        <rFont val="Arial"/>
        <family val="2"/>
      </rPr>
      <t>source</t>
    </r>
    <r>
      <rPr>
        <sz val="8"/>
        <color rgb="FF363945"/>
        <rFont val="Arial"/>
        <family val="2"/>
      </rPr>
      <t>]</t>
    </r>
  </si>
  <si>
    <r>
      <t>31 new cases</t>
    </r>
    <r>
      <rPr>
        <sz val="8"/>
        <color rgb="FF363945"/>
        <rFont val="Arial"/>
        <family val="2"/>
      </rPr>
      <t xml:space="preserve"> in </t>
    </r>
    <r>
      <rPr>
        <b/>
        <u/>
        <sz val="8"/>
        <color rgb="FF337AB7"/>
        <rFont val="Arial"/>
        <family val="2"/>
      </rPr>
      <t>Guinea-Bissau</t>
    </r>
    <r>
      <rPr>
        <sz val="8"/>
        <color rgb="FF363945"/>
        <rFont val="Arial"/>
        <family val="2"/>
      </rPr>
      <t xml:space="preserve"> [</t>
    </r>
    <r>
      <rPr>
        <sz val="8"/>
        <color rgb="FF337AB7"/>
        <rFont val="Arial"/>
        <family val="2"/>
      </rPr>
      <t>source</t>
    </r>
    <r>
      <rPr>
        <sz val="8"/>
        <color rgb="FF363945"/>
        <rFont val="Arial"/>
        <family val="2"/>
      </rPr>
      <t>]</t>
    </r>
  </si>
  <si>
    <r>
      <t>113 new cases</t>
    </r>
    <r>
      <rPr>
        <sz val="8"/>
        <color rgb="FF363945"/>
        <rFont val="Arial"/>
        <family val="2"/>
      </rPr>
      <t xml:space="preserve"> in </t>
    </r>
    <r>
      <rPr>
        <b/>
        <u/>
        <sz val="8"/>
        <color rgb="FF337AB7"/>
        <rFont val="Arial"/>
        <family val="2"/>
      </rPr>
      <t>Bahrain</t>
    </r>
    <r>
      <rPr>
        <sz val="8"/>
        <color rgb="FF363945"/>
        <rFont val="Arial"/>
        <family val="2"/>
      </rPr>
      <t xml:space="preserve"> [</t>
    </r>
    <r>
      <rPr>
        <sz val="8"/>
        <color rgb="FF337AB7"/>
        <rFont val="Arial"/>
        <family val="2"/>
      </rPr>
      <t>source</t>
    </r>
    <r>
      <rPr>
        <sz val="8"/>
        <color rgb="FF363945"/>
        <rFont val="Arial"/>
        <family val="2"/>
      </rPr>
      <t>]</t>
    </r>
  </si>
  <si>
    <r>
      <t>20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Saint Lucia</t>
    </r>
    <r>
      <rPr>
        <sz val="8"/>
        <color rgb="FF363945"/>
        <rFont val="Arial"/>
        <family val="2"/>
      </rPr>
      <t xml:space="preserve"> [</t>
    </r>
    <r>
      <rPr>
        <sz val="8"/>
        <color rgb="FF337AB7"/>
        <rFont val="Arial"/>
        <family val="2"/>
      </rPr>
      <t>source</t>
    </r>
    <r>
      <rPr>
        <sz val="8"/>
        <color rgb="FF363945"/>
        <rFont val="Arial"/>
        <family val="2"/>
      </rPr>
      <t>]</t>
    </r>
  </si>
  <si>
    <r>
      <t>1 new death</t>
    </r>
    <r>
      <rPr>
        <sz val="8"/>
        <color rgb="FF363945"/>
        <rFont val="Arial"/>
        <family val="2"/>
      </rPr>
      <t xml:space="preserve"> in </t>
    </r>
    <r>
      <rPr>
        <b/>
        <u/>
        <sz val="8"/>
        <color rgb="FF337AB7"/>
        <rFont val="Arial"/>
        <family val="2"/>
      </rPr>
      <t>Sierra Leone</t>
    </r>
    <r>
      <rPr>
        <sz val="8"/>
        <color rgb="FF363945"/>
        <rFont val="Arial"/>
        <family val="2"/>
      </rPr>
      <t xml:space="preserve"> [</t>
    </r>
    <r>
      <rPr>
        <sz val="8"/>
        <color rgb="FF337AB7"/>
        <rFont val="Arial"/>
        <family val="2"/>
      </rPr>
      <t>source</t>
    </r>
    <r>
      <rPr>
        <sz val="8"/>
        <color rgb="FF363945"/>
        <rFont val="Arial"/>
        <family val="2"/>
      </rPr>
      <t>]</t>
    </r>
  </si>
  <si>
    <r>
      <t>87 new cases</t>
    </r>
    <r>
      <rPr>
        <sz val="8"/>
        <color rgb="FF363945"/>
        <rFont val="Arial"/>
        <family val="2"/>
      </rPr>
      <t xml:space="preserve"> in </t>
    </r>
    <r>
      <rPr>
        <b/>
        <u/>
        <sz val="8"/>
        <color rgb="FF337AB7"/>
        <rFont val="Arial"/>
        <family val="2"/>
      </rPr>
      <t>Iceland</t>
    </r>
    <r>
      <rPr>
        <sz val="8"/>
        <color rgb="FF363945"/>
        <rFont val="Arial"/>
        <family val="2"/>
      </rPr>
      <t xml:space="preserve"> [</t>
    </r>
    <r>
      <rPr>
        <sz val="8"/>
        <color rgb="FF337AB7"/>
        <rFont val="Arial"/>
        <family val="2"/>
      </rPr>
      <t>source</t>
    </r>
    <r>
      <rPr>
        <sz val="8"/>
        <color rgb="FF363945"/>
        <rFont val="Arial"/>
        <family val="2"/>
      </rPr>
      <t>]</t>
    </r>
  </si>
  <si>
    <r>
      <t>36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Bosnia and Herzegovina</t>
    </r>
    <r>
      <rPr>
        <sz val="8"/>
        <color rgb="FF363945"/>
        <rFont val="Arial"/>
        <family val="2"/>
      </rPr>
      <t xml:space="preserve"> [</t>
    </r>
    <r>
      <rPr>
        <sz val="8"/>
        <color rgb="FF337AB7"/>
        <rFont val="Arial"/>
        <family val="2"/>
      </rPr>
      <t>source</t>
    </r>
    <r>
      <rPr>
        <sz val="8"/>
        <color rgb="FF363945"/>
        <rFont val="Arial"/>
        <family val="2"/>
      </rPr>
      <t>]</t>
    </r>
  </si>
  <si>
    <r>
      <t>69,709 new cases</t>
    </r>
    <r>
      <rPr>
        <sz val="8"/>
        <color rgb="FF363945"/>
        <rFont val="Arial"/>
        <family val="2"/>
      </rPr>
      <t xml:space="preserve"> and </t>
    </r>
    <r>
      <rPr>
        <b/>
        <sz val="8"/>
        <color rgb="FF363945"/>
        <rFont val="Arial"/>
        <family val="2"/>
      </rPr>
      <t>319 new deaths</t>
    </r>
    <r>
      <rPr>
        <sz val="8"/>
        <color rgb="FF363945"/>
        <rFont val="Arial"/>
        <family val="2"/>
      </rPr>
      <t xml:space="preserve"> in </t>
    </r>
    <r>
      <rPr>
        <b/>
        <u/>
        <sz val="8"/>
        <color rgb="FF337AB7"/>
        <rFont val="Arial"/>
        <family val="2"/>
      </rPr>
      <t>the United States</t>
    </r>
  </si>
  <si>
    <r>
      <t>187 new cases</t>
    </r>
    <r>
      <rPr>
        <sz val="8"/>
        <color rgb="FF363945"/>
        <rFont val="Arial"/>
        <family val="2"/>
      </rPr>
      <t xml:space="preserve"> in </t>
    </r>
    <r>
      <rPr>
        <b/>
        <u/>
        <sz val="8"/>
        <color rgb="FF337AB7"/>
        <rFont val="Arial"/>
        <family val="2"/>
      </rPr>
      <t>Channel Islands</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</si>
  <si>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54 new cases</t>
    </r>
    <r>
      <rPr>
        <sz val="8"/>
        <color rgb="FF363945"/>
        <rFont val="Arial"/>
        <family val="2"/>
      </rPr>
      <t xml:space="preserve"> in </t>
    </r>
    <r>
      <rPr>
        <b/>
        <u/>
        <sz val="8"/>
        <color rgb="FF337AB7"/>
        <rFont val="Arial"/>
        <family val="2"/>
      </rPr>
      <t>Timor-Leste</t>
    </r>
    <r>
      <rPr>
        <sz val="8"/>
        <color rgb="FF363945"/>
        <rFont val="Arial"/>
        <family val="2"/>
      </rPr>
      <t xml:space="preserve"> [</t>
    </r>
    <r>
      <rPr>
        <sz val="8"/>
        <color rgb="FF337AB7"/>
        <rFont val="Arial"/>
        <family val="2"/>
      </rPr>
      <t>source</t>
    </r>
    <r>
      <rPr>
        <sz val="8"/>
        <color rgb="FF363945"/>
        <rFont val="Arial"/>
        <family val="2"/>
      </rPr>
      <t>]</t>
    </r>
  </si>
  <si>
    <r>
      <t>13,164 new cases</t>
    </r>
    <r>
      <rPr>
        <sz val="8"/>
        <color rgb="FF363945"/>
        <rFont val="Arial"/>
        <family val="2"/>
      </rPr>
      <t xml:space="preserve"> and </t>
    </r>
    <r>
      <rPr>
        <b/>
        <sz val="8"/>
        <color rgb="FF363945"/>
        <rFont val="Arial"/>
        <family val="2"/>
      </rPr>
      <t>352 new deaths</t>
    </r>
    <r>
      <rPr>
        <sz val="8"/>
        <color rgb="FF363945"/>
        <rFont val="Arial"/>
        <family val="2"/>
      </rPr>
      <t xml:space="preserve"> in </t>
    </r>
    <r>
      <rPr>
        <b/>
        <u/>
        <sz val="8"/>
        <color rgb="FF337AB7"/>
        <rFont val="Arial"/>
        <family val="2"/>
      </rPr>
      <t>Colombia</t>
    </r>
    <r>
      <rPr>
        <sz val="8"/>
        <color rgb="FF363945"/>
        <rFont val="Arial"/>
        <family val="2"/>
      </rPr>
      <t xml:space="preserve"> [</t>
    </r>
    <r>
      <rPr>
        <sz val="8"/>
        <color rgb="FF337AB7"/>
        <rFont val="Arial"/>
        <family val="2"/>
      </rPr>
      <t>source</t>
    </r>
    <r>
      <rPr>
        <sz val="8"/>
        <color rgb="FF363945"/>
        <rFont val="Arial"/>
        <family val="2"/>
      </rPr>
      <t>]</t>
    </r>
  </si>
  <si>
    <r>
      <t>15,622 new cases</t>
    </r>
    <r>
      <rPr>
        <sz val="8"/>
        <color rgb="FF363945"/>
        <rFont val="Arial"/>
        <family val="2"/>
      </rPr>
      <t xml:space="preserve"> and </t>
    </r>
    <r>
      <rPr>
        <b/>
        <sz val="8"/>
        <color rgb="FF363945"/>
        <rFont val="Arial"/>
        <family val="2"/>
      </rPr>
      <t>285 new deaths</t>
    </r>
    <r>
      <rPr>
        <sz val="8"/>
        <color rgb="FF363945"/>
        <rFont val="Arial"/>
        <family val="2"/>
      </rPr>
      <t xml:space="preserve"> in </t>
    </r>
    <r>
      <rPr>
        <b/>
        <u/>
        <sz val="8"/>
        <color rgb="FF337AB7"/>
        <rFont val="Arial"/>
        <family val="2"/>
      </rPr>
      <t>Argentina</t>
    </r>
    <r>
      <rPr>
        <sz val="8"/>
        <color rgb="FF363945"/>
        <rFont val="Arial"/>
        <family val="2"/>
      </rPr>
      <t xml:space="preserve"> [</t>
    </r>
    <r>
      <rPr>
        <sz val="8"/>
        <color rgb="FF337AB7"/>
        <rFont val="Arial"/>
        <family val="2"/>
      </rPr>
      <t>source</t>
    </r>
    <r>
      <rPr>
        <sz val="8"/>
        <color rgb="FF363945"/>
        <rFont val="Arial"/>
        <family val="2"/>
      </rPr>
      <t>]</t>
    </r>
  </si>
  <si>
    <r>
      <t>68 new cases</t>
    </r>
    <r>
      <rPr>
        <sz val="8"/>
        <color rgb="FF363945"/>
        <rFont val="Arial"/>
        <family val="2"/>
      </rPr>
      <t xml:space="preserve"> in </t>
    </r>
    <r>
      <rPr>
        <b/>
        <u/>
        <sz val="8"/>
        <color rgb="FF337AB7"/>
        <rFont val="Arial"/>
        <family val="2"/>
      </rPr>
      <t>Tajikistan</t>
    </r>
    <r>
      <rPr>
        <sz val="8"/>
        <color rgb="FF363945"/>
        <rFont val="Arial"/>
        <family val="2"/>
      </rPr>
      <t xml:space="preserve"> [</t>
    </r>
    <r>
      <rPr>
        <sz val="8"/>
        <color rgb="FF337AB7"/>
        <rFont val="Arial"/>
        <family val="2"/>
      </rPr>
      <t>source</t>
    </r>
    <r>
      <rPr>
        <sz val="8"/>
        <color rgb="FF363945"/>
        <rFont val="Arial"/>
        <family val="2"/>
      </rPr>
      <t>]</t>
    </r>
  </si>
  <si>
    <r>
      <t>67 new cases</t>
    </r>
    <r>
      <rPr>
        <sz val="8"/>
        <color rgb="FF363945"/>
        <rFont val="Arial"/>
        <family val="2"/>
      </rPr>
      <t xml:space="preserve"> in </t>
    </r>
    <r>
      <rPr>
        <b/>
        <u/>
        <sz val="8"/>
        <color rgb="FF337AB7"/>
        <rFont val="Arial"/>
        <family val="2"/>
      </rPr>
      <t>Congo</t>
    </r>
    <r>
      <rPr>
        <sz val="8"/>
        <color rgb="FF363945"/>
        <rFont val="Arial"/>
        <family val="2"/>
      </rPr>
      <t xml:space="preserve"> [</t>
    </r>
    <r>
      <rPr>
        <sz val="8"/>
        <color rgb="FF337AB7"/>
        <rFont val="Arial"/>
        <family val="2"/>
      </rPr>
      <t>source</t>
    </r>
    <r>
      <rPr>
        <sz val="8"/>
        <color rgb="FF363945"/>
        <rFont val="Arial"/>
        <family val="2"/>
      </rPr>
      <t>]</t>
    </r>
  </si>
  <si>
    <r>
      <t>34 new cases</t>
    </r>
    <r>
      <rPr>
        <sz val="8"/>
        <color rgb="FF363945"/>
        <rFont val="Arial"/>
        <family val="2"/>
      </rPr>
      <t xml:space="preserve"> in </t>
    </r>
    <r>
      <rPr>
        <b/>
        <u/>
        <sz val="8"/>
        <color rgb="FF337AB7"/>
        <rFont val="Arial"/>
        <family val="2"/>
      </rPr>
      <t>Andorra</t>
    </r>
    <r>
      <rPr>
        <sz val="8"/>
        <color rgb="FF363945"/>
        <rFont val="Arial"/>
        <family val="2"/>
      </rPr>
      <t xml:space="preserve"> [</t>
    </r>
    <r>
      <rPr>
        <sz val="8"/>
        <color rgb="FF337AB7"/>
        <rFont val="Arial"/>
        <family val="2"/>
      </rPr>
      <t>source</t>
    </r>
    <r>
      <rPr>
        <sz val="8"/>
        <color rgb="FF363945"/>
        <rFont val="Arial"/>
        <family val="2"/>
      </rPr>
      <t>]</t>
    </r>
  </si>
  <si>
    <r>
      <t>97 new cases</t>
    </r>
    <r>
      <rPr>
        <sz val="8"/>
        <color rgb="FF363945"/>
        <rFont val="Arial"/>
        <family val="2"/>
      </rPr>
      <t xml:space="preserve"> in </t>
    </r>
    <r>
      <rPr>
        <b/>
        <u/>
        <sz val="8"/>
        <color rgb="FF337AB7"/>
        <rFont val="Arial"/>
        <family val="2"/>
      </rPr>
      <t>Curaçao</t>
    </r>
    <r>
      <rPr>
        <sz val="8"/>
        <color rgb="FF363945"/>
        <rFont val="Arial"/>
        <family val="2"/>
      </rPr>
      <t xml:space="preserve"> [</t>
    </r>
    <r>
      <rPr>
        <sz val="8"/>
        <color rgb="FF337AB7"/>
        <rFont val="Arial"/>
        <family val="2"/>
      </rPr>
      <t>source</t>
    </r>
    <r>
      <rPr>
        <sz val="8"/>
        <color rgb="FF363945"/>
        <rFont val="Arial"/>
        <family val="2"/>
      </rPr>
      <t>]</t>
    </r>
  </si>
  <si>
    <r>
      <t>6 new cases</t>
    </r>
    <r>
      <rPr>
        <sz val="8"/>
        <color rgb="FF363945"/>
        <rFont val="Arial"/>
        <family val="2"/>
      </rPr>
      <t xml:space="preserve"> in </t>
    </r>
    <r>
      <rPr>
        <b/>
        <u/>
        <sz val="8"/>
        <color rgb="FF337AB7"/>
        <rFont val="Arial"/>
        <family val="2"/>
      </rPr>
      <t>Djibouti</t>
    </r>
    <r>
      <rPr>
        <sz val="8"/>
        <color rgb="FF363945"/>
        <rFont val="Arial"/>
        <family val="2"/>
      </rPr>
      <t xml:space="preserve"> [</t>
    </r>
    <r>
      <rPr>
        <sz val="8"/>
        <color rgb="FF337AB7"/>
        <rFont val="Arial"/>
        <family val="2"/>
      </rPr>
      <t>source</t>
    </r>
    <r>
      <rPr>
        <sz val="8"/>
        <color rgb="FF363945"/>
        <rFont val="Arial"/>
        <family val="2"/>
      </rPr>
      <t>]</t>
    </r>
  </si>
  <si>
    <r>
      <t>32 new cases</t>
    </r>
    <r>
      <rPr>
        <sz val="8"/>
        <color rgb="FF363945"/>
        <rFont val="Arial"/>
        <family val="2"/>
      </rPr>
      <t xml:space="preserve"> in </t>
    </r>
    <r>
      <rPr>
        <b/>
        <u/>
        <sz val="8"/>
        <color rgb="FF337AB7"/>
        <rFont val="Arial"/>
        <family val="2"/>
      </rPr>
      <t>Aruba</t>
    </r>
    <r>
      <rPr>
        <sz val="8"/>
        <color rgb="FF363945"/>
        <rFont val="Arial"/>
        <family val="2"/>
      </rPr>
      <t xml:space="preserve"> [</t>
    </r>
    <r>
      <rPr>
        <sz val="8"/>
        <color rgb="FF337AB7"/>
        <rFont val="Arial"/>
        <family val="2"/>
      </rPr>
      <t>source</t>
    </r>
    <r>
      <rPr>
        <sz val="8"/>
        <color rgb="FF363945"/>
        <rFont val="Arial"/>
        <family val="2"/>
      </rPr>
      <t>]</t>
    </r>
  </si>
  <si>
    <r>
      <t>11 new cases</t>
    </r>
    <r>
      <rPr>
        <sz val="8"/>
        <color rgb="FF363945"/>
        <rFont val="Arial"/>
        <family val="2"/>
      </rPr>
      <t xml:space="preserve"> in </t>
    </r>
    <r>
      <rPr>
        <b/>
        <u/>
        <sz val="8"/>
        <color rgb="FF337AB7"/>
        <rFont val="Arial"/>
        <family val="2"/>
      </rPr>
      <t>Barbados</t>
    </r>
    <r>
      <rPr>
        <sz val="8"/>
        <color rgb="FF363945"/>
        <rFont val="Arial"/>
        <family val="2"/>
      </rPr>
      <t xml:space="preserve"> [</t>
    </r>
    <r>
      <rPr>
        <sz val="8"/>
        <color rgb="FF337AB7"/>
        <rFont val="Arial"/>
        <family val="2"/>
      </rPr>
      <t>source</t>
    </r>
    <r>
      <rPr>
        <sz val="8"/>
        <color rgb="FF363945"/>
        <rFont val="Arial"/>
        <family val="2"/>
      </rPr>
      <t>]</t>
    </r>
  </si>
  <si>
    <r>
      <t>331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Jordan</t>
    </r>
    <r>
      <rPr>
        <sz val="8"/>
        <color rgb="FF363945"/>
        <rFont val="Arial"/>
        <family val="2"/>
      </rPr>
      <t xml:space="preserve"> [</t>
    </r>
    <r>
      <rPr>
        <sz val="8"/>
        <color rgb="FF337AB7"/>
        <rFont val="Arial"/>
        <family val="2"/>
      </rPr>
      <t>source</t>
    </r>
    <r>
      <rPr>
        <sz val="8"/>
        <color rgb="FF363945"/>
        <rFont val="Arial"/>
        <family val="2"/>
      </rPr>
      <t>]</t>
    </r>
  </si>
  <si>
    <r>
      <t>169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Togo</t>
    </r>
    <r>
      <rPr>
        <sz val="8"/>
        <color rgb="FF363945"/>
        <rFont val="Arial"/>
        <family val="2"/>
      </rPr>
      <t xml:space="preserve"> [</t>
    </r>
    <r>
      <rPr>
        <sz val="8"/>
        <color rgb="FF337AB7"/>
        <rFont val="Arial"/>
        <family val="2"/>
      </rPr>
      <t>source</t>
    </r>
    <r>
      <rPr>
        <sz val="8"/>
        <color rgb="FF363945"/>
        <rFont val="Arial"/>
        <family val="2"/>
      </rPr>
      <t>]</t>
    </r>
  </si>
  <si>
    <r>
      <t>92 new cases</t>
    </r>
    <r>
      <rPr>
        <sz val="8"/>
        <color rgb="FF363945"/>
        <rFont val="Arial"/>
        <family val="2"/>
      </rPr>
      <t xml:space="preserve"> in </t>
    </r>
    <r>
      <rPr>
        <b/>
        <u/>
        <sz val="8"/>
        <color rgb="FF337AB7"/>
        <rFont val="Arial"/>
        <family val="2"/>
      </rPr>
      <t>Maldives</t>
    </r>
    <r>
      <rPr>
        <sz val="8"/>
        <color rgb="FF363945"/>
        <rFont val="Arial"/>
        <family val="2"/>
      </rPr>
      <t xml:space="preserve"> [</t>
    </r>
    <r>
      <rPr>
        <sz val="8"/>
        <color rgb="FF337AB7"/>
        <rFont val="Arial"/>
        <family val="2"/>
      </rPr>
      <t>source</t>
    </r>
    <r>
      <rPr>
        <sz val="8"/>
        <color rgb="FF363945"/>
        <rFont val="Arial"/>
        <family val="2"/>
      </rPr>
      <t>]</t>
    </r>
  </si>
  <si>
    <r>
      <t>135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Bulgaria</t>
    </r>
    <r>
      <rPr>
        <sz val="8"/>
        <color rgb="FF363945"/>
        <rFont val="Arial"/>
        <family val="2"/>
      </rPr>
      <t xml:space="preserve"> [</t>
    </r>
    <r>
      <rPr>
        <sz val="8"/>
        <color rgb="FF337AB7"/>
        <rFont val="Arial"/>
        <family val="2"/>
      </rPr>
      <t>source</t>
    </r>
    <r>
      <rPr>
        <sz val="8"/>
        <color rgb="FF363945"/>
        <rFont val="Arial"/>
        <family val="2"/>
      </rPr>
      <t>]</t>
    </r>
  </si>
  <si>
    <r>
      <t>19,561 new cases</t>
    </r>
    <r>
      <rPr>
        <sz val="8"/>
        <color rgb="FF363945"/>
        <rFont val="Arial"/>
        <family val="2"/>
      </rPr>
      <t xml:space="preserve"> and </t>
    </r>
    <r>
      <rPr>
        <b/>
        <sz val="8"/>
        <color rgb="FF363945"/>
        <rFont val="Arial"/>
        <family val="2"/>
      </rPr>
      <t>26 new deaths</t>
    </r>
    <r>
      <rPr>
        <sz val="8"/>
        <color rgb="FF363945"/>
        <rFont val="Arial"/>
        <family val="2"/>
      </rPr>
      <t xml:space="preserve"> in </t>
    </r>
    <r>
      <rPr>
        <b/>
        <u/>
        <sz val="8"/>
        <color rgb="FF337AB7"/>
        <rFont val="Arial"/>
        <family val="2"/>
      </rPr>
      <t>France</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</si>
  <si>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11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Eritrea</t>
    </r>
    <r>
      <rPr>
        <sz val="8"/>
        <color rgb="FF363945"/>
        <rFont val="Arial"/>
        <family val="2"/>
      </rPr>
      <t xml:space="preserve"> [</t>
    </r>
    <r>
      <rPr>
        <sz val="8"/>
        <color rgb="FF337AB7"/>
        <rFont val="Arial"/>
        <family val="2"/>
      </rPr>
      <t>source</t>
    </r>
    <r>
      <rPr>
        <sz val="8"/>
        <color rgb="FF363945"/>
        <rFont val="Arial"/>
        <family val="2"/>
      </rPr>
      <t>]</t>
    </r>
  </si>
  <si>
    <r>
      <t>13 new cases</t>
    </r>
    <r>
      <rPr>
        <sz val="8"/>
        <color rgb="FF363945"/>
        <rFont val="Arial"/>
        <family val="2"/>
      </rPr>
      <t xml:space="preserve"> in </t>
    </r>
    <r>
      <rPr>
        <b/>
        <u/>
        <sz val="8"/>
        <color rgb="FF337AB7"/>
        <rFont val="Arial"/>
        <family val="2"/>
      </rPr>
      <t>Monaco</t>
    </r>
    <r>
      <rPr>
        <sz val="8"/>
        <color rgb="FF363945"/>
        <rFont val="Arial"/>
        <family val="2"/>
      </rPr>
      <t xml:space="preserve"> [</t>
    </r>
    <r>
      <rPr>
        <sz val="8"/>
        <color rgb="FF337AB7"/>
        <rFont val="Arial"/>
        <family val="2"/>
      </rPr>
      <t>source</t>
    </r>
    <r>
      <rPr>
        <sz val="8"/>
        <color rgb="FF363945"/>
        <rFont val="Arial"/>
        <family val="2"/>
      </rPr>
      <t>]</t>
    </r>
  </si>
  <si>
    <r>
      <t>2,265 new cases</t>
    </r>
    <r>
      <rPr>
        <sz val="8"/>
        <color rgb="FF363945"/>
        <rFont val="Arial"/>
        <family val="2"/>
      </rPr>
      <t xml:space="preserve"> and </t>
    </r>
    <r>
      <rPr>
        <b/>
        <sz val="8"/>
        <color rgb="FF363945"/>
        <rFont val="Arial"/>
        <family val="2"/>
      </rPr>
      <t>91 new deaths</t>
    </r>
    <r>
      <rPr>
        <sz val="8"/>
        <color rgb="FF363945"/>
        <rFont val="Arial"/>
        <family val="2"/>
      </rPr>
      <t xml:space="preserve"> in </t>
    </r>
    <r>
      <rPr>
        <b/>
        <u/>
        <sz val="8"/>
        <color rgb="FF337AB7"/>
        <rFont val="Arial"/>
        <family val="2"/>
      </rPr>
      <t>Zimbabwe</t>
    </r>
    <r>
      <rPr>
        <sz val="8"/>
        <color rgb="FF363945"/>
        <rFont val="Arial"/>
        <family val="2"/>
      </rPr>
      <t xml:space="preserve"> [</t>
    </r>
    <r>
      <rPr>
        <sz val="8"/>
        <color rgb="FF337AB7"/>
        <rFont val="Arial"/>
        <family val="2"/>
      </rPr>
      <t>source</t>
    </r>
    <r>
      <rPr>
        <sz val="8"/>
        <color rgb="FF363945"/>
        <rFont val="Arial"/>
        <family val="2"/>
      </rPr>
      <t>]</t>
    </r>
  </si>
  <si>
    <r>
      <t>36 new cases</t>
    </r>
    <r>
      <rPr>
        <sz val="8"/>
        <color rgb="FF363945"/>
        <rFont val="Arial"/>
        <family val="2"/>
      </rPr>
      <t xml:space="preserve"> in </t>
    </r>
    <r>
      <rPr>
        <b/>
        <u/>
        <sz val="8"/>
        <color rgb="FF337AB7"/>
        <rFont val="Arial"/>
        <family val="2"/>
      </rPr>
      <t>the Republic of North Macedonia</t>
    </r>
    <r>
      <rPr>
        <sz val="8"/>
        <color rgb="FF363945"/>
        <rFont val="Arial"/>
        <family val="2"/>
      </rPr>
      <t xml:space="preserve"> [</t>
    </r>
    <r>
      <rPr>
        <sz val="8"/>
        <color rgb="FF337AB7"/>
        <rFont val="Arial"/>
        <family val="2"/>
      </rPr>
      <t>source</t>
    </r>
    <r>
      <rPr>
        <sz val="8"/>
        <color rgb="FF363945"/>
        <rFont val="Arial"/>
        <family val="2"/>
      </rPr>
      <t>]</t>
    </r>
  </si>
  <si>
    <r>
      <t>1,864 new cases</t>
    </r>
    <r>
      <rPr>
        <sz val="8"/>
        <color rgb="FF363945"/>
        <rFont val="Arial"/>
        <family val="2"/>
      </rPr>
      <t xml:space="preserve"> and </t>
    </r>
    <r>
      <rPr>
        <b/>
        <sz val="8"/>
        <color rgb="FF363945"/>
        <rFont val="Arial"/>
        <family val="2"/>
      </rPr>
      <t>34 new deaths</t>
    </r>
    <r>
      <rPr>
        <sz val="8"/>
        <color rgb="FF363945"/>
        <rFont val="Arial"/>
        <family val="2"/>
      </rPr>
      <t xml:space="preserve"> in </t>
    </r>
    <r>
      <rPr>
        <b/>
        <u/>
        <sz val="8"/>
        <color rgb="FF337AB7"/>
        <rFont val="Arial"/>
        <family val="2"/>
      </rPr>
      <t>Germany</t>
    </r>
    <r>
      <rPr>
        <sz val="8"/>
        <color rgb="FF363945"/>
        <rFont val="Arial"/>
        <family val="2"/>
      </rPr>
      <t xml:space="preserve"> [</t>
    </r>
    <r>
      <rPr>
        <sz val="8"/>
        <color rgb="FF337AB7"/>
        <rFont val="Arial"/>
        <family val="2"/>
      </rPr>
      <t>source</t>
    </r>
    <r>
      <rPr>
        <sz val="8"/>
        <color rgb="FF363945"/>
        <rFont val="Arial"/>
        <family val="2"/>
      </rPr>
      <t>]</t>
    </r>
  </si>
  <si>
    <r>
      <t>371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Azerbaijan</t>
    </r>
    <r>
      <rPr>
        <sz val="8"/>
        <color rgb="FF363945"/>
        <rFont val="Arial"/>
        <family val="2"/>
      </rPr>
      <t xml:space="preserve">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</si>
  <si>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Yemen</t>
    </r>
    <r>
      <rPr>
        <sz val="8"/>
        <color rgb="FF363945"/>
        <rFont val="Arial"/>
        <family val="2"/>
      </rPr>
      <t xml:space="preserve"> [</t>
    </r>
    <r>
      <rPr>
        <sz val="8"/>
        <color rgb="FF337AB7"/>
        <rFont val="Arial"/>
        <family val="2"/>
      </rPr>
      <t>source</t>
    </r>
    <r>
      <rPr>
        <sz val="8"/>
        <color rgb="FF363945"/>
        <rFont val="Arial"/>
        <family val="2"/>
      </rPr>
      <t>]</t>
    </r>
  </si>
  <si>
    <r>
      <t>39,498 new cases</t>
    </r>
    <r>
      <rPr>
        <sz val="8"/>
        <color rgb="FF363945"/>
        <rFont val="Arial"/>
        <family val="2"/>
      </rPr>
      <t xml:space="preserve"> and </t>
    </r>
    <r>
      <rPr>
        <b/>
        <sz val="8"/>
        <color rgb="FF363945"/>
        <rFont val="Arial"/>
        <family val="2"/>
      </rPr>
      <t>541 new deaths</t>
    </r>
    <r>
      <rPr>
        <sz val="8"/>
        <color rgb="FF363945"/>
        <rFont val="Arial"/>
        <family val="2"/>
      </rPr>
      <t xml:space="preserve"> in </t>
    </r>
    <r>
      <rPr>
        <b/>
        <u/>
        <sz val="8"/>
        <color rgb="FF337AB7"/>
        <rFont val="Arial"/>
        <family val="2"/>
      </rPr>
      <t>India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</si>
  <si>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848 new cases</t>
    </r>
    <r>
      <rPr>
        <sz val="8"/>
        <color rgb="FF363945"/>
        <rFont val="Arial"/>
        <family val="2"/>
      </rPr>
      <t xml:space="preserve"> and </t>
    </r>
    <r>
      <rPr>
        <b/>
        <sz val="8"/>
        <color rgb="FF363945"/>
        <rFont val="Arial"/>
        <family val="2"/>
      </rPr>
      <t>29 new deaths</t>
    </r>
    <r>
      <rPr>
        <sz val="8"/>
        <color rgb="FF363945"/>
        <rFont val="Arial"/>
        <family val="2"/>
      </rPr>
      <t xml:space="preserve"> in </t>
    </r>
    <r>
      <rPr>
        <b/>
        <u/>
        <sz val="8"/>
        <color rgb="FF337AB7"/>
        <rFont val="Arial"/>
        <family val="2"/>
      </rPr>
      <t>Malawi</t>
    </r>
    <r>
      <rPr>
        <sz val="8"/>
        <color rgb="FF363945"/>
        <rFont val="Arial"/>
        <family val="2"/>
      </rPr>
      <t xml:space="preserve"> [</t>
    </r>
    <r>
      <rPr>
        <sz val="8"/>
        <color rgb="FF337AB7"/>
        <rFont val="Arial"/>
        <family val="2"/>
      </rPr>
      <t>source</t>
    </r>
    <r>
      <rPr>
        <sz val="8"/>
        <color rgb="FF363945"/>
        <rFont val="Arial"/>
        <family val="2"/>
      </rPr>
      <t>]</t>
    </r>
  </si>
  <si>
    <r>
      <t>1,350 new cases</t>
    </r>
    <r>
      <rPr>
        <sz val="8"/>
        <color rgb="FF363945"/>
        <rFont val="Arial"/>
        <family val="2"/>
      </rPr>
      <t xml:space="preserve"> and </t>
    </r>
    <r>
      <rPr>
        <b/>
        <sz val="8"/>
        <color rgb="FF363945"/>
        <rFont val="Arial"/>
        <family val="2"/>
      </rPr>
      <t>18 new deaths</t>
    </r>
    <r>
      <rPr>
        <sz val="8"/>
        <color rgb="FF363945"/>
        <rFont val="Arial"/>
        <family val="2"/>
      </rPr>
      <t xml:space="preserve"> in </t>
    </r>
    <r>
      <rPr>
        <b/>
        <u/>
        <sz val="8"/>
        <color rgb="FF337AB7"/>
        <rFont val="Arial"/>
        <family val="2"/>
      </rPr>
      <t>Algeria</t>
    </r>
    <r>
      <rPr>
        <sz val="8"/>
        <color rgb="FF363945"/>
        <rFont val="Arial"/>
        <family val="2"/>
      </rPr>
      <t xml:space="preserve"> [</t>
    </r>
    <r>
      <rPr>
        <sz val="8"/>
        <color rgb="FF337AB7"/>
        <rFont val="Arial"/>
        <family val="2"/>
      </rPr>
      <t>source</t>
    </r>
    <r>
      <rPr>
        <sz val="8"/>
        <color rgb="FF363945"/>
        <rFont val="Arial"/>
        <family val="2"/>
      </rPr>
      <t>]</t>
    </r>
  </si>
  <si>
    <r>
      <t>13,719 new cases</t>
    </r>
    <r>
      <rPr>
        <sz val="8"/>
        <color rgb="FF363945"/>
        <rFont val="Arial"/>
        <family val="2"/>
      </rPr>
      <t xml:space="preserve"> and </t>
    </r>
    <r>
      <rPr>
        <b/>
        <sz val="8"/>
        <color rgb="FF363945"/>
        <rFont val="Arial"/>
        <family val="2"/>
      </rPr>
      <t>450 new deaths</t>
    </r>
    <r>
      <rPr>
        <sz val="8"/>
        <color rgb="FF363945"/>
        <rFont val="Arial"/>
        <family val="2"/>
      </rPr>
      <t xml:space="preserve"> in </t>
    </r>
    <r>
      <rPr>
        <b/>
        <u/>
        <sz val="8"/>
        <color rgb="FF337AB7"/>
        <rFont val="Arial"/>
        <family val="2"/>
      </rPr>
      <t>South Africa</t>
    </r>
    <r>
      <rPr>
        <sz val="8"/>
        <color rgb="FF363945"/>
        <rFont val="Arial"/>
        <family val="2"/>
      </rPr>
      <t xml:space="preserve"> [</t>
    </r>
    <r>
      <rPr>
        <sz val="8"/>
        <color rgb="FF337AB7"/>
        <rFont val="Arial"/>
        <family val="2"/>
      </rPr>
      <t>source</t>
    </r>
    <r>
      <rPr>
        <sz val="8"/>
        <color rgb="FF363945"/>
        <rFont val="Arial"/>
        <family val="2"/>
      </rPr>
      <t>]</t>
    </r>
  </si>
  <si>
    <r>
      <t>128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Ethiopia</t>
    </r>
    <r>
      <rPr>
        <sz val="8"/>
        <color rgb="FF363945"/>
        <rFont val="Arial"/>
        <family val="2"/>
      </rPr>
      <t xml:space="preserve"> [</t>
    </r>
    <r>
      <rPr>
        <sz val="8"/>
        <color rgb="FF337AB7"/>
        <rFont val="Arial"/>
        <family val="2"/>
      </rPr>
      <t>source</t>
    </r>
    <r>
      <rPr>
        <sz val="8"/>
        <color rgb="FF363945"/>
        <rFont val="Arial"/>
        <family val="2"/>
      </rPr>
      <t>]</t>
    </r>
  </si>
  <si>
    <r>
      <t>11,094 new cases</t>
    </r>
    <r>
      <rPr>
        <sz val="8"/>
        <color rgb="FF363945"/>
        <rFont val="Arial"/>
        <family val="2"/>
      </rPr>
      <t xml:space="preserve"> and </t>
    </r>
    <r>
      <rPr>
        <b/>
        <sz val="8"/>
        <color rgb="FF363945"/>
        <rFont val="Arial"/>
        <family val="2"/>
      </rPr>
      <t>60 new deaths</t>
    </r>
    <r>
      <rPr>
        <sz val="8"/>
        <color rgb="FF363945"/>
        <rFont val="Arial"/>
        <family val="2"/>
      </rPr>
      <t xml:space="preserve"> in </t>
    </r>
    <r>
      <rPr>
        <b/>
        <u/>
        <sz val="8"/>
        <color rgb="FF337AB7"/>
        <rFont val="Arial"/>
        <family val="2"/>
      </rPr>
      <t>Turkey</t>
    </r>
    <r>
      <rPr>
        <sz val="8"/>
        <color rgb="FF363945"/>
        <rFont val="Arial"/>
        <family val="2"/>
      </rPr>
      <t xml:space="preserve"> [</t>
    </r>
    <r>
      <rPr>
        <sz val="8"/>
        <color rgb="FF337AB7"/>
        <rFont val="Arial"/>
        <family val="2"/>
      </rPr>
      <t>source</t>
    </r>
    <r>
      <rPr>
        <sz val="8"/>
        <color rgb="FF363945"/>
        <rFont val="Arial"/>
        <family val="2"/>
      </rPr>
      <t>]</t>
    </r>
  </si>
  <si>
    <r>
      <t>31,171 new cases</t>
    </r>
    <r>
      <rPr>
        <sz val="8"/>
        <color rgb="FF363945"/>
        <rFont val="Arial"/>
        <family val="2"/>
      </rPr>
      <t xml:space="preserve"> and </t>
    </r>
    <r>
      <rPr>
        <b/>
        <sz val="8"/>
        <color rgb="FF363945"/>
        <rFont val="Arial"/>
        <family val="2"/>
      </rPr>
      <t>27 new deaths</t>
    </r>
    <r>
      <rPr>
        <sz val="8"/>
        <color rgb="FF363945"/>
        <rFont val="Arial"/>
        <family val="2"/>
      </rPr>
      <t xml:space="preserve"> in </t>
    </r>
    <r>
      <rPr>
        <b/>
        <u/>
        <sz val="8"/>
        <color rgb="FF337AB7"/>
        <rFont val="Arial"/>
        <family val="2"/>
      </rPr>
      <t>Spain</t>
    </r>
    <r>
      <rPr>
        <sz val="8"/>
        <color rgb="FF363945"/>
        <rFont val="Arial"/>
        <family val="2"/>
      </rPr>
      <t xml:space="preserve"> [</t>
    </r>
    <r>
      <rPr>
        <sz val="8"/>
        <color rgb="FF337AB7"/>
        <rFont val="Arial"/>
        <family val="2"/>
      </rPr>
      <t>source</t>
    </r>
    <r>
      <rPr>
        <sz val="8"/>
        <color rgb="FF363945"/>
        <rFont val="Arial"/>
        <family val="2"/>
      </rPr>
      <t>]</t>
    </r>
  </si>
  <si>
    <r>
      <t>787 new cases</t>
    </r>
    <r>
      <rPr>
        <sz val="8"/>
        <color rgb="FF363945"/>
        <rFont val="Arial"/>
        <family val="2"/>
      </rPr>
      <t xml:space="preserve"> and </t>
    </r>
    <r>
      <rPr>
        <b/>
        <sz val="8"/>
        <color rgb="FF363945"/>
        <rFont val="Arial"/>
        <family val="2"/>
      </rPr>
      <t>12 new deaths</t>
    </r>
    <r>
      <rPr>
        <sz val="8"/>
        <color rgb="FF363945"/>
        <rFont val="Arial"/>
        <family val="2"/>
      </rPr>
      <t xml:space="preserve"> in </t>
    </r>
    <r>
      <rPr>
        <b/>
        <u/>
        <sz val="8"/>
        <color rgb="FF337AB7"/>
        <rFont val="Arial"/>
        <family val="2"/>
      </rPr>
      <t>Kenya</t>
    </r>
    <r>
      <rPr>
        <sz val="8"/>
        <color rgb="FF363945"/>
        <rFont val="Arial"/>
        <family val="2"/>
      </rPr>
      <t xml:space="preserve"> [</t>
    </r>
    <r>
      <rPr>
        <sz val="8"/>
        <color rgb="FF337AB7"/>
        <rFont val="Arial"/>
        <family val="2"/>
      </rPr>
      <t>source</t>
    </r>
    <r>
      <rPr>
        <sz val="8"/>
        <color rgb="FF363945"/>
        <rFont val="Arial"/>
        <family val="2"/>
      </rPr>
      <t>]</t>
    </r>
  </si>
  <si>
    <r>
      <t>103 new cases</t>
    </r>
    <r>
      <rPr>
        <sz val="8"/>
        <color rgb="FF363945"/>
        <rFont val="Arial"/>
        <family val="2"/>
      </rPr>
      <t xml:space="preserve"> in </t>
    </r>
    <r>
      <rPr>
        <b/>
        <u/>
        <sz val="8"/>
        <color rgb="FF337AB7"/>
        <rFont val="Arial"/>
        <family val="2"/>
      </rPr>
      <t>Luxembourg</t>
    </r>
    <r>
      <rPr>
        <sz val="8"/>
        <color rgb="FF363945"/>
        <rFont val="Arial"/>
        <family val="2"/>
      </rPr>
      <t xml:space="preserve"> [</t>
    </r>
    <r>
      <rPr>
        <sz val="8"/>
        <color rgb="FF337AB7"/>
        <rFont val="Arial"/>
        <family val="2"/>
      </rPr>
      <t>source</t>
    </r>
    <r>
      <rPr>
        <sz val="8"/>
        <color rgb="FF363945"/>
        <rFont val="Arial"/>
        <family val="2"/>
      </rPr>
      <t>]</t>
    </r>
  </si>
  <si>
    <r>
      <t>5,506 new cases</t>
    </r>
    <r>
      <rPr>
        <sz val="8"/>
        <color rgb="FF363945"/>
        <rFont val="Arial"/>
        <family val="2"/>
      </rPr>
      <t xml:space="preserve"> and </t>
    </r>
    <r>
      <rPr>
        <b/>
        <sz val="8"/>
        <color rgb="FF363945"/>
        <rFont val="Arial"/>
        <family val="2"/>
      </rPr>
      <t>326 new deaths</t>
    </r>
    <r>
      <rPr>
        <sz val="8"/>
        <color rgb="FF363945"/>
        <rFont val="Arial"/>
        <family val="2"/>
      </rPr>
      <t xml:space="preserve"> in </t>
    </r>
    <r>
      <rPr>
        <b/>
        <u/>
        <sz val="8"/>
        <color rgb="FF337AB7"/>
        <rFont val="Arial"/>
        <family val="2"/>
      </rPr>
      <t>Myanmar</t>
    </r>
    <r>
      <rPr>
        <sz val="8"/>
        <color rgb="FF363945"/>
        <rFont val="Arial"/>
        <family val="2"/>
      </rPr>
      <t xml:space="preserve"> [</t>
    </r>
    <r>
      <rPr>
        <sz val="8"/>
        <color rgb="FF337AB7"/>
        <rFont val="Arial"/>
        <family val="2"/>
      </rPr>
      <t>source</t>
    </r>
    <r>
      <rPr>
        <sz val="8"/>
        <color rgb="FF363945"/>
        <rFont val="Arial"/>
        <family val="2"/>
      </rPr>
      <t>]</t>
    </r>
  </si>
  <si>
    <r>
      <t>609 new cases</t>
    </r>
    <r>
      <rPr>
        <sz val="8"/>
        <color rgb="FF363945"/>
        <rFont val="Arial"/>
        <family val="2"/>
      </rPr>
      <t xml:space="preserve"> and </t>
    </r>
    <r>
      <rPr>
        <b/>
        <sz val="8"/>
        <color rgb="FF363945"/>
        <rFont val="Arial"/>
        <family val="2"/>
      </rPr>
      <t>49 new deaths</t>
    </r>
    <r>
      <rPr>
        <sz val="8"/>
        <color rgb="FF363945"/>
        <rFont val="Arial"/>
        <family val="2"/>
      </rPr>
      <t xml:space="preserve"> in </t>
    </r>
    <r>
      <rPr>
        <b/>
        <u/>
        <sz val="8"/>
        <color rgb="FF337AB7"/>
        <rFont val="Arial"/>
        <family val="2"/>
      </rPr>
      <t>Namibia</t>
    </r>
    <r>
      <rPr>
        <sz val="8"/>
        <color rgb="FF363945"/>
        <rFont val="Arial"/>
        <family val="2"/>
      </rPr>
      <t xml:space="preserve"> [</t>
    </r>
    <r>
      <rPr>
        <sz val="8"/>
        <color rgb="FF337AB7"/>
        <rFont val="Arial"/>
        <family val="2"/>
      </rPr>
      <t>source</t>
    </r>
    <r>
      <rPr>
        <sz val="8"/>
        <color rgb="FF363945"/>
        <rFont val="Arial"/>
        <family val="2"/>
      </rPr>
      <t>]</t>
    </r>
  </si>
  <si>
    <r>
      <t>1,386 new cases</t>
    </r>
    <r>
      <rPr>
        <sz val="8"/>
        <color rgb="FF363945"/>
        <rFont val="Arial"/>
        <family val="2"/>
      </rPr>
      <t xml:space="preserve"> in </t>
    </r>
    <r>
      <rPr>
        <b/>
        <u/>
        <sz val="8"/>
        <color rgb="FF337AB7"/>
        <rFont val="Arial"/>
        <family val="2"/>
      </rPr>
      <t>Ireland</t>
    </r>
    <r>
      <rPr>
        <sz val="8"/>
        <color rgb="FF363945"/>
        <rFont val="Arial"/>
        <family val="2"/>
      </rPr>
      <t xml:space="preserve"> [</t>
    </r>
    <r>
      <rPr>
        <sz val="8"/>
        <color rgb="FF337AB7"/>
        <rFont val="Arial"/>
        <family val="2"/>
      </rPr>
      <t>source</t>
    </r>
    <r>
      <rPr>
        <sz val="8"/>
        <color rgb="FF363945"/>
        <rFont val="Arial"/>
        <family val="2"/>
      </rPr>
      <t>]</t>
    </r>
  </si>
  <si>
    <r>
      <t>5,141 new cases</t>
    </r>
    <r>
      <rPr>
        <sz val="8"/>
        <color rgb="FF363945"/>
        <rFont val="Arial"/>
        <family val="2"/>
      </rPr>
      <t xml:space="preserve"> and </t>
    </r>
    <r>
      <rPr>
        <b/>
        <sz val="8"/>
        <color rgb="FF363945"/>
        <rFont val="Arial"/>
        <family val="2"/>
      </rPr>
      <t>17 new deaths</t>
    </r>
    <r>
      <rPr>
        <sz val="8"/>
        <color rgb="FF363945"/>
        <rFont val="Arial"/>
        <family val="2"/>
      </rPr>
      <t xml:space="preserve"> in </t>
    </r>
    <r>
      <rPr>
        <b/>
        <u/>
        <sz val="8"/>
        <color rgb="FF337AB7"/>
        <rFont val="Arial"/>
        <family val="2"/>
      </rPr>
      <t>Italy</t>
    </r>
    <r>
      <rPr>
        <sz val="8"/>
        <color rgb="FF363945"/>
        <rFont val="Arial"/>
        <family val="2"/>
      </rPr>
      <t xml:space="preserve"> [</t>
    </r>
    <r>
      <rPr>
        <sz val="8"/>
        <color rgb="FF337AB7"/>
        <rFont val="Arial"/>
        <family val="2"/>
      </rPr>
      <t>source</t>
    </r>
    <r>
      <rPr>
        <sz val="8"/>
        <color rgb="FF363945"/>
        <rFont val="Arial"/>
        <family val="2"/>
      </rPr>
      <t>]</t>
    </r>
  </si>
  <si>
    <r>
      <t>1,910 new cases</t>
    </r>
    <r>
      <rPr>
        <sz val="8"/>
        <color rgb="FF363945"/>
        <rFont val="Arial"/>
        <family val="2"/>
      </rPr>
      <t xml:space="preserve"> and </t>
    </r>
    <r>
      <rPr>
        <b/>
        <sz val="8"/>
        <color rgb="FF363945"/>
        <rFont val="Arial"/>
        <family val="2"/>
      </rPr>
      <t>19 new deaths</t>
    </r>
    <r>
      <rPr>
        <sz val="8"/>
        <color rgb="FF363945"/>
        <rFont val="Arial"/>
        <family val="2"/>
      </rPr>
      <t xml:space="preserve"> in </t>
    </r>
    <r>
      <rPr>
        <b/>
        <u/>
        <sz val="8"/>
        <color rgb="FF337AB7"/>
        <rFont val="Arial"/>
        <family val="2"/>
      </rPr>
      <t>Morocco</t>
    </r>
    <r>
      <rPr>
        <sz val="8"/>
        <color rgb="FF363945"/>
        <rFont val="Arial"/>
        <family val="2"/>
      </rPr>
      <t xml:space="preserve"> [</t>
    </r>
    <r>
      <rPr>
        <sz val="8"/>
        <color rgb="FF337AB7"/>
        <rFont val="Arial"/>
        <family val="2"/>
      </rPr>
      <t>source</t>
    </r>
    <r>
      <rPr>
        <sz val="8"/>
        <color rgb="FF363945"/>
        <rFont val="Arial"/>
        <family val="2"/>
      </rPr>
      <t>]</t>
    </r>
  </si>
  <si>
    <r>
      <t>119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Moldova</t>
    </r>
    <r>
      <rPr>
        <sz val="8"/>
        <color rgb="FF363945"/>
        <rFont val="Arial"/>
        <family val="2"/>
      </rPr>
      <t xml:space="preserve"> [</t>
    </r>
    <r>
      <rPr>
        <sz val="8"/>
        <color rgb="FF337AB7"/>
        <rFont val="Arial"/>
        <family val="2"/>
      </rPr>
      <t>source</t>
    </r>
    <r>
      <rPr>
        <sz val="8"/>
        <color rgb="FF363945"/>
        <rFont val="Arial"/>
        <family val="2"/>
      </rPr>
      <t>]</t>
    </r>
  </si>
  <si>
    <r>
      <t>1,645 new cases</t>
    </r>
    <r>
      <rPr>
        <sz val="8"/>
        <color rgb="FF363945"/>
        <rFont val="Arial"/>
        <family val="2"/>
      </rPr>
      <t xml:space="preserve"> and </t>
    </r>
    <r>
      <rPr>
        <b/>
        <sz val="8"/>
        <color rgb="FF363945"/>
        <rFont val="Arial"/>
        <family val="2"/>
      </rPr>
      <t>83 new deaths</t>
    </r>
    <r>
      <rPr>
        <sz val="8"/>
        <color rgb="FF363945"/>
        <rFont val="Arial"/>
        <family val="2"/>
      </rPr>
      <t xml:space="preserve"> in </t>
    </r>
    <r>
      <rPr>
        <b/>
        <u/>
        <sz val="8"/>
        <color rgb="FF337AB7"/>
        <rFont val="Arial"/>
        <family val="2"/>
      </rPr>
      <t>Chile</t>
    </r>
    <r>
      <rPr>
        <sz val="8"/>
        <color rgb="FF363945"/>
        <rFont val="Arial"/>
        <family val="2"/>
      </rPr>
      <t xml:space="preserve"> [</t>
    </r>
    <r>
      <rPr>
        <sz val="8"/>
        <color rgb="FF337AB7"/>
        <rFont val="Arial"/>
        <family val="2"/>
      </rPr>
      <t>source</t>
    </r>
    <r>
      <rPr>
        <sz val="8"/>
        <color rgb="FF363945"/>
        <rFont val="Arial"/>
        <family val="2"/>
      </rPr>
      <t>]</t>
    </r>
  </si>
  <si>
    <r>
      <t>991 new cases</t>
    </r>
    <r>
      <rPr>
        <sz val="8"/>
        <color rgb="FF363945"/>
        <rFont val="Arial"/>
        <family val="2"/>
      </rPr>
      <t xml:space="preserve"> in </t>
    </r>
    <r>
      <rPr>
        <b/>
        <u/>
        <sz val="8"/>
        <color rgb="FF337AB7"/>
        <rFont val="Arial"/>
        <family val="2"/>
      </rPr>
      <t>Israel</t>
    </r>
    <r>
      <rPr>
        <sz val="8"/>
        <color rgb="FF363945"/>
        <rFont val="Arial"/>
        <family val="2"/>
      </rPr>
      <t xml:space="preserve"> [</t>
    </r>
    <r>
      <rPr>
        <sz val="8"/>
        <color rgb="FF337AB7"/>
        <rFont val="Arial"/>
        <family val="2"/>
      </rPr>
      <t>source</t>
    </r>
    <r>
      <rPr>
        <sz val="8"/>
        <color rgb="FF363945"/>
        <rFont val="Arial"/>
        <family val="2"/>
      </rPr>
      <t>]</t>
    </r>
  </si>
  <si>
    <r>
      <t>2,852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Greece</t>
    </r>
    <r>
      <rPr>
        <sz val="8"/>
        <color rgb="FF363945"/>
        <rFont val="Arial"/>
        <family val="2"/>
      </rPr>
      <t xml:space="preserve"> [</t>
    </r>
    <r>
      <rPr>
        <sz val="8"/>
        <color rgb="FF337AB7"/>
        <rFont val="Arial"/>
        <family val="2"/>
      </rPr>
      <t>source</t>
    </r>
    <r>
      <rPr>
        <sz val="8"/>
        <color rgb="FF363945"/>
        <rFont val="Arial"/>
        <family val="2"/>
      </rPr>
      <t>]</t>
    </r>
  </si>
  <si>
    <r>
      <t>7,784 new cases</t>
    </r>
    <r>
      <rPr>
        <sz val="8"/>
        <color rgb="FF363945"/>
        <rFont val="Arial"/>
        <family val="2"/>
      </rPr>
      <t xml:space="preserve"> and </t>
    </r>
    <r>
      <rPr>
        <b/>
        <sz val="8"/>
        <color rgb="FF363945"/>
        <rFont val="Arial"/>
        <family val="2"/>
      </rPr>
      <t>66 new deaths</t>
    </r>
    <r>
      <rPr>
        <sz val="8"/>
        <color rgb="FF363945"/>
        <rFont val="Arial"/>
        <family val="2"/>
      </rPr>
      <t xml:space="preserve"> in </t>
    </r>
    <r>
      <rPr>
        <b/>
        <u/>
        <sz val="8"/>
        <color rgb="FF337AB7"/>
        <rFont val="Arial"/>
        <family val="2"/>
      </rPr>
      <t>Cuba</t>
    </r>
    <r>
      <rPr>
        <sz val="8"/>
        <color rgb="FF363945"/>
        <rFont val="Arial"/>
        <family val="2"/>
      </rPr>
      <t xml:space="preserve"> [</t>
    </r>
    <r>
      <rPr>
        <sz val="8"/>
        <color rgb="FF337AB7"/>
        <rFont val="Arial"/>
        <family val="2"/>
      </rPr>
      <t>source</t>
    </r>
    <r>
      <rPr>
        <sz val="8"/>
        <color rgb="FF363945"/>
        <rFont val="Arial"/>
        <family val="2"/>
      </rPr>
      <t>]</t>
    </r>
  </si>
  <si>
    <r>
      <t>35,857 new cases</t>
    </r>
    <r>
      <rPr>
        <sz val="8"/>
        <color rgb="FF363945"/>
        <rFont val="Arial"/>
        <family val="2"/>
      </rPr>
      <t xml:space="preserve"> and </t>
    </r>
    <r>
      <rPr>
        <b/>
        <sz val="8"/>
        <color rgb="FF363945"/>
        <rFont val="Arial"/>
        <family val="2"/>
      </rPr>
      <t>64 new deaths</t>
    </r>
    <r>
      <rPr>
        <sz val="8"/>
        <color rgb="FF363945"/>
        <rFont val="Arial"/>
        <family val="2"/>
      </rPr>
      <t xml:space="preserve"> in </t>
    </r>
    <r>
      <rPr>
        <b/>
        <u/>
        <sz val="8"/>
        <color rgb="FF337AB7"/>
        <rFont val="Arial"/>
        <family val="2"/>
      </rPr>
      <t>the United Kingdom</t>
    </r>
    <r>
      <rPr>
        <sz val="7"/>
        <color rgb="FF363945"/>
        <rFont val="Arial"/>
        <family val="2"/>
      </rPr>
      <t>. NOTE from the UK government [</t>
    </r>
    <r>
      <rPr>
        <sz val="7"/>
        <color rgb="FF337AB7"/>
        <rFont val="Arial"/>
        <family val="2"/>
      </rPr>
      <t>source: cases &gt; about</t>
    </r>
    <r>
      <rPr>
        <sz val="7"/>
        <color rgb="FF363945"/>
        <rFont val="Arial"/>
        <family val="2"/>
      </rPr>
      <t>]: "</t>
    </r>
    <r>
      <rPr>
        <i/>
        <sz val="7"/>
        <color rgb="FF363945"/>
        <rFont val="Arial"/>
        <family val="2"/>
      </rPr>
      <t xml:space="preserve">The way cases are reported in England changed on 21 May 2021. </t>
    </r>
    <r>
      <rPr>
        <b/>
        <i/>
        <sz val="7"/>
        <color rgb="FF363945"/>
        <rFont val="Arial"/>
        <family val="2"/>
      </rPr>
      <t>Reported cases are sometimes removed if subsequent tests are negative</t>
    </r>
    <r>
      <rPr>
        <i/>
        <sz val="7"/>
        <color rgb="FF363945"/>
        <rFont val="Arial"/>
        <family val="2"/>
      </rPr>
      <t xml:space="preserve">. This happens when cases identified through a positive rapid lateral flow test are followed by polymerase chain reaction (PCR) tests </t>
    </r>
    <r>
      <rPr>
        <b/>
        <i/>
        <sz val="7"/>
        <color rgb="FF363945"/>
        <rFont val="Arial"/>
        <family val="2"/>
      </rPr>
      <t xml:space="preserve">within 3 days </t>
    </r>
    <r>
      <rPr>
        <i/>
        <sz val="7"/>
        <color rgb="FF363945"/>
        <rFont val="Arial"/>
        <family val="2"/>
      </rPr>
      <t xml:space="preserve">that are all negative. These cases are removed daily from 21 May 2021. </t>
    </r>
    <r>
      <rPr>
        <b/>
        <i/>
        <sz val="7"/>
        <color rgb="FF363945"/>
        <rFont val="Arial"/>
        <family val="2"/>
      </rPr>
      <t>Because of this, the number of newly-reported cases may not be the same as the difference between the total number of reported cases from one day to the next</t>
    </r>
    <r>
      <rPr>
        <i/>
        <sz val="7"/>
        <color rgb="FF363945"/>
        <rFont val="Arial"/>
        <family val="2"/>
      </rPr>
      <t>. The number of newly-reported cases in England and the UK is adjusted to take this into account, but the numbers for regions and local authorities are not adjusted. This means that for regions and local authorities, this figure does not show the actual number of new cases reported on that date.</t>
    </r>
    <r>
      <rPr>
        <sz val="7"/>
        <color rgb="FF363945"/>
        <rFont val="Arial"/>
        <family val="2"/>
      </rPr>
      <t>"</t>
    </r>
    <r>
      <rPr>
        <sz val="8"/>
        <color rgb="FF363945"/>
        <rFont val="Arial"/>
        <family val="2"/>
      </rPr>
      <t xml:space="preserve"> [</t>
    </r>
    <r>
      <rPr>
        <sz val="8"/>
        <color rgb="FF337AB7"/>
        <rFont val="Arial"/>
        <family val="2"/>
      </rPr>
      <t>source</t>
    </r>
    <r>
      <rPr>
        <sz val="8"/>
        <color rgb="FF363945"/>
        <rFont val="Arial"/>
        <family val="2"/>
      </rPr>
      <t>]</t>
    </r>
  </si>
  <si>
    <r>
      <t>1,247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Saudi Arabia</t>
    </r>
    <r>
      <rPr>
        <sz val="8"/>
        <color rgb="FF363945"/>
        <rFont val="Arial"/>
        <family val="2"/>
      </rPr>
      <t xml:space="preserve"> [</t>
    </r>
    <r>
      <rPr>
        <sz val="8"/>
        <color rgb="FF337AB7"/>
        <rFont val="Arial"/>
        <family val="2"/>
      </rPr>
      <t>source</t>
    </r>
    <r>
      <rPr>
        <sz val="8"/>
        <color rgb="FF363945"/>
        <rFont val="Arial"/>
        <family val="2"/>
      </rPr>
      <t>]</t>
    </r>
  </si>
  <si>
    <r>
      <t>884 new cases</t>
    </r>
    <r>
      <rPr>
        <sz val="8"/>
        <color rgb="FF363945"/>
        <rFont val="Arial"/>
        <family val="2"/>
      </rPr>
      <t xml:space="preserve"> and </t>
    </r>
    <r>
      <rPr>
        <b/>
        <sz val="8"/>
        <color rgb="FF363945"/>
        <rFont val="Arial"/>
        <family val="2"/>
      </rPr>
      <t>25 new deaths</t>
    </r>
    <r>
      <rPr>
        <sz val="8"/>
        <color rgb="FF363945"/>
        <rFont val="Arial"/>
        <family val="2"/>
      </rPr>
      <t xml:space="preserve"> in </t>
    </r>
    <r>
      <rPr>
        <b/>
        <u/>
        <sz val="8"/>
        <color rgb="FF337AB7"/>
        <rFont val="Arial"/>
        <family val="2"/>
      </rPr>
      <t>Zambia</t>
    </r>
    <r>
      <rPr>
        <sz val="8"/>
        <color rgb="FF363945"/>
        <rFont val="Arial"/>
        <family val="2"/>
      </rPr>
      <t xml:space="preserve"> [</t>
    </r>
    <r>
      <rPr>
        <sz val="8"/>
        <color rgb="FF337AB7"/>
        <rFont val="Arial"/>
        <family val="2"/>
      </rPr>
      <t>source</t>
    </r>
    <r>
      <rPr>
        <sz val="8"/>
        <color rgb="FF363945"/>
        <rFont val="Arial"/>
        <family val="2"/>
      </rPr>
      <t>]</t>
    </r>
  </si>
  <si>
    <r>
      <t>6,395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the Netherlands</t>
    </r>
    <r>
      <rPr>
        <sz val="8"/>
        <color rgb="FF363945"/>
        <rFont val="Arial"/>
        <family val="2"/>
      </rPr>
      <t xml:space="preserve"> [</t>
    </r>
    <r>
      <rPr>
        <sz val="8"/>
        <color rgb="FF337AB7"/>
        <rFont val="Arial"/>
        <family val="2"/>
      </rPr>
      <t>source</t>
    </r>
    <r>
      <rPr>
        <sz val="8"/>
        <color rgb="FF363945"/>
        <rFont val="Arial"/>
        <family val="2"/>
      </rPr>
      <t>]</t>
    </r>
  </si>
  <si>
    <r>
      <t>3,794 new cases</t>
    </r>
    <r>
      <rPr>
        <sz val="8"/>
        <color rgb="FF363945"/>
        <rFont val="Arial"/>
        <family val="2"/>
      </rPr>
      <t xml:space="preserve"> and </t>
    </r>
    <r>
      <rPr>
        <b/>
        <sz val="8"/>
        <color rgb="FF363945"/>
        <rFont val="Arial"/>
        <family val="2"/>
      </rPr>
      <t>16 new deaths</t>
    </r>
    <r>
      <rPr>
        <sz val="8"/>
        <color rgb="FF363945"/>
        <rFont val="Arial"/>
        <family val="2"/>
      </rPr>
      <t xml:space="preserve"> in </t>
    </r>
    <r>
      <rPr>
        <b/>
        <u/>
        <sz val="8"/>
        <color rgb="FF337AB7"/>
        <rFont val="Arial"/>
        <family val="2"/>
      </rPr>
      <t>Portugal</t>
    </r>
    <r>
      <rPr>
        <sz val="8"/>
        <color rgb="FF363945"/>
        <rFont val="Arial"/>
        <family val="2"/>
      </rPr>
      <t xml:space="preserve"> [</t>
    </r>
    <r>
      <rPr>
        <sz val="8"/>
        <color rgb="FF337AB7"/>
        <rFont val="Arial"/>
        <family val="2"/>
      </rPr>
      <t>source</t>
    </r>
    <r>
      <rPr>
        <sz val="8"/>
        <color rgb="FF363945"/>
        <rFont val="Arial"/>
        <family val="2"/>
      </rPr>
      <t>]</t>
    </r>
  </si>
  <si>
    <r>
      <t>8,905 new cases</t>
    </r>
    <r>
      <rPr>
        <sz val="8"/>
        <color rgb="FF363945"/>
        <rFont val="Arial"/>
        <family val="2"/>
      </rPr>
      <t xml:space="preserve"> and </t>
    </r>
    <r>
      <rPr>
        <b/>
        <sz val="8"/>
        <color rgb="FF363945"/>
        <rFont val="Arial"/>
        <family val="2"/>
      </rPr>
      <t>66 new deaths</t>
    </r>
    <r>
      <rPr>
        <sz val="8"/>
        <color rgb="FF363945"/>
        <rFont val="Arial"/>
        <family val="2"/>
      </rPr>
      <t xml:space="preserve"> in </t>
    </r>
    <r>
      <rPr>
        <b/>
        <u/>
        <sz val="8"/>
        <color rgb="FF337AB7"/>
        <rFont val="Arial"/>
        <family val="2"/>
      </rPr>
      <t>Iraq</t>
    </r>
    <r>
      <rPr>
        <sz val="8"/>
        <color rgb="FF363945"/>
        <rFont val="Arial"/>
        <family val="2"/>
      </rPr>
      <t xml:space="preserve"> [</t>
    </r>
    <r>
      <rPr>
        <sz val="8"/>
        <color rgb="FF337AB7"/>
        <rFont val="Arial"/>
        <family val="2"/>
      </rPr>
      <t>source</t>
    </r>
    <r>
      <rPr>
        <sz val="8"/>
        <color rgb="FF363945"/>
        <rFont val="Arial"/>
        <family val="2"/>
      </rPr>
      <t>]</t>
    </r>
  </si>
  <si>
    <r>
      <t>202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Serbia</t>
    </r>
    <r>
      <rPr>
        <sz val="8"/>
        <color rgb="FF363945"/>
        <rFont val="Arial"/>
        <family val="2"/>
      </rPr>
      <t xml:space="preserve"> [</t>
    </r>
    <r>
      <rPr>
        <sz val="8"/>
        <color rgb="FF337AB7"/>
        <rFont val="Arial"/>
        <family val="2"/>
      </rPr>
      <t>source</t>
    </r>
    <r>
      <rPr>
        <sz val="8"/>
        <color rgb="FF363945"/>
        <rFont val="Arial"/>
        <family val="2"/>
      </rPr>
      <t>]</t>
    </r>
  </si>
  <si>
    <r>
      <t>92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the State of Palestine</t>
    </r>
    <r>
      <rPr>
        <sz val="8"/>
        <color rgb="FF363945"/>
        <rFont val="Arial"/>
        <family val="2"/>
      </rPr>
      <t xml:space="preserve"> [</t>
    </r>
    <r>
      <rPr>
        <sz val="8"/>
        <color rgb="FF337AB7"/>
        <rFont val="Arial"/>
        <family val="2"/>
      </rPr>
      <t>source</t>
    </r>
    <r>
      <rPr>
        <sz val="8"/>
        <color rgb="FF363945"/>
        <rFont val="Arial"/>
        <family val="2"/>
      </rPr>
      <t>]</t>
    </r>
  </si>
  <si>
    <r>
      <t>5,529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Japan</t>
    </r>
    <r>
      <rPr>
        <sz val="8"/>
        <color rgb="FF363945"/>
        <rFont val="Arial"/>
        <family val="2"/>
      </rPr>
      <t xml:space="preserve"> [</t>
    </r>
    <r>
      <rPr>
        <sz val="8"/>
        <color rgb="FF337AB7"/>
        <rFont val="Arial"/>
        <family val="2"/>
      </rPr>
      <t>source</t>
    </r>
    <r>
      <rPr>
        <sz val="8"/>
        <color rgb="FF363945"/>
        <rFont val="Arial"/>
        <family val="2"/>
      </rPr>
      <t>]</t>
    </r>
  </si>
  <si>
    <r>
      <t>22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Taiwan</t>
    </r>
    <r>
      <rPr>
        <sz val="8"/>
        <color rgb="FF363945"/>
        <rFont val="Arial"/>
        <family val="2"/>
      </rPr>
      <t xml:space="preserve"> [</t>
    </r>
    <r>
      <rPr>
        <sz val="8"/>
        <color rgb="FF337AB7"/>
        <rFont val="Arial"/>
        <family val="2"/>
      </rPr>
      <t>source</t>
    </r>
    <r>
      <rPr>
        <sz val="8"/>
        <color rgb="FF363945"/>
        <rFont val="Arial"/>
        <family val="2"/>
      </rPr>
      <t>]</t>
    </r>
  </si>
  <si>
    <r>
      <t>130 new cases</t>
    </r>
    <r>
      <rPr>
        <sz val="8"/>
        <color rgb="FF363945"/>
        <rFont val="Arial"/>
        <family val="2"/>
      </rPr>
      <t xml:space="preserve"> in </t>
    </r>
    <r>
      <rPr>
        <b/>
        <u/>
        <sz val="8"/>
        <color rgb="FF337AB7"/>
        <rFont val="Arial"/>
        <family val="2"/>
      </rPr>
      <t>the DR Congo</t>
    </r>
    <r>
      <rPr>
        <sz val="8"/>
        <color rgb="FF363945"/>
        <rFont val="Arial"/>
        <family val="2"/>
      </rPr>
      <t xml:space="preserve"> [</t>
    </r>
    <r>
      <rPr>
        <sz val="8"/>
        <color rgb="FF337AB7"/>
        <rFont val="Arial"/>
        <family val="2"/>
      </rPr>
      <t>source</t>
    </r>
    <r>
      <rPr>
        <sz val="8"/>
        <color rgb="FF363945"/>
        <rFont val="Arial"/>
        <family val="2"/>
      </rPr>
      <t>]</t>
    </r>
  </si>
  <si>
    <r>
      <t>392 new cases</t>
    </r>
    <r>
      <rPr>
        <sz val="8"/>
        <color rgb="FF363945"/>
        <rFont val="Arial"/>
        <family val="2"/>
      </rPr>
      <t xml:space="preserve"> in </t>
    </r>
    <r>
      <rPr>
        <b/>
        <u/>
        <sz val="8"/>
        <color rgb="FF337AB7"/>
        <rFont val="Arial"/>
        <family val="2"/>
      </rPr>
      <t>Austria</t>
    </r>
    <r>
      <rPr>
        <sz val="8"/>
        <color rgb="FF363945"/>
        <rFont val="Arial"/>
        <family val="2"/>
      </rPr>
      <t xml:space="preserve"> [</t>
    </r>
    <r>
      <rPr>
        <sz val="8"/>
        <color rgb="FF337AB7"/>
        <rFont val="Arial"/>
        <family val="2"/>
      </rPr>
      <t>source</t>
    </r>
    <r>
      <rPr>
        <sz val="8"/>
        <color rgb="FF363945"/>
        <rFont val="Arial"/>
        <family val="2"/>
      </rPr>
      <t>]</t>
    </r>
  </si>
  <si>
    <r>
      <t>1,521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the United Arab Emirates</t>
    </r>
    <r>
      <rPr>
        <sz val="8"/>
        <color rgb="FF363945"/>
        <rFont val="Arial"/>
        <family val="2"/>
      </rPr>
      <t xml:space="preserve"> [</t>
    </r>
    <r>
      <rPr>
        <sz val="8"/>
        <color rgb="FF337AB7"/>
        <rFont val="Arial"/>
        <family val="2"/>
      </rPr>
      <t>source</t>
    </r>
    <r>
      <rPr>
        <sz val="8"/>
        <color rgb="FF363945"/>
        <rFont val="Arial"/>
        <family val="2"/>
      </rPr>
      <t>]</t>
    </r>
  </si>
  <si>
    <r>
      <t>1,103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Belarus</t>
    </r>
    <r>
      <rPr>
        <sz val="8"/>
        <color rgb="FF363945"/>
        <rFont val="Arial"/>
        <family val="2"/>
      </rPr>
      <t xml:space="preserve"> [</t>
    </r>
    <r>
      <rPr>
        <sz val="8"/>
        <color rgb="FF337AB7"/>
        <rFont val="Arial"/>
        <family val="2"/>
      </rPr>
      <t>source</t>
    </r>
    <r>
      <rPr>
        <sz val="8"/>
        <color rgb="FF363945"/>
        <rFont val="Arial"/>
        <family val="2"/>
      </rPr>
      <t>]</t>
    </r>
  </si>
  <si>
    <r>
      <t>443 new cases</t>
    </r>
    <r>
      <rPr>
        <sz val="8"/>
        <color rgb="FF363945"/>
        <rFont val="Arial"/>
        <family val="2"/>
      </rPr>
      <t xml:space="preserve"> in </t>
    </r>
    <r>
      <rPr>
        <b/>
        <u/>
        <sz val="8"/>
        <color rgb="FF337AB7"/>
        <rFont val="Arial"/>
        <family val="2"/>
      </rPr>
      <t>Sweden</t>
    </r>
    <r>
      <rPr>
        <sz val="8"/>
        <color rgb="FF363945"/>
        <rFont val="Arial"/>
        <family val="2"/>
      </rPr>
      <t xml:space="preserve"> [</t>
    </r>
    <r>
      <rPr>
        <sz val="8"/>
        <color rgb="FF337AB7"/>
        <rFont val="Arial"/>
        <family val="2"/>
      </rPr>
      <t>source</t>
    </r>
    <r>
      <rPr>
        <sz val="8"/>
        <color rgb="FF363945"/>
        <rFont val="Arial"/>
        <family val="2"/>
      </rPr>
      <t>]</t>
    </r>
  </si>
  <si>
    <r>
      <t>707 new cases</t>
    </r>
    <r>
      <rPr>
        <sz val="8"/>
        <color rgb="FF363945"/>
        <rFont val="Arial"/>
        <family val="2"/>
      </rPr>
      <t xml:space="preserve"> in </t>
    </r>
    <r>
      <rPr>
        <b/>
        <u/>
        <sz val="8"/>
        <color rgb="FF337AB7"/>
        <rFont val="Arial"/>
        <family val="2"/>
      </rPr>
      <t>Denmark</t>
    </r>
    <r>
      <rPr>
        <sz val="8"/>
        <color rgb="FF363945"/>
        <rFont val="Arial"/>
        <family val="2"/>
      </rPr>
      <t xml:space="preserve"> [</t>
    </r>
    <r>
      <rPr>
        <sz val="8"/>
        <color rgb="FF337AB7"/>
        <rFont val="Arial"/>
        <family val="2"/>
      </rPr>
      <t>source</t>
    </r>
    <r>
      <rPr>
        <sz val="8"/>
        <color rgb="FF363945"/>
        <rFont val="Arial"/>
        <family val="2"/>
      </rPr>
      <t>]</t>
    </r>
  </si>
  <si>
    <r>
      <t>6,364 new cases</t>
    </r>
    <r>
      <rPr>
        <sz val="8"/>
        <color rgb="FF363945"/>
        <rFont val="Arial"/>
        <family val="2"/>
      </rPr>
      <t xml:space="preserve"> and </t>
    </r>
    <r>
      <rPr>
        <b/>
        <sz val="8"/>
        <color rgb="FF363945"/>
        <rFont val="Arial"/>
        <family val="2"/>
      </rPr>
      <t>166 new deaths</t>
    </r>
    <r>
      <rPr>
        <sz val="8"/>
        <color rgb="FF363945"/>
        <rFont val="Arial"/>
        <family val="2"/>
      </rPr>
      <t xml:space="preserve"> in </t>
    </r>
    <r>
      <rPr>
        <b/>
        <u/>
        <sz val="8"/>
        <color rgb="FF337AB7"/>
        <rFont val="Arial"/>
        <family val="2"/>
      </rPr>
      <t>Bangladesh</t>
    </r>
    <r>
      <rPr>
        <sz val="8"/>
        <color rgb="FF363945"/>
        <rFont val="Arial"/>
        <family val="2"/>
      </rPr>
      <t xml:space="preserve"> [</t>
    </r>
    <r>
      <rPr>
        <sz val="8"/>
        <color rgb="FF337AB7"/>
        <rFont val="Arial"/>
        <family val="2"/>
      </rPr>
      <t>source</t>
    </r>
    <r>
      <rPr>
        <sz val="8"/>
        <color rgb="FF363945"/>
        <rFont val="Arial"/>
        <family val="2"/>
      </rPr>
      <t>]</t>
    </r>
  </si>
  <si>
    <r>
      <t>412 new cases</t>
    </r>
    <r>
      <rPr>
        <sz val="8"/>
        <color rgb="FF363945"/>
        <rFont val="Arial"/>
        <family val="2"/>
      </rPr>
      <t xml:space="preserve"> in </t>
    </r>
    <r>
      <rPr>
        <b/>
        <u/>
        <sz val="8"/>
        <color rgb="FF337AB7"/>
        <rFont val="Arial"/>
        <family val="2"/>
      </rPr>
      <t>Finland</t>
    </r>
    <r>
      <rPr>
        <sz val="8"/>
        <color rgb="FF363945"/>
        <rFont val="Arial"/>
        <family val="2"/>
      </rPr>
      <t xml:space="preserve"> [</t>
    </r>
    <r>
      <rPr>
        <sz val="8"/>
        <color rgb="FF337AB7"/>
        <rFont val="Arial"/>
        <family val="2"/>
      </rPr>
      <t>source</t>
    </r>
    <r>
      <rPr>
        <sz val="8"/>
        <color rgb="FF363945"/>
        <rFont val="Arial"/>
        <family val="2"/>
      </rPr>
      <t>]</t>
    </r>
  </si>
  <si>
    <r>
      <t>791 new cases</t>
    </r>
    <r>
      <rPr>
        <sz val="8"/>
        <color rgb="FF363945"/>
        <rFont val="Arial"/>
        <family val="2"/>
      </rPr>
      <t xml:space="preserve"> in </t>
    </r>
    <r>
      <rPr>
        <b/>
        <u/>
        <sz val="8"/>
        <color rgb="FF337AB7"/>
        <rFont val="Arial"/>
        <family val="2"/>
      </rPr>
      <t>Switzerland</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</si>
  <si>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114 new cases</t>
    </r>
    <r>
      <rPr>
        <sz val="8"/>
        <color rgb="FF363945"/>
        <rFont val="Arial"/>
        <family val="2"/>
      </rPr>
      <t xml:space="preserve"> in </t>
    </r>
    <r>
      <rPr>
        <b/>
        <u/>
        <sz val="8"/>
        <color rgb="FF337AB7"/>
        <rFont val="Arial"/>
        <family val="2"/>
      </rPr>
      <t>Qatar</t>
    </r>
    <r>
      <rPr>
        <sz val="8"/>
        <color rgb="FF363945"/>
        <rFont val="Arial"/>
        <family val="2"/>
      </rPr>
      <t xml:space="preserve"> [</t>
    </r>
    <r>
      <rPr>
        <sz val="8"/>
        <color rgb="FF337AB7"/>
        <rFont val="Arial"/>
        <family val="2"/>
      </rPr>
      <t>source</t>
    </r>
    <r>
      <rPr>
        <sz val="8"/>
        <color rgb="FF363945"/>
        <rFont val="Arial"/>
        <family val="2"/>
      </rPr>
      <t>]</t>
    </r>
  </si>
  <si>
    <r>
      <t>176 new cases</t>
    </r>
    <r>
      <rPr>
        <sz val="8"/>
        <color rgb="FF363945"/>
        <rFont val="Arial"/>
        <family val="2"/>
      </rPr>
      <t xml:space="preserve"> in </t>
    </r>
    <r>
      <rPr>
        <b/>
        <u/>
        <sz val="8"/>
        <color rgb="FF337AB7"/>
        <rFont val="Arial"/>
        <family val="2"/>
      </rPr>
      <t>Croatia</t>
    </r>
    <r>
      <rPr>
        <sz val="8"/>
        <color rgb="FF363945"/>
        <rFont val="Arial"/>
        <family val="2"/>
      </rPr>
      <t xml:space="preserve"> [</t>
    </r>
    <r>
      <rPr>
        <sz val="8"/>
        <color rgb="FF337AB7"/>
        <rFont val="Arial"/>
        <family val="2"/>
      </rPr>
      <t>source</t>
    </r>
    <r>
      <rPr>
        <sz val="8"/>
        <color rgb="FF363945"/>
        <rFont val="Arial"/>
        <family val="2"/>
      </rPr>
      <t>]</t>
    </r>
  </si>
  <si>
    <r>
      <t>21,814 new cases</t>
    </r>
    <r>
      <rPr>
        <sz val="8"/>
        <color rgb="FF363945"/>
        <rFont val="Arial"/>
        <family val="2"/>
      </rPr>
      <t xml:space="preserve"> and </t>
    </r>
    <r>
      <rPr>
        <b/>
        <sz val="8"/>
        <color rgb="FF363945"/>
        <rFont val="Arial"/>
        <family val="2"/>
      </rPr>
      <t>210 new deaths</t>
    </r>
    <r>
      <rPr>
        <sz val="8"/>
        <color rgb="FF363945"/>
        <rFont val="Arial"/>
        <family val="2"/>
      </rPr>
      <t xml:space="preserve"> in </t>
    </r>
    <r>
      <rPr>
        <b/>
        <u/>
        <sz val="8"/>
        <color rgb="FF337AB7"/>
        <rFont val="Arial"/>
        <family val="2"/>
      </rPr>
      <t>Iran</t>
    </r>
    <r>
      <rPr>
        <sz val="8"/>
        <color rgb="FF363945"/>
        <rFont val="Arial"/>
        <family val="2"/>
      </rPr>
      <t xml:space="preserve"> [</t>
    </r>
    <r>
      <rPr>
        <sz val="8"/>
        <color rgb="FF337AB7"/>
        <rFont val="Arial"/>
        <family val="2"/>
      </rPr>
      <t>source</t>
    </r>
    <r>
      <rPr>
        <sz val="8"/>
        <color rgb="FF363945"/>
        <rFont val="Arial"/>
        <family val="2"/>
      </rPr>
      <t>]</t>
    </r>
  </si>
  <si>
    <r>
      <t>104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Romania</t>
    </r>
    <r>
      <rPr>
        <sz val="8"/>
        <color rgb="FF363945"/>
        <rFont val="Arial"/>
        <family val="2"/>
      </rPr>
      <t xml:space="preserve"> [</t>
    </r>
    <r>
      <rPr>
        <sz val="8"/>
        <color rgb="FF337AB7"/>
        <rFont val="Arial"/>
        <family val="2"/>
      </rPr>
      <t>source</t>
    </r>
    <r>
      <rPr>
        <sz val="8"/>
        <color rgb="FF363945"/>
        <rFont val="Arial"/>
        <family val="2"/>
      </rPr>
      <t>]</t>
    </r>
  </si>
  <si>
    <r>
      <t>1,041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Senegal</t>
    </r>
    <r>
      <rPr>
        <sz val="8"/>
        <color rgb="FF363945"/>
        <rFont val="Arial"/>
        <family val="2"/>
      </rPr>
      <t xml:space="preserve"> [</t>
    </r>
    <r>
      <rPr>
        <sz val="8"/>
        <color rgb="FF337AB7"/>
        <rFont val="Arial"/>
        <family val="2"/>
      </rPr>
      <t>source</t>
    </r>
    <r>
      <rPr>
        <sz val="8"/>
        <color rgb="FF363945"/>
        <rFont val="Arial"/>
        <family val="2"/>
      </rPr>
      <t>]</t>
    </r>
  </si>
  <si>
    <r>
      <t>20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Madagascar</t>
    </r>
    <r>
      <rPr>
        <sz val="8"/>
        <color rgb="FF363945"/>
        <rFont val="Arial"/>
        <family val="2"/>
      </rPr>
      <t xml:space="preserve"> [</t>
    </r>
    <r>
      <rPr>
        <sz val="8"/>
        <color rgb="FF337AB7"/>
        <rFont val="Arial"/>
        <family val="2"/>
      </rPr>
      <t>source</t>
    </r>
    <r>
      <rPr>
        <sz val="8"/>
        <color rgb="FF363945"/>
        <rFont val="Arial"/>
        <family val="2"/>
      </rPr>
      <t>]</t>
    </r>
  </si>
  <si>
    <r>
      <t>172 new cases</t>
    </r>
    <r>
      <rPr>
        <sz val="8"/>
        <color rgb="FF363945"/>
        <rFont val="Arial"/>
        <family val="2"/>
      </rPr>
      <t xml:space="preserve"> in </t>
    </r>
    <r>
      <rPr>
        <b/>
        <u/>
        <sz val="8"/>
        <color rgb="FF337AB7"/>
        <rFont val="Arial"/>
        <family val="2"/>
      </rPr>
      <t>Malta</t>
    </r>
    <r>
      <rPr>
        <sz val="8"/>
        <color rgb="FF363945"/>
        <rFont val="Arial"/>
        <family val="2"/>
      </rPr>
      <t xml:space="preserve"> [</t>
    </r>
    <r>
      <rPr>
        <sz val="8"/>
        <color rgb="FF337AB7"/>
        <rFont val="Arial"/>
        <family val="2"/>
      </rPr>
      <t>source</t>
    </r>
    <r>
      <rPr>
        <sz val="8"/>
        <color rgb="FF363945"/>
        <rFont val="Arial"/>
        <family val="2"/>
      </rPr>
      <t>]</t>
    </r>
  </si>
  <si>
    <r>
      <t>2,171 new cases</t>
    </r>
    <r>
      <rPr>
        <sz val="8"/>
        <color rgb="FF363945"/>
        <rFont val="Arial"/>
        <family val="2"/>
      </rPr>
      <t xml:space="preserve"> and </t>
    </r>
    <r>
      <rPr>
        <b/>
        <sz val="8"/>
        <color rgb="FF363945"/>
        <rFont val="Arial"/>
        <family val="2"/>
      </rPr>
      <t>22 new deaths</t>
    </r>
    <r>
      <rPr>
        <sz val="8"/>
        <color rgb="FF363945"/>
        <rFont val="Arial"/>
        <family val="2"/>
      </rPr>
      <t xml:space="preserve"> in </t>
    </r>
    <r>
      <rPr>
        <b/>
        <u/>
        <sz val="8"/>
        <color rgb="FF337AB7"/>
        <rFont val="Arial"/>
        <family val="2"/>
      </rPr>
      <t>Libya</t>
    </r>
    <r>
      <rPr>
        <sz val="8"/>
        <color rgb="FF363945"/>
        <rFont val="Arial"/>
        <family val="2"/>
      </rPr>
      <t xml:space="preserve"> [</t>
    </r>
    <r>
      <rPr>
        <sz val="8"/>
        <color rgb="FF337AB7"/>
        <rFont val="Arial"/>
        <family val="2"/>
      </rPr>
      <t>source</t>
    </r>
    <r>
      <rPr>
        <sz val="8"/>
        <color rgb="FF363945"/>
        <rFont val="Arial"/>
        <family val="2"/>
      </rPr>
      <t>]</t>
    </r>
  </si>
  <si>
    <r>
      <t>468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Fiji</t>
    </r>
    <r>
      <rPr>
        <sz val="8"/>
        <color rgb="FF363945"/>
        <rFont val="Arial"/>
        <family val="2"/>
      </rPr>
      <t xml:space="preserve"> [</t>
    </r>
    <r>
      <rPr>
        <sz val="8"/>
        <color rgb="FF337AB7"/>
        <rFont val="Arial"/>
        <family val="2"/>
      </rPr>
      <t>source</t>
    </r>
    <r>
      <rPr>
        <sz val="8"/>
        <color rgb="FF363945"/>
        <rFont val="Arial"/>
        <family val="2"/>
      </rPr>
      <t>]</t>
    </r>
  </si>
  <si>
    <r>
      <t>1,982 new cases</t>
    </r>
    <r>
      <rPr>
        <sz val="8"/>
        <color rgb="FF363945"/>
        <rFont val="Arial"/>
        <family val="2"/>
      </rPr>
      <t xml:space="preserve"> and </t>
    </r>
    <r>
      <rPr>
        <b/>
        <sz val="8"/>
        <color rgb="FF363945"/>
        <rFont val="Arial"/>
        <family val="2"/>
      </rPr>
      <t>18 new deaths</t>
    </r>
    <r>
      <rPr>
        <sz val="8"/>
        <color rgb="FF363945"/>
        <rFont val="Arial"/>
        <family val="2"/>
      </rPr>
      <t xml:space="preserve"> in </t>
    </r>
    <r>
      <rPr>
        <b/>
        <u/>
        <sz val="8"/>
        <color rgb="FF337AB7"/>
        <rFont val="Arial"/>
        <family val="2"/>
      </rPr>
      <t>Nepal</t>
    </r>
    <r>
      <rPr>
        <sz val="8"/>
        <color rgb="FF363945"/>
        <rFont val="Arial"/>
        <family val="2"/>
      </rPr>
      <t xml:space="preserve"> [</t>
    </r>
    <r>
      <rPr>
        <sz val="8"/>
        <color rgb="FF337AB7"/>
        <rFont val="Arial"/>
        <family val="2"/>
      </rPr>
      <t>source</t>
    </r>
    <r>
      <rPr>
        <sz val="8"/>
        <color rgb="FF363945"/>
        <rFont val="Arial"/>
        <family val="2"/>
      </rPr>
      <t>]</t>
    </r>
  </si>
  <si>
    <r>
      <t>1 new case</t>
    </r>
    <r>
      <rPr>
        <sz val="8"/>
        <color rgb="FF363945"/>
        <rFont val="Arial"/>
        <family val="2"/>
      </rPr>
      <t xml:space="preserve"> in </t>
    </r>
    <r>
      <rPr>
        <b/>
        <u/>
        <sz val="8"/>
        <color rgb="FF337AB7"/>
        <rFont val="Arial"/>
        <family val="2"/>
      </rPr>
      <t>Greenland</t>
    </r>
    <r>
      <rPr>
        <sz val="8"/>
        <color rgb="FF363945"/>
        <rFont val="Arial"/>
        <family val="2"/>
      </rPr>
      <t xml:space="preserve"> [</t>
    </r>
    <r>
      <rPr>
        <sz val="8"/>
        <color rgb="FF337AB7"/>
        <rFont val="Arial"/>
        <family val="2"/>
      </rPr>
      <t>source</t>
    </r>
    <r>
      <rPr>
        <sz val="8"/>
        <color rgb="FF363945"/>
        <rFont val="Arial"/>
        <family val="2"/>
      </rPr>
      <t>]</t>
    </r>
  </si>
  <si>
    <r>
      <t>49,071 new cases</t>
    </r>
    <r>
      <rPr>
        <sz val="8"/>
        <color rgb="FF363945"/>
        <rFont val="Arial"/>
        <family val="2"/>
      </rPr>
      <t xml:space="preserve"> and </t>
    </r>
    <r>
      <rPr>
        <b/>
        <sz val="8"/>
        <color rgb="FF363945"/>
        <rFont val="Arial"/>
        <family val="2"/>
      </rPr>
      <t>1,566 new deaths</t>
    </r>
    <r>
      <rPr>
        <sz val="8"/>
        <color rgb="FF363945"/>
        <rFont val="Arial"/>
        <family val="2"/>
      </rPr>
      <t xml:space="preserve"> in </t>
    </r>
    <r>
      <rPr>
        <b/>
        <u/>
        <sz val="8"/>
        <color rgb="FF337AB7"/>
        <rFont val="Arial"/>
        <family val="2"/>
      </rPr>
      <t>Indonesia</t>
    </r>
    <r>
      <rPr>
        <sz val="8"/>
        <color rgb="FF363945"/>
        <rFont val="Arial"/>
        <family val="2"/>
      </rPr>
      <t xml:space="preserve"> [</t>
    </r>
    <r>
      <rPr>
        <sz val="8"/>
        <color rgb="FF337AB7"/>
        <rFont val="Arial"/>
        <family val="2"/>
      </rPr>
      <t>source</t>
    </r>
    <r>
      <rPr>
        <sz val="8"/>
        <color rgb="FF363945"/>
        <rFont val="Arial"/>
        <family val="2"/>
      </rPr>
      <t>]</t>
    </r>
  </si>
  <si>
    <r>
      <t>40 new cases</t>
    </r>
    <r>
      <rPr>
        <sz val="8"/>
        <color rgb="FF363945"/>
        <rFont val="Arial"/>
        <family val="2"/>
      </rPr>
      <t xml:space="preserve"> in </t>
    </r>
    <r>
      <rPr>
        <b/>
        <u/>
        <sz val="8"/>
        <color rgb="FF337AB7"/>
        <rFont val="Arial"/>
        <family val="2"/>
      </rPr>
      <t>Slovakia</t>
    </r>
    <r>
      <rPr>
        <sz val="8"/>
        <color rgb="FF363945"/>
        <rFont val="Arial"/>
        <family val="2"/>
      </rPr>
      <t xml:space="preserve"> [</t>
    </r>
    <r>
      <rPr>
        <sz val="8"/>
        <color rgb="FF337AB7"/>
        <rFont val="Arial"/>
        <family val="2"/>
      </rPr>
      <t>source</t>
    </r>
    <r>
      <rPr>
        <sz val="8"/>
        <color rgb="FF363945"/>
        <rFont val="Arial"/>
        <family val="2"/>
      </rPr>
      <t>]</t>
    </r>
  </si>
  <si>
    <r>
      <t>15,573 new cases</t>
    </r>
    <r>
      <rPr>
        <sz val="8"/>
        <color rgb="FF363945"/>
        <rFont val="Arial"/>
        <family val="2"/>
      </rPr>
      <t xml:space="preserve"> and </t>
    </r>
    <r>
      <rPr>
        <b/>
        <sz val="8"/>
        <color rgb="FF363945"/>
        <rFont val="Arial"/>
        <family val="2"/>
      </rPr>
      <t>144 new deaths</t>
    </r>
    <r>
      <rPr>
        <sz val="8"/>
        <color rgb="FF363945"/>
        <rFont val="Arial"/>
        <family val="2"/>
      </rPr>
      <t xml:space="preserve"> in </t>
    </r>
    <r>
      <rPr>
        <b/>
        <u/>
        <sz val="8"/>
        <color rgb="FF337AB7"/>
        <rFont val="Arial"/>
        <family val="2"/>
      </rPr>
      <t>Malaysia</t>
    </r>
    <r>
      <rPr>
        <sz val="8"/>
        <color rgb="FF363945"/>
        <rFont val="Arial"/>
        <family val="2"/>
      </rPr>
      <t xml:space="preserve"> [</t>
    </r>
    <r>
      <rPr>
        <sz val="8"/>
        <color rgb="FF337AB7"/>
        <rFont val="Arial"/>
        <family val="2"/>
      </rPr>
      <t>source</t>
    </r>
    <r>
      <rPr>
        <sz val="8"/>
        <color rgb="FF363945"/>
        <rFont val="Arial"/>
        <family val="2"/>
      </rPr>
      <t>]</t>
    </r>
  </si>
  <si>
    <r>
      <t>5 new cases</t>
    </r>
    <r>
      <rPr>
        <sz val="8"/>
        <color rgb="FF363945"/>
        <rFont val="Arial"/>
        <family val="2"/>
      </rPr>
      <t xml:space="preserve"> in </t>
    </r>
    <r>
      <rPr>
        <b/>
        <u/>
        <sz val="8"/>
        <color rgb="FF337AB7"/>
        <rFont val="Arial"/>
        <family val="2"/>
      </rPr>
      <t>Mayotte</t>
    </r>
    <r>
      <rPr>
        <sz val="8"/>
        <color rgb="FF363945"/>
        <rFont val="Arial"/>
        <family val="2"/>
      </rPr>
      <t xml:space="preserve"> [</t>
    </r>
    <r>
      <rPr>
        <sz val="8"/>
        <color rgb="FF337AB7"/>
        <rFont val="Arial"/>
        <family val="2"/>
      </rPr>
      <t>source</t>
    </r>
    <r>
      <rPr>
        <sz val="8"/>
        <color rgb="FF363945"/>
        <rFont val="Arial"/>
        <family val="2"/>
      </rPr>
      <t>]</t>
    </r>
  </si>
  <si>
    <r>
      <t>15 new cases</t>
    </r>
    <r>
      <rPr>
        <sz val="8"/>
        <color rgb="FF363945"/>
        <rFont val="Arial"/>
        <family val="2"/>
      </rPr>
      <t xml:space="preserve"> in </t>
    </r>
    <r>
      <rPr>
        <b/>
        <u/>
        <sz val="8"/>
        <color rgb="FF337AB7"/>
        <rFont val="Arial"/>
        <family val="2"/>
      </rPr>
      <t>Equatorial Guinea</t>
    </r>
    <r>
      <rPr>
        <sz val="8"/>
        <color rgb="FF363945"/>
        <rFont val="Arial"/>
        <family val="2"/>
      </rPr>
      <t xml:space="preserve"> [</t>
    </r>
    <r>
      <rPr>
        <sz val="8"/>
        <color rgb="FF337AB7"/>
        <rFont val="Arial"/>
        <family val="2"/>
      </rPr>
      <t>source</t>
    </r>
    <r>
      <rPr>
        <sz val="8"/>
        <color rgb="FF363945"/>
        <rFont val="Arial"/>
        <family val="2"/>
      </rPr>
      <t>]</t>
    </r>
  </si>
  <si>
    <r>
      <t>133 new cases</t>
    </r>
    <r>
      <rPr>
        <sz val="8"/>
        <color rgb="FF363945"/>
        <rFont val="Arial"/>
        <family val="2"/>
      </rPr>
      <t xml:space="preserve"> in </t>
    </r>
    <r>
      <rPr>
        <b/>
        <u/>
        <sz val="8"/>
        <color rgb="FF337AB7"/>
        <rFont val="Arial"/>
        <family val="2"/>
      </rPr>
      <t>Singapore</t>
    </r>
    <r>
      <rPr>
        <sz val="8"/>
        <color rgb="FF363945"/>
        <rFont val="Arial"/>
        <family val="2"/>
      </rPr>
      <t xml:space="preserve"> [</t>
    </r>
    <r>
      <rPr>
        <sz val="8"/>
        <color rgb="FF337AB7"/>
        <rFont val="Arial"/>
        <family val="2"/>
      </rPr>
      <t>source</t>
    </r>
    <r>
      <rPr>
        <sz val="8"/>
        <color rgb="FF363945"/>
        <rFont val="Arial"/>
        <family val="2"/>
      </rPr>
      <t>]</t>
    </r>
  </si>
  <si>
    <r>
      <t>18 new cases</t>
    </r>
    <r>
      <rPr>
        <sz val="8"/>
        <color rgb="FF363945"/>
        <rFont val="Arial"/>
        <family val="2"/>
      </rPr>
      <t xml:space="preserve"> in </t>
    </r>
    <r>
      <rPr>
        <b/>
        <u/>
        <sz val="8"/>
        <color rgb="FF337AB7"/>
        <rFont val="Arial"/>
        <family val="2"/>
      </rPr>
      <t>Somalia</t>
    </r>
    <r>
      <rPr>
        <sz val="8"/>
        <color rgb="FF363945"/>
        <rFont val="Arial"/>
        <family val="2"/>
      </rPr>
      <t xml:space="preserve"> [</t>
    </r>
    <r>
      <rPr>
        <sz val="8"/>
        <color rgb="FF337AB7"/>
        <rFont val="Arial"/>
        <family val="2"/>
      </rPr>
      <t>source</t>
    </r>
    <r>
      <rPr>
        <sz val="8"/>
        <color rgb="FF363945"/>
        <rFont val="Arial"/>
        <family val="2"/>
      </rPr>
      <t>]</t>
    </r>
  </si>
  <si>
    <r>
      <t>276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Ghana</t>
    </r>
    <r>
      <rPr>
        <sz val="8"/>
        <color rgb="FF363945"/>
        <rFont val="Arial"/>
        <family val="2"/>
      </rPr>
      <t xml:space="preserve"> [</t>
    </r>
    <r>
      <rPr>
        <sz val="8"/>
        <color rgb="FF337AB7"/>
        <rFont val="Arial"/>
        <family val="2"/>
      </rPr>
      <t>source</t>
    </r>
    <r>
      <rPr>
        <sz val="8"/>
        <color rgb="FF363945"/>
        <rFont val="Arial"/>
        <family val="2"/>
      </rPr>
      <t>]</t>
    </r>
  </si>
  <si>
    <r>
      <t>60 new cases</t>
    </r>
    <r>
      <rPr>
        <sz val="8"/>
        <color rgb="FF363945"/>
        <rFont val="Arial"/>
        <family val="2"/>
      </rPr>
      <t xml:space="preserve"> in </t>
    </r>
    <r>
      <rPr>
        <b/>
        <u/>
        <sz val="8"/>
        <color rgb="FF337AB7"/>
        <rFont val="Arial"/>
        <family val="2"/>
      </rPr>
      <t>Slovenia</t>
    </r>
    <r>
      <rPr>
        <sz val="8"/>
        <color rgb="FF363945"/>
        <rFont val="Arial"/>
        <family val="2"/>
      </rPr>
      <t xml:space="preserve"> [</t>
    </r>
    <r>
      <rPr>
        <sz val="8"/>
        <color rgb="FF337AB7"/>
        <rFont val="Arial"/>
        <family val="2"/>
      </rPr>
      <t>source</t>
    </r>
    <r>
      <rPr>
        <sz val="8"/>
        <color rgb="FF363945"/>
        <rFont val="Arial"/>
        <family val="2"/>
      </rPr>
      <t>]</t>
    </r>
  </si>
  <si>
    <r>
      <t>38 new cases</t>
    </r>
    <r>
      <rPr>
        <sz val="8"/>
        <color rgb="FF363945"/>
        <rFont val="Arial"/>
        <family val="2"/>
      </rPr>
      <t xml:space="preserve"> in </t>
    </r>
    <r>
      <rPr>
        <b/>
        <u/>
        <sz val="8"/>
        <color rgb="FF337AB7"/>
        <rFont val="Arial"/>
        <family val="2"/>
      </rPr>
      <t>Latvia</t>
    </r>
    <r>
      <rPr>
        <sz val="8"/>
        <color rgb="FF363945"/>
        <rFont val="Arial"/>
        <family val="2"/>
      </rPr>
      <t xml:space="preserve"> [</t>
    </r>
    <r>
      <rPr>
        <sz val="8"/>
        <color rgb="FF337AB7"/>
        <rFont val="Arial"/>
        <family val="2"/>
      </rPr>
      <t>source</t>
    </r>
    <r>
      <rPr>
        <sz val="8"/>
        <color rgb="FF363945"/>
        <rFont val="Arial"/>
        <family val="2"/>
      </rPr>
      <t>]</t>
    </r>
  </si>
  <si>
    <r>
      <t>104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Poland</t>
    </r>
    <r>
      <rPr>
        <sz val="8"/>
        <color rgb="FF363945"/>
        <rFont val="Arial"/>
        <family val="2"/>
      </rPr>
      <t xml:space="preserve"> [</t>
    </r>
    <r>
      <rPr>
        <sz val="8"/>
        <color rgb="FF337AB7"/>
        <rFont val="Arial"/>
        <family val="2"/>
      </rPr>
      <t>source</t>
    </r>
    <r>
      <rPr>
        <sz val="8"/>
        <color rgb="FF363945"/>
        <rFont val="Arial"/>
        <family val="2"/>
      </rPr>
      <t>]</t>
    </r>
  </si>
  <si>
    <r>
      <t>23,811 new cases</t>
    </r>
    <r>
      <rPr>
        <sz val="8"/>
        <color rgb="FF363945"/>
        <rFont val="Arial"/>
        <family val="2"/>
      </rPr>
      <t xml:space="preserve"> and </t>
    </r>
    <r>
      <rPr>
        <b/>
        <sz val="8"/>
        <color rgb="FF363945"/>
        <rFont val="Arial"/>
        <family val="2"/>
      </rPr>
      <t>795 new deaths</t>
    </r>
    <r>
      <rPr>
        <sz val="8"/>
        <color rgb="FF363945"/>
        <rFont val="Arial"/>
        <family val="2"/>
      </rPr>
      <t xml:space="preserve"> in </t>
    </r>
    <r>
      <rPr>
        <b/>
        <u/>
        <sz val="8"/>
        <color rgb="FF337AB7"/>
        <rFont val="Arial"/>
        <family val="2"/>
      </rPr>
      <t>Russia</t>
    </r>
    <r>
      <rPr>
        <sz val="8"/>
        <color rgb="FF363945"/>
        <rFont val="Arial"/>
        <family val="2"/>
      </rPr>
      <t xml:space="preserve"> [</t>
    </r>
    <r>
      <rPr>
        <sz val="8"/>
        <color rgb="FF337AB7"/>
        <rFont val="Arial"/>
        <family val="2"/>
      </rPr>
      <t>source</t>
    </r>
    <r>
      <rPr>
        <sz val="8"/>
        <color rgb="FF363945"/>
        <rFont val="Arial"/>
        <family val="2"/>
      </rPr>
      <t>]</t>
    </r>
  </si>
  <si>
    <r>
      <t>6,813 new cases</t>
    </r>
    <r>
      <rPr>
        <sz val="8"/>
        <color rgb="FF363945"/>
        <rFont val="Arial"/>
        <family val="2"/>
      </rPr>
      <t xml:space="preserve"> in </t>
    </r>
    <r>
      <rPr>
        <b/>
        <u/>
        <sz val="8"/>
        <color rgb="FF337AB7"/>
        <rFont val="Arial"/>
        <family val="2"/>
      </rPr>
      <t>the Philippines</t>
    </r>
    <r>
      <rPr>
        <sz val="8"/>
        <color rgb="FF363945"/>
        <rFont val="Arial"/>
        <family val="2"/>
      </rPr>
      <t xml:space="preserve"> [</t>
    </r>
    <r>
      <rPr>
        <sz val="8"/>
        <color rgb="FF337AB7"/>
        <rFont val="Arial"/>
        <family val="2"/>
      </rPr>
      <t>source</t>
    </r>
    <r>
      <rPr>
        <sz val="8"/>
        <color rgb="FF363945"/>
        <rFont val="Arial"/>
        <family val="2"/>
      </rPr>
      <t>]</t>
    </r>
  </si>
  <si>
    <r>
      <t>84 new cases</t>
    </r>
    <r>
      <rPr>
        <sz val="8"/>
        <color rgb="FF363945"/>
        <rFont val="Arial"/>
        <family val="2"/>
      </rPr>
      <t xml:space="preserve"> in </t>
    </r>
    <r>
      <rPr>
        <b/>
        <u/>
        <sz val="8"/>
        <color rgb="FF337AB7"/>
        <rFont val="Arial"/>
        <family val="2"/>
      </rPr>
      <t>Estonia</t>
    </r>
    <r>
      <rPr>
        <sz val="8"/>
        <color rgb="FF363945"/>
        <rFont val="Arial"/>
        <family val="2"/>
      </rPr>
      <t xml:space="preserve"> [</t>
    </r>
    <r>
      <rPr>
        <sz val="8"/>
        <color rgb="FF337AB7"/>
        <rFont val="Arial"/>
        <family val="2"/>
      </rPr>
      <t>source</t>
    </r>
    <r>
      <rPr>
        <sz val="8"/>
        <color rgb="FF363945"/>
        <rFont val="Arial"/>
        <family val="2"/>
      </rPr>
      <t>]</t>
    </r>
  </si>
  <si>
    <r>
      <t>235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Lithuania</t>
    </r>
    <r>
      <rPr>
        <sz val="8"/>
        <color rgb="FF363945"/>
        <rFont val="Arial"/>
        <family val="2"/>
      </rPr>
      <t xml:space="preserve"> [</t>
    </r>
    <r>
      <rPr>
        <sz val="8"/>
        <color rgb="FF337AB7"/>
        <rFont val="Arial"/>
        <family val="2"/>
      </rPr>
      <t>source</t>
    </r>
    <r>
      <rPr>
        <sz val="8"/>
        <color rgb="FF363945"/>
        <rFont val="Arial"/>
        <family val="2"/>
      </rPr>
      <t>]</t>
    </r>
  </si>
  <si>
    <r>
      <t>194 new cases</t>
    </r>
    <r>
      <rPr>
        <sz val="8"/>
        <color rgb="FF363945"/>
        <rFont val="Arial"/>
        <family val="2"/>
      </rPr>
      <t xml:space="preserve"> in </t>
    </r>
    <r>
      <rPr>
        <b/>
        <u/>
        <sz val="8"/>
        <color rgb="FF337AB7"/>
        <rFont val="Arial"/>
        <family val="2"/>
      </rPr>
      <t>Czechia</t>
    </r>
    <r>
      <rPr>
        <sz val="8"/>
        <color rgb="FF363945"/>
        <rFont val="Arial"/>
        <family val="2"/>
      </rPr>
      <t xml:space="preserve"> [</t>
    </r>
    <r>
      <rPr>
        <sz val="8"/>
        <color rgb="FF337AB7"/>
        <rFont val="Arial"/>
        <family val="2"/>
      </rPr>
      <t>source</t>
    </r>
    <r>
      <rPr>
        <sz val="8"/>
        <color rgb="FF363945"/>
        <rFont val="Arial"/>
        <family val="2"/>
      </rPr>
      <t>]</t>
    </r>
  </si>
  <si>
    <r>
      <t>275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El Salvador</t>
    </r>
    <r>
      <rPr>
        <sz val="8"/>
        <color rgb="FF363945"/>
        <rFont val="Arial"/>
        <family val="2"/>
      </rPr>
      <t xml:space="preserve"> [</t>
    </r>
    <r>
      <rPr>
        <sz val="8"/>
        <color rgb="FF337AB7"/>
        <rFont val="Arial"/>
        <family val="2"/>
      </rPr>
      <t>source</t>
    </r>
    <r>
      <rPr>
        <sz val="8"/>
        <color rgb="FF363945"/>
        <rFont val="Arial"/>
        <family val="2"/>
      </rPr>
      <t>]</t>
    </r>
  </si>
  <si>
    <r>
      <t>2,460 new cases</t>
    </r>
    <r>
      <rPr>
        <sz val="8"/>
        <color rgb="FF363945"/>
        <rFont val="Arial"/>
        <family val="2"/>
      </rPr>
      <t xml:space="preserve"> and </t>
    </r>
    <r>
      <rPr>
        <b/>
        <sz val="8"/>
        <color rgb="FF363945"/>
        <rFont val="Arial"/>
        <family val="2"/>
      </rPr>
      <t>20 new deaths</t>
    </r>
    <r>
      <rPr>
        <sz val="8"/>
        <color rgb="FF363945"/>
        <rFont val="Arial"/>
        <family val="2"/>
      </rPr>
      <t xml:space="preserve"> in </t>
    </r>
    <r>
      <rPr>
        <b/>
        <u/>
        <sz val="8"/>
        <color rgb="FF337AB7"/>
        <rFont val="Arial"/>
        <family val="2"/>
      </rPr>
      <t>Georgia</t>
    </r>
    <r>
      <rPr>
        <sz val="8"/>
        <color rgb="FF363945"/>
        <rFont val="Arial"/>
        <family val="2"/>
      </rPr>
      <t xml:space="preserve"> [</t>
    </r>
    <r>
      <rPr>
        <sz val="8"/>
        <color rgb="FF337AB7"/>
        <rFont val="Arial"/>
        <family val="2"/>
      </rPr>
      <t>source</t>
    </r>
    <r>
      <rPr>
        <sz val="8"/>
        <color rgb="FF363945"/>
        <rFont val="Arial"/>
        <family val="2"/>
      </rPr>
      <t>]</t>
    </r>
  </si>
  <si>
    <r>
      <t>221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Armenia</t>
    </r>
    <r>
      <rPr>
        <sz val="8"/>
        <color rgb="FF363945"/>
        <rFont val="Arial"/>
        <family val="2"/>
      </rPr>
      <t xml:space="preserve"> [</t>
    </r>
    <r>
      <rPr>
        <sz val="8"/>
        <color rgb="FF337AB7"/>
        <rFont val="Arial"/>
        <family val="2"/>
      </rPr>
      <t>source</t>
    </r>
    <r>
      <rPr>
        <sz val="8"/>
        <color rgb="FF363945"/>
        <rFont val="Arial"/>
        <family val="2"/>
      </rPr>
      <t>]</t>
    </r>
  </si>
  <si>
    <r>
      <t>85 new cases</t>
    </r>
    <r>
      <rPr>
        <sz val="8"/>
        <color rgb="FF363945"/>
        <rFont val="Arial"/>
        <family val="2"/>
      </rPr>
      <t xml:space="preserve"> in </t>
    </r>
    <r>
      <rPr>
        <b/>
        <u/>
        <sz val="8"/>
        <color rgb="FF337AB7"/>
        <rFont val="Arial"/>
        <family val="2"/>
      </rPr>
      <t>Hungary</t>
    </r>
    <r>
      <rPr>
        <sz val="8"/>
        <color rgb="FF363945"/>
        <rFont val="Arial"/>
        <family val="2"/>
      </rPr>
      <t xml:space="preserve"> [</t>
    </r>
    <r>
      <rPr>
        <sz val="8"/>
        <color rgb="FF337AB7"/>
        <rFont val="Arial"/>
        <family val="2"/>
      </rPr>
      <t>source</t>
    </r>
    <r>
      <rPr>
        <sz val="8"/>
        <color rgb="FF363945"/>
        <rFont val="Arial"/>
        <family val="2"/>
      </rPr>
      <t>]</t>
    </r>
  </si>
  <si>
    <r>
      <t>1,751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Belgium</t>
    </r>
    <r>
      <rPr>
        <sz val="8"/>
        <color rgb="FF363945"/>
        <rFont val="Arial"/>
        <family val="2"/>
      </rPr>
      <t xml:space="preserve"> [</t>
    </r>
    <r>
      <rPr>
        <sz val="8"/>
        <color rgb="FF337AB7"/>
        <rFont val="Arial"/>
        <family val="2"/>
      </rPr>
      <t>source</t>
    </r>
    <r>
      <rPr>
        <sz val="8"/>
        <color rgb="FF363945"/>
        <rFont val="Arial"/>
        <family val="2"/>
      </rPr>
      <t>]</t>
    </r>
  </si>
  <si>
    <r>
      <t>763 new cases</t>
    </r>
    <r>
      <rPr>
        <sz val="8"/>
        <color rgb="FF363945"/>
        <rFont val="Arial"/>
        <family val="2"/>
      </rPr>
      <t xml:space="preserve"> and </t>
    </r>
    <r>
      <rPr>
        <b/>
        <sz val="8"/>
        <color rgb="FF363945"/>
        <rFont val="Arial"/>
        <family val="2"/>
      </rPr>
      <t>21 new deaths</t>
    </r>
    <r>
      <rPr>
        <sz val="8"/>
        <color rgb="FF363945"/>
        <rFont val="Arial"/>
        <family val="2"/>
      </rPr>
      <t xml:space="preserve"> in </t>
    </r>
    <r>
      <rPr>
        <b/>
        <u/>
        <sz val="8"/>
        <color rgb="FF337AB7"/>
        <rFont val="Arial"/>
        <family val="2"/>
      </rPr>
      <t>Ukraine</t>
    </r>
    <r>
      <rPr>
        <sz val="8"/>
        <color rgb="FF363945"/>
        <rFont val="Arial"/>
        <family val="2"/>
      </rPr>
      <t xml:space="preserve"> [</t>
    </r>
    <r>
      <rPr>
        <sz val="8"/>
        <color rgb="FF337AB7"/>
        <rFont val="Arial"/>
        <family val="2"/>
      </rPr>
      <t>source</t>
    </r>
    <r>
      <rPr>
        <sz val="8"/>
        <color rgb="FF363945"/>
        <rFont val="Arial"/>
        <family val="2"/>
      </rPr>
      <t>]</t>
    </r>
  </si>
  <si>
    <r>
      <t>738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Uzbekistan</t>
    </r>
    <r>
      <rPr>
        <sz val="8"/>
        <color rgb="FF363945"/>
        <rFont val="Arial"/>
        <family val="2"/>
      </rPr>
      <t xml:space="preserve"> [</t>
    </r>
    <r>
      <rPr>
        <sz val="8"/>
        <color rgb="FF337AB7"/>
        <rFont val="Arial"/>
        <family val="2"/>
      </rPr>
      <t>source</t>
    </r>
    <r>
      <rPr>
        <sz val="8"/>
        <color rgb="FF363945"/>
        <rFont val="Arial"/>
        <family val="2"/>
      </rPr>
      <t>]</t>
    </r>
  </si>
  <si>
    <r>
      <t>1,127 new cases</t>
    </r>
    <r>
      <rPr>
        <sz val="8"/>
        <color rgb="FF363945"/>
        <rFont val="Arial"/>
        <family val="2"/>
      </rPr>
      <t xml:space="preserve"> and </t>
    </r>
    <r>
      <rPr>
        <b/>
        <sz val="8"/>
        <color rgb="FF363945"/>
        <rFont val="Arial"/>
        <family val="2"/>
      </rPr>
      <t>10 new deaths</t>
    </r>
    <r>
      <rPr>
        <sz val="8"/>
        <color rgb="FF363945"/>
        <rFont val="Arial"/>
        <family val="2"/>
      </rPr>
      <t xml:space="preserve"> in </t>
    </r>
    <r>
      <rPr>
        <b/>
        <u/>
        <sz val="8"/>
        <color rgb="FF337AB7"/>
        <rFont val="Arial"/>
        <family val="2"/>
      </rPr>
      <t>Kyrgyzstan</t>
    </r>
    <r>
      <rPr>
        <sz val="8"/>
        <color rgb="FF363945"/>
        <rFont val="Arial"/>
        <family val="2"/>
      </rPr>
      <t xml:space="preserve"> [</t>
    </r>
    <r>
      <rPr>
        <sz val="8"/>
        <color rgb="FF337AB7"/>
        <rFont val="Arial"/>
        <family val="2"/>
      </rPr>
      <t>source</t>
    </r>
    <r>
      <rPr>
        <sz val="8"/>
        <color rgb="FF363945"/>
        <rFont val="Arial"/>
        <family val="2"/>
      </rPr>
      <t>]</t>
    </r>
  </si>
  <si>
    <r>
      <t>825 new cases</t>
    </r>
    <r>
      <rPr>
        <sz val="8"/>
        <color rgb="FF363945"/>
        <rFont val="Arial"/>
        <family val="2"/>
      </rPr>
      <t xml:space="preserve"> and </t>
    </r>
    <r>
      <rPr>
        <b/>
        <sz val="8"/>
        <color rgb="FF363945"/>
        <rFont val="Arial"/>
        <family val="2"/>
      </rPr>
      <t>34 new deaths</t>
    </r>
    <r>
      <rPr>
        <sz val="8"/>
        <color rgb="FF363945"/>
        <rFont val="Arial"/>
        <family val="2"/>
      </rPr>
      <t xml:space="preserve"> in </t>
    </r>
    <r>
      <rPr>
        <b/>
        <u/>
        <sz val="8"/>
        <color rgb="FF337AB7"/>
        <rFont val="Arial"/>
        <family val="2"/>
      </rPr>
      <t>Cambodia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</si>
  <si>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6,119 new cases</t>
    </r>
    <r>
      <rPr>
        <sz val="8"/>
        <color rgb="FF363945"/>
        <rFont val="Arial"/>
        <family val="2"/>
      </rPr>
      <t xml:space="preserve"> and </t>
    </r>
    <r>
      <rPr>
        <b/>
        <sz val="8"/>
        <color rgb="FF363945"/>
        <rFont val="Arial"/>
        <family val="2"/>
      </rPr>
      <t>64 new deaths</t>
    </r>
    <r>
      <rPr>
        <sz val="8"/>
        <color rgb="FF363945"/>
        <rFont val="Arial"/>
        <family val="2"/>
      </rPr>
      <t xml:space="preserve"> in </t>
    </r>
    <r>
      <rPr>
        <b/>
        <u/>
        <sz val="8"/>
        <color rgb="FF337AB7"/>
        <rFont val="Arial"/>
        <family val="2"/>
      </rPr>
      <t>Kazakhstan</t>
    </r>
    <r>
      <rPr>
        <sz val="8"/>
        <color rgb="FF363945"/>
        <rFont val="Arial"/>
        <family val="2"/>
      </rPr>
      <t xml:space="preserve"> [</t>
    </r>
    <r>
      <rPr>
        <sz val="8"/>
        <color rgb="FF337AB7"/>
        <rFont val="Arial"/>
        <family val="2"/>
      </rPr>
      <t>source</t>
    </r>
    <r>
      <rPr>
        <sz val="8"/>
        <color rgb="FF363945"/>
        <rFont val="Arial"/>
        <family val="2"/>
      </rPr>
      <t>]</t>
    </r>
  </si>
  <si>
    <r>
      <t>1,425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Pakistan</t>
    </r>
    <r>
      <rPr>
        <sz val="8"/>
        <color rgb="FF363945"/>
        <rFont val="Arial"/>
        <family val="2"/>
      </rPr>
      <t xml:space="preserve"> [</t>
    </r>
    <r>
      <rPr>
        <sz val="8"/>
        <color rgb="FF337AB7"/>
        <rFont val="Arial"/>
        <family val="2"/>
      </rPr>
      <t>source</t>
    </r>
    <r>
      <rPr>
        <sz val="8"/>
        <color rgb="FF363945"/>
        <rFont val="Arial"/>
        <family val="2"/>
      </rPr>
      <t>]</t>
    </r>
  </si>
  <si>
    <r>
      <t>1,243 new cases</t>
    </r>
    <r>
      <rPr>
        <sz val="8"/>
        <color rgb="FF363945"/>
        <rFont val="Arial"/>
        <family val="2"/>
      </rPr>
      <t xml:space="preserve"> and </t>
    </r>
    <r>
      <rPr>
        <b/>
        <sz val="8"/>
        <color rgb="FF363945"/>
        <rFont val="Arial"/>
        <family val="2"/>
      </rPr>
      <t>6 new deaths</t>
    </r>
    <r>
      <rPr>
        <sz val="8"/>
        <color rgb="FF363945"/>
        <rFont val="Arial"/>
        <family val="2"/>
      </rPr>
      <t xml:space="preserve"> in </t>
    </r>
    <r>
      <rPr>
        <b/>
        <u/>
        <sz val="8"/>
        <color rgb="FF337AB7"/>
        <rFont val="Arial"/>
        <family val="2"/>
      </rPr>
      <t>Mongolia</t>
    </r>
    <r>
      <rPr>
        <sz val="8"/>
        <color rgb="FF363945"/>
        <rFont val="Arial"/>
        <family val="2"/>
      </rPr>
      <t xml:space="preserve"> [</t>
    </r>
    <r>
      <rPr>
        <sz val="8"/>
        <color rgb="FF337AB7"/>
        <rFont val="Arial"/>
        <family val="2"/>
      </rPr>
      <t>source</t>
    </r>
    <r>
      <rPr>
        <sz val="8"/>
        <color rgb="FF363945"/>
        <rFont val="Arial"/>
        <family val="2"/>
      </rPr>
      <t>]</t>
    </r>
  </si>
  <si>
    <r>
      <t>14,575 new cases</t>
    </r>
    <r>
      <rPr>
        <sz val="8"/>
        <color rgb="FF363945"/>
        <rFont val="Arial"/>
        <family val="2"/>
      </rPr>
      <t xml:space="preserve"> and </t>
    </r>
    <r>
      <rPr>
        <b/>
        <sz val="8"/>
        <color rgb="FF363945"/>
        <rFont val="Arial"/>
        <family val="2"/>
      </rPr>
      <t>114 new deaths</t>
    </r>
    <r>
      <rPr>
        <sz val="8"/>
        <color rgb="FF363945"/>
        <rFont val="Arial"/>
        <family val="2"/>
      </rPr>
      <t xml:space="preserve"> in </t>
    </r>
    <r>
      <rPr>
        <b/>
        <u/>
        <sz val="8"/>
        <color rgb="FF337AB7"/>
        <rFont val="Arial"/>
        <family val="2"/>
      </rPr>
      <t>Thailand</t>
    </r>
    <r>
      <rPr>
        <sz val="8"/>
        <color rgb="FF363945"/>
        <rFont val="Arial"/>
        <family val="2"/>
      </rPr>
      <t xml:space="preserve"> [</t>
    </r>
    <r>
      <rPr>
        <sz val="8"/>
        <color rgb="FF337AB7"/>
        <rFont val="Arial"/>
        <family val="2"/>
      </rPr>
      <t>source</t>
    </r>
    <r>
      <rPr>
        <sz val="8"/>
        <color rgb="FF363945"/>
        <rFont val="Arial"/>
        <family val="2"/>
      </rPr>
      <t>]</t>
    </r>
  </si>
  <si>
    <r>
      <t>1,188 new cases</t>
    </r>
    <r>
      <rPr>
        <sz val="8"/>
        <color rgb="FF363945"/>
        <rFont val="Arial"/>
        <family val="2"/>
      </rPr>
      <t xml:space="preserve"> and </t>
    </r>
    <r>
      <rPr>
        <b/>
        <sz val="8"/>
        <color rgb="FF363945"/>
        <rFont val="Arial"/>
        <family val="2"/>
      </rPr>
      <t>23 new deaths</t>
    </r>
    <r>
      <rPr>
        <sz val="8"/>
        <color rgb="FF363945"/>
        <rFont val="Arial"/>
        <family val="2"/>
      </rPr>
      <t xml:space="preserve"> in </t>
    </r>
    <r>
      <rPr>
        <b/>
        <u/>
        <sz val="8"/>
        <color rgb="FF337AB7"/>
        <rFont val="Arial"/>
        <family val="2"/>
      </rPr>
      <t>Honduras</t>
    </r>
    <r>
      <rPr>
        <sz val="8"/>
        <color rgb="FF363945"/>
        <rFont val="Arial"/>
        <family val="2"/>
      </rPr>
      <t xml:space="preserve"> [</t>
    </r>
    <r>
      <rPr>
        <sz val="8"/>
        <color rgb="FF337AB7"/>
        <rFont val="Arial"/>
        <family val="2"/>
      </rPr>
      <t>source</t>
    </r>
    <r>
      <rPr>
        <sz val="8"/>
        <color rgb="FF363945"/>
        <rFont val="Arial"/>
        <family val="2"/>
      </rPr>
      <t>]</t>
    </r>
  </si>
  <si>
    <r>
      <t>967 new cases</t>
    </r>
    <r>
      <rPr>
        <sz val="8"/>
        <color rgb="FF363945"/>
        <rFont val="Arial"/>
        <family val="2"/>
      </rPr>
      <t xml:space="preserve"> and </t>
    </r>
    <r>
      <rPr>
        <b/>
        <sz val="8"/>
        <color rgb="FF363945"/>
        <rFont val="Arial"/>
        <family val="2"/>
      </rPr>
      <t>30 new deaths</t>
    </r>
    <r>
      <rPr>
        <sz val="8"/>
        <color rgb="FF363945"/>
        <rFont val="Arial"/>
        <family val="2"/>
      </rPr>
      <t xml:space="preserve"> in </t>
    </r>
    <r>
      <rPr>
        <b/>
        <u/>
        <sz val="8"/>
        <color rgb="FF337AB7"/>
        <rFont val="Arial"/>
        <family val="2"/>
      </rPr>
      <t>Bolivia</t>
    </r>
    <r>
      <rPr>
        <sz val="8"/>
        <color rgb="FF363945"/>
        <rFont val="Arial"/>
        <family val="2"/>
      </rPr>
      <t xml:space="preserve"> [</t>
    </r>
    <r>
      <rPr>
        <sz val="8"/>
        <color rgb="FF337AB7"/>
        <rFont val="Arial"/>
        <family val="2"/>
      </rPr>
      <t>source</t>
    </r>
    <r>
      <rPr>
        <sz val="8"/>
        <color rgb="FF363945"/>
        <rFont val="Arial"/>
        <family val="2"/>
      </rPr>
      <t>]</t>
    </r>
  </si>
  <si>
    <r>
      <t>16,244 new cases</t>
    </r>
    <r>
      <rPr>
        <sz val="8"/>
        <color rgb="FF363945"/>
        <rFont val="Arial"/>
        <family val="2"/>
      </rPr>
      <t xml:space="preserve"> and </t>
    </r>
    <r>
      <rPr>
        <b/>
        <sz val="8"/>
        <color rgb="FF363945"/>
        <rFont val="Arial"/>
        <family val="2"/>
      </rPr>
      <t>419 new deaths</t>
    </r>
    <r>
      <rPr>
        <sz val="8"/>
        <color rgb="FF363945"/>
        <rFont val="Arial"/>
        <family val="2"/>
      </rPr>
      <t xml:space="preserve"> in </t>
    </r>
    <r>
      <rPr>
        <b/>
        <u/>
        <sz val="8"/>
        <color rgb="FF337AB7"/>
        <rFont val="Arial"/>
        <family val="2"/>
      </rPr>
      <t>Mexico</t>
    </r>
    <r>
      <rPr>
        <sz val="8"/>
        <color rgb="FF363945"/>
        <rFont val="Arial"/>
        <family val="2"/>
      </rPr>
      <t xml:space="preserve"> [</t>
    </r>
    <r>
      <rPr>
        <sz val="8"/>
        <color rgb="FF337AB7"/>
        <rFont val="Arial"/>
        <family val="2"/>
      </rPr>
      <t>source</t>
    </r>
    <r>
      <rPr>
        <sz val="8"/>
        <color rgb="FF363945"/>
        <rFont val="Arial"/>
        <family val="2"/>
      </rPr>
      <t>]</t>
    </r>
  </si>
  <si>
    <r>
      <t>1,630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South Korea</t>
    </r>
    <r>
      <rPr>
        <sz val="8"/>
        <color rgb="FF363945"/>
        <rFont val="Arial"/>
        <family val="2"/>
      </rPr>
      <t xml:space="preserve"> [</t>
    </r>
    <r>
      <rPr>
        <sz val="8"/>
        <color rgb="FF337AB7"/>
        <rFont val="Arial"/>
        <family val="2"/>
      </rPr>
      <t>source</t>
    </r>
    <r>
      <rPr>
        <sz val="8"/>
        <color rgb="FF363945"/>
        <rFont val="Arial"/>
        <family val="2"/>
      </rPr>
      <t>]</t>
    </r>
  </si>
  <si>
    <r>
      <t>156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Australia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</si>
  <si>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20 new cases</t>
    </r>
    <r>
      <rPr>
        <sz val="8"/>
        <color rgb="FF363945"/>
        <rFont val="Arial"/>
        <family val="2"/>
      </rPr>
      <t xml:space="preserve"> in </t>
    </r>
    <r>
      <rPr>
        <b/>
        <u/>
        <sz val="8"/>
        <color rgb="FF337AB7"/>
        <rFont val="Arial"/>
        <family val="2"/>
      </rPr>
      <t>New Zealand</t>
    </r>
    <r>
      <rPr>
        <sz val="8"/>
        <color rgb="FF363945"/>
        <rFont val="Arial"/>
        <family val="2"/>
      </rPr>
      <t xml:space="preserve"> [</t>
    </r>
    <r>
      <rPr>
        <sz val="8"/>
        <color rgb="FF337AB7"/>
        <rFont val="Arial"/>
        <family val="2"/>
      </rPr>
      <t>source</t>
    </r>
    <r>
      <rPr>
        <sz val="8"/>
        <color rgb="FF363945"/>
        <rFont val="Arial"/>
        <family val="2"/>
      </rPr>
      <t>]</t>
    </r>
  </si>
  <si>
    <r>
      <t>48 new cases</t>
    </r>
    <r>
      <rPr>
        <sz val="8"/>
        <color rgb="FF363945"/>
        <rFont val="Arial"/>
        <family val="2"/>
      </rPr>
      <t xml:space="preserve"> in </t>
    </r>
    <r>
      <rPr>
        <b/>
        <u/>
        <sz val="8"/>
        <color rgb="FF337AB7"/>
        <rFont val="Arial"/>
        <family val="2"/>
      </rPr>
      <t>China</t>
    </r>
    <r>
      <rPr>
        <sz val="8"/>
        <color rgb="FF363945"/>
        <rFont val="Arial"/>
        <family val="2"/>
      </rPr>
      <t xml:space="preserve"> [</t>
    </r>
    <r>
      <rPr>
        <sz val="8"/>
        <color rgb="FF337AB7"/>
        <rFont val="Arial"/>
        <family val="2"/>
      </rPr>
      <t>source</t>
    </r>
    <r>
      <rPr>
        <sz val="8"/>
        <color rgb="FF363945"/>
        <rFont val="Arial"/>
        <family val="2"/>
      </rPr>
      <t>]</t>
    </r>
  </si>
  <si>
    <r>
      <t>1,117 new cases</t>
    </r>
    <r>
      <rPr>
        <sz val="8"/>
        <color rgb="FF363945"/>
        <rFont val="Arial"/>
        <family val="2"/>
      </rPr>
      <t xml:space="preserve"> and </t>
    </r>
    <r>
      <rPr>
        <b/>
        <sz val="8"/>
        <color rgb="FF363945"/>
        <rFont val="Arial"/>
        <family val="2"/>
      </rPr>
      <t>17 new deaths</t>
    </r>
    <r>
      <rPr>
        <sz val="8"/>
        <color rgb="FF363945"/>
        <rFont val="Arial"/>
        <family val="2"/>
      </rPr>
      <t xml:space="preserve"> in </t>
    </r>
    <r>
      <rPr>
        <b/>
        <u/>
        <sz val="8"/>
        <color rgb="FF337AB7"/>
        <rFont val="Arial"/>
        <family val="2"/>
      </rPr>
      <t>Venezuela</t>
    </r>
    <r>
      <rPr>
        <sz val="8"/>
        <color rgb="FF363945"/>
        <rFont val="Arial"/>
        <family val="2"/>
      </rPr>
      <t xml:space="preserve"> [</t>
    </r>
    <r>
      <rPr>
        <sz val="8"/>
        <color rgb="FF337AB7"/>
        <rFont val="Arial"/>
        <family val="2"/>
      </rPr>
      <t>source</t>
    </r>
    <r>
      <rPr>
        <sz val="8"/>
        <color rgb="FF363945"/>
        <rFont val="Arial"/>
        <family val="2"/>
      </rPr>
      <t>]</t>
    </r>
  </si>
  <si>
    <r>
      <t>5 new cases</t>
    </r>
    <r>
      <rPr>
        <sz val="8"/>
        <color rgb="FF363945"/>
        <rFont val="Arial"/>
        <family val="2"/>
      </rPr>
      <t xml:space="preserve"> in </t>
    </r>
    <r>
      <rPr>
        <b/>
        <u/>
        <sz val="8"/>
        <color rgb="FF337AB7"/>
        <rFont val="Arial"/>
        <family val="2"/>
      </rPr>
      <t>Saint Vincent and the Grenadines</t>
    </r>
    <r>
      <rPr>
        <sz val="8"/>
        <color rgb="FF363945"/>
        <rFont val="Arial"/>
        <family val="2"/>
      </rPr>
      <t xml:space="preserve"> [</t>
    </r>
    <r>
      <rPr>
        <sz val="8"/>
        <color rgb="FF337AB7"/>
        <rFont val="Arial"/>
        <family val="2"/>
      </rPr>
      <t>source</t>
    </r>
    <r>
      <rPr>
        <sz val="8"/>
        <color rgb="FF363945"/>
        <rFont val="Arial"/>
        <family val="2"/>
      </rPr>
      <t>]</t>
    </r>
  </si>
  <si>
    <r>
      <t>2,309 new cases</t>
    </r>
    <r>
      <rPr>
        <sz val="8"/>
        <color rgb="FF363945"/>
        <rFont val="Arial"/>
        <family val="2"/>
      </rPr>
      <t xml:space="preserve"> and </t>
    </r>
    <r>
      <rPr>
        <b/>
        <sz val="8"/>
        <color rgb="FF363945"/>
        <rFont val="Arial"/>
        <family val="2"/>
      </rPr>
      <t>139 new deaths</t>
    </r>
    <r>
      <rPr>
        <sz val="8"/>
        <color rgb="FF363945"/>
        <rFont val="Arial"/>
        <family val="2"/>
      </rPr>
      <t xml:space="preserve"> in </t>
    </r>
    <r>
      <rPr>
        <b/>
        <u/>
        <sz val="8"/>
        <color rgb="FF337AB7"/>
        <rFont val="Arial"/>
        <family val="2"/>
      </rPr>
      <t>Tunisia</t>
    </r>
    <r>
      <rPr>
        <sz val="8"/>
        <color rgb="FF363945"/>
        <rFont val="Arial"/>
        <family val="2"/>
      </rPr>
      <t xml:space="preserve"> [</t>
    </r>
    <r>
      <rPr>
        <sz val="8"/>
        <color rgb="FF337AB7"/>
        <rFont val="Arial"/>
        <family val="2"/>
      </rPr>
      <t>source</t>
    </r>
    <r>
      <rPr>
        <sz val="8"/>
        <color rgb="FF363945"/>
        <rFont val="Arial"/>
        <family val="2"/>
      </rPr>
      <t>]</t>
    </r>
  </si>
  <si>
    <r>
      <t>22 new cases</t>
    </r>
    <r>
      <rPr>
        <sz val="8"/>
        <color rgb="FF363945"/>
        <rFont val="Arial"/>
        <family val="2"/>
      </rPr>
      <t xml:space="preserve"> in </t>
    </r>
    <r>
      <rPr>
        <b/>
        <u/>
        <sz val="8"/>
        <color rgb="FF337AB7"/>
        <rFont val="Arial"/>
        <family val="2"/>
      </rPr>
      <t>Timor-Leste</t>
    </r>
    <r>
      <rPr>
        <sz val="8"/>
        <color rgb="FF363945"/>
        <rFont val="Arial"/>
        <family val="2"/>
      </rPr>
      <t xml:space="preserve"> [</t>
    </r>
    <r>
      <rPr>
        <sz val="8"/>
        <color rgb="FF337AB7"/>
        <rFont val="Arial"/>
        <family val="2"/>
      </rPr>
      <t>source</t>
    </r>
    <r>
      <rPr>
        <sz val="8"/>
        <color rgb="FF363945"/>
        <rFont val="Arial"/>
        <family val="2"/>
      </rPr>
      <t>]</t>
    </r>
  </si>
  <si>
    <r>
      <t>68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Tajikistan</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</si>
  <si>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in </t>
    </r>
    <r>
      <rPr>
        <b/>
        <u/>
        <sz val="8"/>
        <color rgb="FF337AB7"/>
        <rFont val="Arial"/>
        <family val="2"/>
      </rPr>
      <t>Syria</t>
    </r>
    <r>
      <rPr>
        <sz val="8"/>
        <color rgb="FF363945"/>
        <rFont val="Arial"/>
        <family val="2"/>
      </rPr>
      <t xml:space="preserve"> [</t>
    </r>
    <r>
      <rPr>
        <sz val="8"/>
        <color rgb="FF337AB7"/>
        <rFont val="Arial"/>
        <family val="2"/>
      </rPr>
      <t>source</t>
    </r>
    <r>
      <rPr>
        <sz val="8"/>
        <color rgb="FF363945"/>
        <rFont val="Arial"/>
        <family val="2"/>
      </rPr>
      <t>]</t>
    </r>
  </si>
  <si>
    <r>
      <t>206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Seychelles</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</si>
  <si>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Sint Maarten</t>
    </r>
    <r>
      <rPr>
        <sz val="8"/>
        <color rgb="FF363945"/>
        <rFont val="Arial"/>
        <family val="2"/>
      </rPr>
      <t xml:space="preserve"> [</t>
    </r>
    <r>
      <rPr>
        <sz val="8"/>
        <color rgb="FF337AB7"/>
        <rFont val="Arial"/>
        <family val="2"/>
      </rPr>
      <t>source</t>
    </r>
    <r>
      <rPr>
        <sz val="8"/>
        <color rgb="FF363945"/>
        <rFont val="Arial"/>
        <family val="2"/>
      </rPr>
      <t>]</t>
    </r>
  </si>
  <si>
    <r>
      <t>144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Eswatini</t>
    </r>
    <r>
      <rPr>
        <sz val="8"/>
        <color rgb="FF363945"/>
        <rFont val="Arial"/>
        <family val="2"/>
      </rPr>
      <t xml:space="preserve"> [</t>
    </r>
    <r>
      <rPr>
        <sz val="8"/>
        <color rgb="FF337AB7"/>
        <rFont val="Arial"/>
        <family val="2"/>
      </rPr>
      <t>source</t>
    </r>
    <r>
      <rPr>
        <sz val="8"/>
        <color rgb="FF363945"/>
        <rFont val="Arial"/>
        <family val="2"/>
      </rPr>
      <t>]</t>
    </r>
  </si>
  <si>
    <r>
      <t>83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Suriname</t>
    </r>
    <r>
      <rPr>
        <sz val="8"/>
        <color rgb="FF363945"/>
        <rFont val="Arial"/>
        <family val="2"/>
      </rPr>
      <t xml:space="preserve"> [</t>
    </r>
    <r>
      <rPr>
        <sz val="8"/>
        <color rgb="FF337AB7"/>
        <rFont val="Arial"/>
        <family val="2"/>
      </rPr>
      <t>source</t>
    </r>
    <r>
      <rPr>
        <sz val="8"/>
        <color rgb="FF363945"/>
        <rFont val="Arial"/>
        <family val="2"/>
      </rPr>
      <t>]</t>
    </r>
  </si>
  <si>
    <r>
      <t>5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Sierra Leone</t>
    </r>
    <r>
      <rPr>
        <sz val="8"/>
        <color rgb="FF363945"/>
        <rFont val="Arial"/>
        <family val="2"/>
      </rPr>
      <t xml:space="preserve"> [</t>
    </r>
    <r>
      <rPr>
        <sz val="8"/>
        <color rgb="FF337AB7"/>
        <rFont val="Arial"/>
        <family val="2"/>
      </rPr>
      <t>source</t>
    </r>
    <r>
      <rPr>
        <sz val="8"/>
        <color rgb="FF363945"/>
        <rFont val="Arial"/>
        <family val="2"/>
      </rPr>
      <t>]</t>
    </r>
  </si>
  <si>
    <r>
      <t>39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French Polynesia</t>
    </r>
    <r>
      <rPr>
        <sz val="8"/>
        <color rgb="FF363945"/>
        <rFont val="Arial"/>
        <family val="2"/>
      </rPr>
      <t xml:space="preserve"> [</t>
    </r>
    <r>
      <rPr>
        <sz val="8"/>
        <color rgb="FF337AB7"/>
        <rFont val="Arial"/>
        <family val="2"/>
      </rPr>
      <t>source</t>
    </r>
    <r>
      <rPr>
        <sz val="8"/>
        <color rgb="FF363945"/>
        <rFont val="Arial"/>
        <family val="2"/>
      </rPr>
      <t>]</t>
    </r>
  </si>
  <si>
    <r>
      <t>718 new cases</t>
    </r>
    <r>
      <rPr>
        <sz val="8"/>
        <color rgb="FF363945"/>
        <rFont val="Arial"/>
        <family val="2"/>
      </rPr>
      <t xml:space="preserve"> and </t>
    </r>
    <r>
      <rPr>
        <b/>
        <sz val="8"/>
        <color rgb="FF363945"/>
        <rFont val="Arial"/>
        <family val="2"/>
      </rPr>
      <t>55 new deaths</t>
    </r>
    <r>
      <rPr>
        <sz val="8"/>
        <color rgb="FF363945"/>
        <rFont val="Arial"/>
        <family val="2"/>
      </rPr>
      <t xml:space="preserve"> in </t>
    </r>
    <r>
      <rPr>
        <b/>
        <u/>
        <sz val="8"/>
        <color rgb="FF337AB7"/>
        <rFont val="Arial"/>
        <family val="2"/>
      </rPr>
      <t>Paraguay</t>
    </r>
    <r>
      <rPr>
        <sz val="8"/>
        <color rgb="FF363945"/>
        <rFont val="Arial"/>
        <family val="2"/>
      </rPr>
      <t xml:space="preserve"> [</t>
    </r>
    <r>
      <rPr>
        <sz val="8"/>
        <color rgb="FF337AB7"/>
        <rFont val="Arial"/>
        <family val="2"/>
      </rPr>
      <t>source</t>
    </r>
    <r>
      <rPr>
        <sz val="8"/>
        <color rgb="FF363945"/>
        <rFont val="Arial"/>
        <family val="2"/>
      </rPr>
      <t>]</t>
    </r>
  </si>
  <si>
    <r>
      <t>1,250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Panama</t>
    </r>
    <r>
      <rPr>
        <sz val="8"/>
        <color rgb="FF363945"/>
        <rFont val="Arial"/>
        <family val="2"/>
      </rPr>
      <t xml:space="preserve"> [</t>
    </r>
    <r>
      <rPr>
        <sz val="8"/>
        <color rgb="FF337AB7"/>
        <rFont val="Arial"/>
        <family val="2"/>
      </rPr>
      <t>source</t>
    </r>
    <r>
      <rPr>
        <sz val="8"/>
        <color rgb="FF363945"/>
        <rFont val="Arial"/>
        <family val="2"/>
      </rPr>
      <t>]</t>
    </r>
  </si>
  <si>
    <r>
      <t>1 new death</t>
    </r>
    <r>
      <rPr>
        <sz val="8"/>
        <color rgb="FF363945"/>
        <rFont val="Arial"/>
        <family val="2"/>
      </rPr>
      <t xml:space="preserve"> in </t>
    </r>
    <r>
      <rPr>
        <b/>
        <u/>
        <sz val="8"/>
        <color rgb="FF337AB7"/>
        <rFont val="Arial"/>
        <family val="2"/>
      </rPr>
      <t>Niger</t>
    </r>
    <r>
      <rPr>
        <sz val="8"/>
        <color rgb="FF363945"/>
        <rFont val="Arial"/>
        <family val="2"/>
      </rPr>
      <t xml:space="preserve"> [</t>
    </r>
    <r>
      <rPr>
        <sz val="8"/>
        <color rgb="FF337AB7"/>
        <rFont val="Arial"/>
        <family val="2"/>
      </rPr>
      <t>source</t>
    </r>
    <r>
      <rPr>
        <sz val="8"/>
        <color rgb="FF363945"/>
        <rFont val="Arial"/>
        <family val="2"/>
      </rPr>
      <t>]</t>
    </r>
  </si>
  <si>
    <r>
      <t>130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Mauritania</t>
    </r>
    <r>
      <rPr>
        <sz val="8"/>
        <color rgb="FF363945"/>
        <rFont val="Arial"/>
        <family val="2"/>
      </rPr>
      <t xml:space="preserve"> [</t>
    </r>
    <r>
      <rPr>
        <sz val="8"/>
        <color rgb="FF337AB7"/>
        <rFont val="Arial"/>
        <family val="2"/>
      </rPr>
      <t>source</t>
    </r>
    <r>
      <rPr>
        <sz val="8"/>
        <color rgb="FF363945"/>
        <rFont val="Arial"/>
        <family val="2"/>
      </rPr>
      <t>]</t>
    </r>
  </si>
  <si>
    <r>
      <t>49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Lesotho</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</si>
  <si>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Liechtenstein</t>
    </r>
    <r>
      <rPr>
        <sz val="8"/>
        <color rgb="FF363945"/>
        <rFont val="Arial"/>
        <family val="2"/>
      </rPr>
      <t xml:space="preserve"> [</t>
    </r>
    <r>
      <rPr>
        <sz val="8"/>
        <color rgb="FF337AB7"/>
        <rFont val="Arial"/>
        <family val="2"/>
      </rPr>
      <t>source</t>
    </r>
    <r>
      <rPr>
        <sz val="8"/>
        <color rgb="FF363945"/>
        <rFont val="Arial"/>
        <family val="2"/>
      </rPr>
      <t>]</t>
    </r>
  </si>
  <si>
    <r>
      <t>987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Kuwait</t>
    </r>
    <r>
      <rPr>
        <sz val="8"/>
        <color rgb="FF363945"/>
        <rFont val="Arial"/>
        <family val="2"/>
      </rPr>
      <t xml:space="preserve"> [</t>
    </r>
    <r>
      <rPr>
        <sz val="8"/>
        <color rgb="FF337AB7"/>
        <rFont val="Arial"/>
        <family val="2"/>
      </rPr>
      <t>source</t>
    </r>
    <r>
      <rPr>
        <sz val="8"/>
        <color rgb="FF363945"/>
        <rFont val="Arial"/>
        <family val="2"/>
      </rPr>
      <t>]</t>
    </r>
  </si>
  <si>
    <r>
      <t>70 new cases</t>
    </r>
    <r>
      <rPr>
        <sz val="8"/>
        <color rgb="FF363945"/>
        <rFont val="Arial"/>
        <family val="2"/>
      </rPr>
      <t xml:space="preserve"> in </t>
    </r>
    <r>
      <rPr>
        <b/>
        <u/>
        <sz val="8"/>
        <color rgb="FF337AB7"/>
        <rFont val="Arial"/>
        <family val="2"/>
      </rPr>
      <t>Iceland</t>
    </r>
    <r>
      <rPr>
        <sz val="8"/>
        <color rgb="FF363945"/>
        <rFont val="Arial"/>
        <family val="2"/>
      </rPr>
      <t xml:space="preserve"> [</t>
    </r>
    <r>
      <rPr>
        <sz val="8"/>
        <color rgb="FF337AB7"/>
        <rFont val="Arial"/>
        <family val="2"/>
      </rPr>
      <t>source</t>
    </r>
    <r>
      <rPr>
        <sz val="8"/>
        <color rgb="FF363945"/>
        <rFont val="Arial"/>
        <family val="2"/>
      </rPr>
      <t>]</t>
    </r>
  </si>
  <si>
    <r>
      <t>434 new cases</t>
    </r>
    <r>
      <rPr>
        <sz val="8"/>
        <color rgb="FF363945"/>
        <rFont val="Arial"/>
        <family val="2"/>
      </rPr>
      <t xml:space="preserve"> in </t>
    </r>
    <r>
      <rPr>
        <b/>
        <u/>
        <sz val="8"/>
        <color rgb="FF337AB7"/>
        <rFont val="Arial"/>
        <family val="2"/>
      </rPr>
      <t>Isle of Man</t>
    </r>
    <r>
      <rPr>
        <sz val="8"/>
        <color rgb="FF363945"/>
        <rFont val="Arial"/>
        <family val="2"/>
      </rPr>
      <t xml:space="preserve"> [</t>
    </r>
    <r>
      <rPr>
        <sz val="8"/>
        <color rgb="FF337AB7"/>
        <rFont val="Arial"/>
        <family val="2"/>
      </rPr>
      <t>source</t>
    </r>
    <r>
      <rPr>
        <sz val="8"/>
        <color rgb="FF363945"/>
        <rFont val="Arial"/>
        <family val="2"/>
      </rPr>
      <t>]</t>
    </r>
  </si>
  <si>
    <r>
      <t>135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Haiti</t>
    </r>
    <r>
      <rPr>
        <sz val="8"/>
        <color rgb="FF363945"/>
        <rFont val="Arial"/>
        <family val="2"/>
      </rPr>
      <t xml:space="preserve"> [</t>
    </r>
    <r>
      <rPr>
        <sz val="8"/>
        <color rgb="FF337AB7"/>
        <rFont val="Arial"/>
        <family val="2"/>
      </rPr>
      <t>source</t>
    </r>
    <r>
      <rPr>
        <sz val="8"/>
        <color rgb="FF363945"/>
        <rFont val="Arial"/>
        <family val="2"/>
      </rPr>
      <t>]</t>
    </r>
  </si>
  <si>
    <r>
      <t>134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French Guiana</t>
    </r>
    <r>
      <rPr>
        <sz val="8"/>
        <color rgb="FF363945"/>
        <rFont val="Arial"/>
        <family val="2"/>
      </rPr>
      <t xml:space="preserve"> [</t>
    </r>
    <r>
      <rPr>
        <sz val="8"/>
        <color rgb="FF337AB7"/>
        <rFont val="Arial"/>
        <family val="2"/>
      </rPr>
      <t>source</t>
    </r>
    <r>
      <rPr>
        <sz val="8"/>
        <color rgb="FF363945"/>
        <rFont val="Arial"/>
        <family val="2"/>
      </rPr>
      <t>]</t>
    </r>
  </si>
  <si>
    <r>
      <t>9 new cases</t>
    </r>
    <r>
      <rPr>
        <sz val="8"/>
        <color rgb="FF363945"/>
        <rFont val="Arial"/>
        <family val="2"/>
      </rPr>
      <t xml:space="preserve"> in </t>
    </r>
    <r>
      <rPr>
        <b/>
        <u/>
        <sz val="8"/>
        <color rgb="FF337AB7"/>
        <rFont val="Arial"/>
        <family val="2"/>
      </rPr>
      <t>Guinea-Bissau</t>
    </r>
    <r>
      <rPr>
        <sz val="8"/>
        <color rgb="FF363945"/>
        <rFont val="Arial"/>
        <family val="2"/>
      </rPr>
      <t xml:space="preserve"> [</t>
    </r>
    <r>
      <rPr>
        <sz val="8"/>
        <color rgb="FF337AB7"/>
        <rFont val="Arial"/>
        <family val="2"/>
      </rPr>
      <t>source</t>
    </r>
    <r>
      <rPr>
        <sz val="8"/>
        <color rgb="FF363945"/>
        <rFont val="Arial"/>
        <family val="2"/>
      </rPr>
      <t>]</t>
    </r>
  </si>
  <si>
    <r>
      <t>241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Gambia</t>
    </r>
    <r>
      <rPr>
        <sz val="8"/>
        <color rgb="FF363945"/>
        <rFont val="Arial"/>
        <family val="2"/>
      </rPr>
      <t xml:space="preserve"> [</t>
    </r>
    <r>
      <rPr>
        <sz val="8"/>
        <color rgb="FF337AB7"/>
        <rFont val="Arial"/>
        <family val="2"/>
      </rPr>
      <t>source</t>
    </r>
    <r>
      <rPr>
        <sz val="8"/>
        <color rgb="FF363945"/>
        <rFont val="Arial"/>
        <family val="2"/>
      </rPr>
      <t>]</t>
    </r>
  </si>
  <si>
    <r>
      <t>9 new cases</t>
    </r>
    <r>
      <rPr>
        <sz val="8"/>
        <color rgb="FF363945"/>
        <rFont val="Arial"/>
        <family val="2"/>
      </rPr>
      <t xml:space="preserve"> in </t>
    </r>
    <r>
      <rPr>
        <b/>
        <u/>
        <sz val="8"/>
        <color rgb="FF337AB7"/>
        <rFont val="Arial"/>
        <family val="2"/>
      </rPr>
      <t>Faeroe Islands</t>
    </r>
    <r>
      <rPr>
        <sz val="8"/>
        <color rgb="FF363945"/>
        <rFont val="Arial"/>
        <family val="2"/>
      </rPr>
      <t xml:space="preserve"> [</t>
    </r>
    <r>
      <rPr>
        <sz val="8"/>
        <color rgb="FF337AB7"/>
        <rFont val="Arial"/>
        <family val="2"/>
      </rPr>
      <t>source</t>
    </r>
    <r>
      <rPr>
        <sz val="8"/>
        <color rgb="FF363945"/>
        <rFont val="Arial"/>
        <family val="2"/>
      </rPr>
      <t>]</t>
    </r>
  </si>
  <si>
    <r>
      <t>7 new cases</t>
    </r>
    <r>
      <rPr>
        <sz val="8"/>
        <color rgb="FF363945"/>
        <rFont val="Arial"/>
        <family val="2"/>
      </rPr>
      <t xml:space="preserve"> in </t>
    </r>
    <r>
      <rPr>
        <b/>
        <u/>
        <sz val="8"/>
        <color rgb="FF337AB7"/>
        <rFont val="Arial"/>
        <family val="2"/>
      </rPr>
      <t>Eritrea</t>
    </r>
    <r>
      <rPr>
        <sz val="8"/>
        <color rgb="FF363945"/>
        <rFont val="Arial"/>
        <family val="2"/>
      </rPr>
      <t xml:space="preserve"> [</t>
    </r>
    <r>
      <rPr>
        <sz val="8"/>
        <color rgb="FF337AB7"/>
        <rFont val="Arial"/>
        <family val="2"/>
      </rPr>
      <t>source</t>
    </r>
    <r>
      <rPr>
        <sz val="8"/>
        <color rgb="FF363945"/>
        <rFont val="Arial"/>
        <family val="2"/>
      </rPr>
      <t>]</t>
    </r>
  </si>
  <si>
    <r>
      <t>76 new cases</t>
    </r>
    <r>
      <rPr>
        <sz val="8"/>
        <color rgb="FF363945"/>
        <rFont val="Arial"/>
        <family val="2"/>
      </rPr>
      <t xml:space="preserve"> in </t>
    </r>
    <r>
      <rPr>
        <b/>
        <u/>
        <sz val="8"/>
        <color rgb="FF337AB7"/>
        <rFont val="Arial"/>
        <family val="2"/>
      </rPr>
      <t>Curaçao</t>
    </r>
    <r>
      <rPr>
        <sz val="8"/>
        <color rgb="FF363945"/>
        <rFont val="Arial"/>
        <family val="2"/>
      </rPr>
      <t xml:space="preserve"> [</t>
    </r>
    <r>
      <rPr>
        <sz val="8"/>
        <color rgb="FF337AB7"/>
        <rFont val="Arial"/>
        <family val="2"/>
      </rPr>
      <t>source</t>
    </r>
    <r>
      <rPr>
        <sz val="8"/>
        <color rgb="FF363945"/>
        <rFont val="Arial"/>
        <family val="2"/>
      </rPr>
      <t>]</t>
    </r>
  </si>
  <si>
    <r>
      <t>1,802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Costa Rica</t>
    </r>
    <r>
      <rPr>
        <sz val="8"/>
        <color rgb="FF363945"/>
        <rFont val="Arial"/>
        <family val="2"/>
      </rPr>
      <t xml:space="preserve"> [</t>
    </r>
    <r>
      <rPr>
        <sz val="8"/>
        <color rgb="FF337AB7"/>
        <rFont val="Arial"/>
        <family val="2"/>
      </rPr>
      <t>source</t>
    </r>
    <r>
      <rPr>
        <sz val="8"/>
        <color rgb="FF363945"/>
        <rFont val="Arial"/>
        <family val="2"/>
      </rPr>
      <t>]</t>
    </r>
  </si>
  <si>
    <r>
      <t>57 new cases</t>
    </r>
    <r>
      <rPr>
        <sz val="8"/>
        <color rgb="FF363945"/>
        <rFont val="Arial"/>
        <family val="2"/>
      </rPr>
      <t xml:space="preserve"> in </t>
    </r>
    <r>
      <rPr>
        <b/>
        <u/>
        <sz val="8"/>
        <color rgb="FF337AB7"/>
        <rFont val="Arial"/>
        <family val="2"/>
      </rPr>
      <t>Cabo Verde</t>
    </r>
    <r>
      <rPr>
        <sz val="8"/>
        <color rgb="FF363945"/>
        <rFont val="Arial"/>
        <family val="2"/>
      </rPr>
      <t xml:space="preserve"> [</t>
    </r>
    <r>
      <rPr>
        <sz val="8"/>
        <color rgb="FF337AB7"/>
        <rFont val="Arial"/>
        <family val="2"/>
      </rPr>
      <t>source</t>
    </r>
    <r>
      <rPr>
        <sz val="8"/>
        <color rgb="FF363945"/>
        <rFont val="Arial"/>
        <family val="2"/>
      </rPr>
      <t>]</t>
    </r>
  </si>
  <si>
    <r>
      <t>255 new cases</t>
    </r>
    <r>
      <rPr>
        <sz val="8"/>
        <color rgb="FF363945"/>
        <rFont val="Arial"/>
        <family val="2"/>
      </rPr>
      <t xml:space="preserve"> in </t>
    </r>
    <r>
      <rPr>
        <b/>
        <u/>
        <sz val="8"/>
        <color rgb="FF337AB7"/>
        <rFont val="Arial"/>
        <family val="2"/>
      </rPr>
      <t>Channel Islands</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</si>
  <si>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2 new cases</t>
    </r>
    <r>
      <rPr>
        <sz val="8"/>
        <color rgb="FF363945"/>
        <rFont val="Arial"/>
        <family val="2"/>
      </rPr>
      <t xml:space="preserve"> in </t>
    </r>
    <r>
      <rPr>
        <b/>
        <u/>
        <sz val="8"/>
        <color rgb="FF337AB7"/>
        <rFont val="Arial"/>
        <family val="2"/>
      </rPr>
      <t>Bhutan</t>
    </r>
    <r>
      <rPr>
        <sz val="8"/>
        <color rgb="FF363945"/>
        <rFont val="Arial"/>
        <family val="2"/>
      </rPr>
      <t xml:space="preserve"> [</t>
    </r>
    <r>
      <rPr>
        <sz val="8"/>
        <color rgb="FF337AB7"/>
        <rFont val="Arial"/>
        <family val="2"/>
      </rPr>
      <t>source</t>
    </r>
    <r>
      <rPr>
        <sz val="8"/>
        <color rgb="FF363945"/>
        <rFont val="Arial"/>
        <family val="2"/>
      </rPr>
      <t>]</t>
    </r>
  </si>
  <si>
    <r>
      <t>28 new cases</t>
    </r>
    <r>
      <rPr>
        <sz val="8"/>
        <color rgb="FF363945"/>
        <rFont val="Arial"/>
        <family val="2"/>
      </rPr>
      <t xml:space="preserve"> in </t>
    </r>
    <r>
      <rPr>
        <b/>
        <u/>
        <sz val="8"/>
        <color rgb="FF337AB7"/>
        <rFont val="Arial"/>
        <family val="2"/>
      </rPr>
      <t>Belize</t>
    </r>
    <r>
      <rPr>
        <sz val="8"/>
        <color rgb="FF363945"/>
        <rFont val="Arial"/>
        <family val="2"/>
      </rPr>
      <t xml:space="preserve"> [</t>
    </r>
    <r>
      <rPr>
        <sz val="8"/>
        <color rgb="FF337AB7"/>
        <rFont val="Arial"/>
        <family val="2"/>
      </rPr>
      <t>source</t>
    </r>
    <r>
      <rPr>
        <sz val="8"/>
        <color rgb="FF363945"/>
        <rFont val="Arial"/>
        <family val="2"/>
      </rPr>
      <t>]</t>
    </r>
  </si>
  <si>
    <r>
      <t>80 new cases</t>
    </r>
    <r>
      <rPr>
        <sz val="8"/>
        <color rgb="FF363945"/>
        <rFont val="Arial"/>
        <family val="2"/>
      </rPr>
      <t xml:space="preserve"> in </t>
    </r>
    <r>
      <rPr>
        <b/>
        <u/>
        <sz val="8"/>
        <color rgb="FF337AB7"/>
        <rFont val="Arial"/>
        <family val="2"/>
      </rPr>
      <t>Benin</t>
    </r>
    <r>
      <rPr>
        <sz val="8"/>
        <color rgb="FF363945"/>
        <rFont val="Arial"/>
        <family val="2"/>
      </rPr>
      <t xml:space="preserve"> [</t>
    </r>
    <r>
      <rPr>
        <sz val="8"/>
        <color rgb="FF337AB7"/>
        <rFont val="Arial"/>
        <family val="2"/>
      </rPr>
      <t>source</t>
    </r>
    <r>
      <rPr>
        <sz val="8"/>
        <color rgb="FF363945"/>
        <rFont val="Arial"/>
        <family val="2"/>
      </rPr>
      <t>]</t>
    </r>
  </si>
  <si>
    <r>
      <t>178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Angola</t>
    </r>
    <r>
      <rPr>
        <sz val="8"/>
        <color rgb="FF363945"/>
        <rFont val="Arial"/>
        <family val="2"/>
      </rPr>
      <t xml:space="preserve"> [</t>
    </r>
    <r>
      <rPr>
        <sz val="8"/>
        <color rgb="FF337AB7"/>
        <rFont val="Arial"/>
        <family val="2"/>
      </rPr>
      <t>source</t>
    </r>
    <r>
      <rPr>
        <sz val="8"/>
        <color rgb="FF363945"/>
        <rFont val="Arial"/>
        <family val="2"/>
      </rPr>
      <t>]</t>
    </r>
  </si>
  <si>
    <r>
      <t>21 new cases</t>
    </r>
    <r>
      <rPr>
        <sz val="8"/>
        <color rgb="FF363945"/>
        <rFont val="Arial"/>
        <family val="2"/>
      </rPr>
      <t xml:space="preserve"> in </t>
    </r>
    <r>
      <rPr>
        <b/>
        <u/>
        <sz val="8"/>
        <color rgb="FF337AB7"/>
        <rFont val="Arial"/>
        <family val="2"/>
      </rPr>
      <t>Aruba</t>
    </r>
    <r>
      <rPr>
        <sz val="8"/>
        <color rgb="FF363945"/>
        <rFont val="Arial"/>
        <family val="2"/>
      </rPr>
      <t xml:space="preserve"> [</t>
    </r>
    <r>
      <rPr>
        <sz val="8"/>
        <color rgb="FF337AB7"/>
        <rFont val="Arial"/>
        <family val="2"/>
      </rPr>
      <t>source</t>
    </r>
    <r>
      <rPr>
        <sz val="8"/>
        <color rgb="FF363945"/>
        <rFont val="Arial"/>
        <family val="2"/>
      </rPr>
      <t>]</t>
    </r>
  </si>
  <si>
    <r>
      <t>47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Côte d'Ivoire</t>
    </r>
    <r>
      <rPr>
        <sz val="8"/>
        <color rgb="FF363945"/>
        <rFont val="Arial"/>
        <family val="2"/>
      </rPr>
      <t xml:space="preserve"> [</t>
    </r>
    <r>
      <rPr>
        <sz val="8"/>
        <color rgb="FF337AB7"/>
        <rFont val="Arial"/>
        <family val="2"/>
      </rPr>
      <t>source</t>
    </r>
    <r>
      <rPr>
        <sz val="8"/>
        <color rgb="FF363945"/>
        <rFont val="Arial"/>
        <family val="2"/>
      </rPr>
      <t>]</t>
    </r>
  </si>
  <si>
    <r>
      <t>1,309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Rwanda</t>
    </r>
    <r>
      <rPr>
        <sz val="8"/>
        <color rgb="FF363945"/>
        <rFont val="Arial"/>
        <family val="2"/>
      </rPr>
      <t xml:space="preserve"> [</t>
    </r>
    <r>
      <rPr>
        <sz val="8"/>
        <color rgb="FF337AB7"/>
        <rFont val="Arial"/>
        <family val="2"/>
      </rPr>
      <t>source</t>
    </r>
    <r>
      <rPr>
        <sz val="8"/>
        <color rgb="FF363945"/>
        <rFont val="Arial"/>
        <family val="2"/>
      </rPr>
      <t>]</t>
    </r>
  </si>
  <si>
    <r>
      <t>61 new cases</t>
    </r>
    <r>
      <rPr>
        <sz val="8"/>
        <color rgb="FF363945"/>
        <rFont val="Arial"/>
        <family val="2"/>
      </rPr>
      <t xml:space="preserve"> in </t>
    </r>
    <r>
      <rPr>
        <b/>
        <u/>
        <sz val="8"/>
        <color rgb="FF337AB7"/>
        <rFont val="Arial"/>
        <family val="2"/>
      </rPr>
      <t>Mauritius</t>
    </r>
    <r>
      <rPr>
        <sz val="8"/>
        <color rgb="FF363945"/>
        <rFont val="Arial"/>
        <family val="2"/>
      </rPr>
      <t xml:space="preserve"> [</t>
    </r>
    <r>
      <rPr>
        <sz val="8"/>
        <color rgb="FF337AB7"/>
        <rFont val="Arial"/>
        <family val="2"/>
      </rPr>
      <t>source</t>
    </r>
    <r>
      <rPr>
        <sz val="8"/>
        <color rgb="FF363945"/>
        <rFont val="Arial"/>
        <family val="2"/>
      </rPr>
      <t>]</t>
    </r>
  </si>
  <si>
    <r>
      <t>404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Cameroon</t>
    </r>
    <r>
      <rPr>
        <sz val="8"/>
        <color rgb="FF363945"/>
        <rFont val="Arial"/>
        <family val="2"/>
      </rPr>
      <t xml:space="preserve"> [</t>
    </r>
    <r>
      <rPr>
        <sz val="8"/>
        <color rgb="FF337AB7"/>
        <rFont val="Arial"/>
        <family val="2"/>
      </rPr>
      <t>source</t>
    </r>
    <r>
      <rPr>
        <sz val="8"/>
        <color rgb="FF363945"/>
        <rFont val="Arial"/>
        <family val="2"/>
      </rPr>
      <t>]</t>
    </r>
  </si>
  <si>
    <r>
      <t>22 new cases</t>
    </r>
    <r>
      <rPr>
        <sz val="8"/>
        <color rgb="FF363945"/>
        <rFont val="Arial"/>
        <family val="2"/>
      </rPr>
      <t xml:space="preserve"> in </t>
    </r>
    <r>
      <rPr>
        <b/>
        <u/>
        <sz val="8"/>
        <color rgb="FF337AB7"/>
        <rFont val="Arial"/>
        <family val="2"/>
      </rPr>
      <t>Burundi</t>
    </r>
    <r>
      <rPr>
        <sz val="8"/>
        <color rgb="FF363945"/>
        <rFont val="Arial"/>
        <family val="2"/>
      </rPr>
      <t xml:space="preserve"> [</t>
    </r>
    <r>
      <rPr>
        <sz val="8"/>
        <color rgb="FF337AB7"/>
        <rFont val="Arial"/>
        <family val="2"/>
      </rPr>
      <t>source</t>
    </r>
    <r>
      <rPr>
        <sz val="8"/>
        <color rgb="FF363945"/>
        <rFont val="Arial"/>
        <family val="2"/>
      </rPr>
      <t>]</t>
    </r>
  </si>
  <si>
    <r>
      <t>5,755 new cases</t>
    </r>
    <r>
      <rPr>
        <sz val="8"/>
        <color rgb="FF363945"/>
        <rFont val="Arial"/>
        <family val="2"/>
      </rPr>
      <t xml:space="preserve"> and </t>
    </r>
    <r>
      <rPr>
        <b/>
        <sz val="8"/>
        <color rgb="FF363945"/>
        <rFont val="Arial"/>
        <family val="2"/>
      </rPr>
      <t>47 new deaths</t>
    </r>
    <r>
      <rPr>
        <sz val="8"/>
        <color rgb="FF363945"/>
        <rFont val="Arial"/>
        <family val="2"/>
      </rPr>
      <t xml:space="preserve"> in </t>
    </r>
    <r>
      <rPr>
        <b/>
        <u/>
        <sz val="8"/>
        <color rgb="FF337AB7"/>
        <rFont val="Arial"/>
        <family val="2"/>
      </rPr>
      <t>Botswana</t>
    </r>
    <r>
      <rPr>
        <sz val="8"/>
        <color rgb="FF363945"/>
        <rFont val="Arial"/>
        <family val="2"/>
      </rPr>
      <t xml:space="preserve"> [</t>
    </r>
    <r>
      <rPr>
        <sz val="8"/>
        <color rgb="FF337AB7"/>
        <rFont val="Arial"/>
        <family val="2"/>
      </rPr>
      <t>source</t>
    </r>
    <r>
      <rPr>
        <sz val="8"/>
        <color rgb="FF363945"/>
        <rFont val="Arial"/>
        <family val="2"/>
      </rPr>
      <t>]</t>
    </r>
  </si>
  <si>
    <r>
      <t>1,046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Cyprus</t>
    </r>
    <r>
      <rPr>
        <sz val="8"/>
        <color rgb="FF363945"/>
        <rFont val="Arial"/>
        <family val="2"/>
      </rPr>
      <t xml:space="preserve"> [</t>
    </r>
    <r>
      <rPr>
        <sz val="8"/>
        <color rgb="FF337AB7"/>
        <rFont val="Arial"/>
        <family val="2"/>
      </rPr>
      <t>source</t>
    </r>
    <r>
      <rPr>
        <sz val="8"/>
        <color rgb="FF363945"/>
        <rFont val="Arial"/>
        <family val="2"/>
      </rPr>
      <t>]</t>
    </r>
  </si>
  <si>
    <r>
      <t>255 new cases</t>
    </r>
    <r>
      <rPr>
        <sz val="8"/>
        <color rgb="FF363945"/>
        <rFont val="Arial"/>
        <family val="2"/>
      </rPr>
      <t xml:space="preserve"> and </t>
    </r>
    <r>
      <rPr>
        <b/>
        <sz val="8"/>
        <color rgb="FF363945"/>
        <rFont val="Arial"/>
        <family val="2"/>
      </rPr>
      <t>32 new deaths</t>
    </r>
    <r>
      <rPr>
        <sz val="8"/>
        <color rgb="FF363945"/>
        <rFont val="Arial"/>
        <family val="2"/>
      </rPr>
      <t xml:space="preserve"> in </t>
    </r>
    <r>
      <rPr>
        <b/>
        <u/>
        <sz val="8"/>
        <color rgb="FF337AB7"/>
        <rFont val="Arial"/>
        <family val="2"/>
      </rPr>
      <t>Afghanistan</t>
    </r>
    <r>
      <rPr>
        <sz val="8"/>
        <color rgb="FF363945"/>
        <rFont val="Arial"/>
        <family val="2"/>
      </rPr>
      <t xml:space="preserve"> [</t>
    </r>
    <r>
      <rPr>
        <sz val="8"/>
        <color rgb="FF337AB7"/>
        <rFont val="Arial"/>
        <family val="2"/>
      </rPr>
      <t>source</t>
    </r>
    <r>
      <rPr>
        <sz val="8"/>
        <color rgb="FF363945"/>
        <rFont val="Arial"/>
        <family val="2"/>
      </rPr>
      <t>]</t>
    </r>
  </si>
  <si>
    <r>
      <t>63 new cases</t>
    </r>
    <r>
      <rPr>
        <sz val="8"/>
        <color rgb="FF363945"/>
        <rFont val="Arial"/>
        <family val="2"/>
      </rPr>
      <t xml:space="preserve"> in </t>
    </r>
    <r>
      <rPr>
        <b/>
        <u/>
        <sz val="8"/>
        <color rgb="FF337AB7"/>
        <rFont val="Arial"/>
        <family val="2"/>
      </rPr>
      <t>Montenegro</t>
    </r>
    <r>
      <rPr>
        <sz val="8"/>
        <color rgb="FF363945"/>
        <rFont val="Arial"/>
        <family val="2"/>
      </rPr>
      <t xml:space="preserve"> [</t>
    </r>
    <r>
      <rPr>
        <sz val="8"/>
        <color rgb="FF337AB7"/>
        <rFont val="Arial"/>
        <family val="2"/>
      </rPr>
      <t>source</t>
    </r>
    <r>
      <rPr>
        <sz val="8"/>
        <color rgb="FF363945"/>
        <rFont val="Arial"/>
        <family val="2"/>
      </rPr>
      <t>]</t>
    </r>
  </si>
  <si>
    <r>
      <t>184 new cases</t>
    </r>
    <r>
      <rPr>
        <sz val="8"/>
        <color rgb="FF363945"/>
        <rFont val="Arial"/>
        <family val="2"/>
      </rPr>
      <t xml:space="preserve"> in </t>
    </r>
    <r>
      <rPr>
        <b/>
        <u/>
        <sz val="8"/>
        <color rgb="FF337AB7"/>
        <rFont val="Arial"/>
        <family val="2"/>
      </rPr>
      <t>Nigeria</t>
    </r>
    <r>
      <rPr>
        <sz val="8"/>
        <color rgb="FF363945"/>
        <rFont val="Arial"/>
        <family val="2"/>
      </rPr>
      <t xml:space="preserve"> [</t>
    </r>
    <r>
      <rPr>
        <sz val="8"/>
        <color rgb="FF337AB7"/>
        <rFont val="Arial"/>
        <family val="2"/>
      </rPr>
      <t>source</t>
    </r>
    <r>
      <rPr>
        <sz val="8"/>
        <color rgb="FF363945"/>
        <rFont val="Arial"/>
        <family val="2"/>
      </rPr>
      <t>]</t>
    </r>
  </si>
  <si>
    <r>
      <t>44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Egypt</t>
    </r>
    <r>
      <rPr>
        <sz val="8"/>
        <color rgb="FF363945"/>
        <rFont val="Arial"/>
        <family val="2"/>
      </rPr>
      <t xml:space="preserve"> [</t>
    </r>
    <r>
      <rPr>
        <sz val="8"/>
        <color rgb="FF337AB7"/>
        <rFont val="Arial"/>
        <family val="2"/>
      </rPr>
      <t>source</t>
    </r>
    <r>
      <rPr>
        <sz val="8"/>
        <color rgb="FF363945"/>
        <rFont val="Arial"/>
        <family val="2"/>
      </rPr>
      <t>]</t>
    </r>
  </si>
  <si>
    <r>
      <t>3,364 new cases</t>
    </r>
    <r>
      <rPr>
        <sz val="8"/>
        <color rgb="FF363945"/>
        <rFont val="Arial"/>
        <family val="2"/>
      </rPr>
      <t xml:space="preserve"> and </t>
    </r>
    <r>
      <rPr>
        <b/>
        <sz val="8"/>
        <color rgb="FF363945"/>
        <rFont val="Arial"/>
        <family val="2"/>
      </rPr>
      <t>36 new deaths</t>
    </r>
    <r>
      <rPr>
        <sz val="8"/>
        <color rgb="FF363945"/>
        <rFont val="Arial"/>
        <family val="2"/>
      </rPr>
      <t xml:space="preserve"> in </t>
    </r>
    <r>
      <rPr>
        <b/>
        <u/>
        <sz val="8"/>
        <color rgb="FF337AB7"/>
        <rFont val="Arial"/>
        <family val="2"/>
      </rPr>
      <t>Guatemala</t>
    </r>
    <r>
      <rPr>
        <sz val="8"/>
        <color rgb="FF363945"/>
        <rFont val="Arial"/>
        <family val="2"/>
      </rPr>
      <t xml:space="preserve"> [</t>
    </r>
    <r>
      <rPr>
        <sz val="8"/>
        <color rgb="FF337AB7"/>
        <rFont val="Arial"/>
        <family val="2"/>
      </rPr>
      <t>source</t>
    </r>
    <r>
      <rPr>
        <sz val="8"/>
        <color rgb="FF363945"/>
        <rFont val="Arial"/>
        <family val="2"/>
      </rPr>
      <t>]</t>
    </r>
  </si>
  <si>
    <r>
      <t>49,603 new cases</t>
    </r>
    <r>
      <rPr>
        <sz val="8"/>
        <color rgb="FF363945"/>
        <rFont val="Arial"/>
        <family val="2"/>
      </rPr>
      <t xml:space="preserve"> and </t>
    </r>
    <r>
      <rPr>
        <b/>
        <sz val="8"/>
        <color rgb="FF363945"/>
        <rFont val="Arial"/>
        <family val="2"/>
      </rPr>
      <t>1,444 new deaths</t>
    </r>
    <r>
      <rPr>
        <sz val="8"/>
        <color rgb="FF363945"/>
        <rFont val="Arial"/>
        <family val="2"/>
      </rPr>
      <t xml:space="preserve"> in </t>
    </r>
    <r>
      <rPr>
        <b/>
        <u/>
        <sz val="8"/>
        <color rgb="FF337AB7"/>
        <rFont val="Arial"/>
        <family val="2"/>
      </rPr>
      <t>Brazil</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</si>
  <si>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6,194 new cases</t>
    </r>
    <r>
      <rPr>
        <sz val="8"/>
        <color rgb="FF363945"/>
        <rFont val="Arial"/>
        <family val="2"/>
      </rPr>
      <t xml:space="preserve"> and </t>
    </r>
    <r>
      <rPr>
        <b/>
        <sz val="8"/>
        <color rgb="FF363945"/>
        <rFont val="Arial"/>
        <family val="2"/>
      </rPr>
      <t>26 new deaths</t>
    </r>
    <r>
      <rPr>
        <sz val="8"/>
        <color rgb="FF363945"/>
        <rFont val="Arial"/>
        <family val="2"/>
      </rPr>
      <t xml:space="preserve"> in </t>
    </r>
    <r>
      <rPr>
        <b/>
        <u/>
        <sz val="8"/>
        <color rgb="FF337AB7"/>
        <rFont val="Arial"/>
        <family val="2"/>
      </rPr>
      <t>Vietnam</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</si>
  <si>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212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Azerbaijan</t>
    </r>
    <r>
      <rPr>
        <sz val="8"/>
        <color rgb="FF363945"/>
        <rFont val="Arial"/>
        <family val="2"/>
      </rPr>
      <t xml:space="preserve"> [</t>
    </r>
    <r>
      <rPr>
        <sz val="8"/>
        <color rgb="FF337AB7"/>
        <rFont val="Arial"/>
        <family val="2"/>
      </rPr>
      <t>source</t>
    </r>
    <r>
      <rPr>
        <sz val="8"/>
        <color rgb="FF363945"/>
        <rFont val="Arial"/>
        <family val="2"/>
      </rPr>
      <t>]</t>
    </r>
  </si>
  <si>
    <r>
      <t>298 new cases</t>
    </r>
    <r>
      <rPr>
        <sz val="8"/>
        <color rgb="FF363945"/>
        <rFont val="Arial"/>
        <family val="2"/>
      </rPr>
      <t xml:space="preserve"> and </t>
    </r>
    <r>
      <rPr>
        <b/>
        <sz val="8"/>
        <color rgb="FF363945"/>
        <rFont val="Arial"/>
        <family val="2"/>
      </rPr>
      <t>8 new deaths</t>
    </r>
    <r>
      <rPr>
        <sz val="8"/>
        <color rgb="FF363945"/>
        <rFont val="Arial"/>
        <family val="2"/>
      </rPr>
      <t xml:space="preserve"> in </t>
    </r>
    <r>
      <rPr>
        <b/>
        <u/>
        <sz val="8"/>
        <color rgb="FF337AB7"/>
        <rFont val="Arial"/>
        <family val="2"/>
      </rPr>
      <t>Uruguay</t>
    </r>
    <r>
      <rPr>
        <sz val="8"/>
        <color rgb="FF363945"/>
        <rFont val="Arial"/>
        <family val="2"/>
      </rPr>
      <t xml:space="preserve"> [</t>
    </r>
    <r>
      <rPr>
        <sz val="8"/>
        <color rgb="FF337AB7"/>
        <rFont val="Arial"/>
        <family val="2"/>
      </rPr>
      <t>source</t>
    </r>
    <r>
      <rPr>
        <sz val="8"/>
        <color rgb="FF363945"/>
        <rFont val="Arial"/>
        <family val="2"/>
      </rPr>
      <t>]</t>
    </r>
  </si>
  <si>
    <r>
      <t>543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Lebanon</t>
    </r>
    <r>
      <rPr>
        <sz val="8"/>
        <color rgb="FF363945"/>
        <rFont val="Arial"/>
        <family val="2"/>
      </rPr>
      <t xml:space="preserve"> [</t>
    </r>
    <r>
      <rPr>
        <sz val="8"/>
        <color rgb="FF337AB7"/>
        <rFont val="Arial"/>
        <family val="2"/>
      </rPr>
      <t>source</t>
    </r>
    <r>
      <rPr>
        <sz val="8"/>
        <color rgb="FF363945"/>
        <rFont val="Arial"/>
        <family val="2"/>
      </rPr>
      <t>]</t>
    </r>
  </si>
  <si>
    <r>
      <t>64,545 new cases</t>
    </r>
    <r>
      <rPr>
        <sz val="8"/>
        <color rgb="FF363945"/>
        <rFont val="Arial"/>
        <family val="2"/>
      </rPr>
      <t xml:space="preserve"> and </t>
    </r>
    <r>
      <rPr>
        <b/>
        <sz val="8"/>
        <color rgb="FF363945"/>
        <rFont val="Arial"/>
        <family val="2"/>
      </rPr>
      <t>393 new deaths</t>
    </r>
    <r>
      <rPr>
        <sz val="8"/>
        <color rgb="FF363945"/>
        <rFont val="Arial"/>
        <family val="2"/>
      </rPr>
      <t xml:space="preserve"> in </t>
    </r>
    <r>
      <rPr>
        <b/>
        <u/>
        <sz val="8"/>
        <color rgb="FF337AB7"/>
        <rFont val="Arial"/>
        <family val="2"/>
      </rPr>
      <t>the United States</t>
    </r>
  </si>
  <si>
    <r>
      <t>382 new cases</t>
    </r>
    <r>
      <rPr>
        <sz val="8"/>
        <color rgb="FF363945"/>
        <rFont val="Arial"/>
        <family val="2"/>
      </rPr>
      <t xml:space="preserve"> and </t>
    </r>
    <r>
      <rPr>
        <b/>
        <sz val="8"/>
        <color rgb="FF363945"/>
        <rFont val="Arial"/>
        <family val="2"/>
      </rPr>
      <t>14 new deaths</t>
    </r>
    <r>
      <rPr>
        <sz val="8"/>
        <color rgb="FF363945"/>
        <rFont val="Arial"/>
        <family val="2"/>
      </rPr>
      <t xml:space="preserve"> in </t>
    </r>
    <r>
      <rPr>
        <b/>
        <u/>
        <sz val="8"/>
        <color rgb="FF337AB7"/>
        <rFont val="Arial"/>
        <family val="2"/>
      </rPr>
      <t>Canada</t>
    </r>
    <r>
      <rPr>
        <sz val="8"/>
        <color rgb="FF363945"/>
        <rFont val="Arial"/>
        <family val="2"/>
      </rPr>
      <t xml:space="preserve"> [</t>
    </r>
    <r>
      <rPr>
        <sz val="8"/>
        <color rgb="FF337AB7"/>
        <rFont val="Arial"/>
        <family val="2"/>
      </rPr>
      <t>source</t>
    </r>
    <r>
      <rPr>
        <sz val="8"/>
        <color rgb="FF363945"/>
        <rFont val="Arial"/>
        <family val="2"/>
      </rPr>
      <t>]</t>
    </r>
  </si>
  <si>
    <r>
      <t>48 new cases</t>
    </r>
    <r>
      <rPr>
        <sz val="8"/>
        <color rgb="FF363945"/>
        <rFont val="Arial"/>
        <family val="2"/>
      </rPr>
      <t xml:space="preserve"> in </t>
    </r>
    <r>
      <rPr>
        <b/>
        <u/>
        <sz val="8"/>
        <color rgb="FF337AB7"/>
        <rFont val="Arial"/>
        <family val="2"/>
      </rPr>
      <t>Saint Martin</t>
    </r>
    <r>
      <rPr>
        <sz val="8"/>
        <color rgb="FF363945"/>
        <rFont val="Arial"/>
        <family val="2"/>
      </rPr>
      <t xml:space="preserve"> [</t>
    </r>
    <r>
      <rPr>
        <sz val="8"/>
        <color rgb="FF337AB7"/>
        <rFont val="Arial"/>
        <family val="2"/>
      </rPr>
      <t>source</t>
    </r>
    <r>
      <rPr>
        <sz val="8"/>
        <color rgb="FF363945"/>
        <rFont val="Arial"/>
        <family val="2"/>
      </rPr>
      <t>]</t>
    </r>
  </si>
  <si>
    <r>
      <t>17 new cases</t>
    </r>
    <r>
      <rPr>
        <sz val="8"/>
        <color rgb="FF363945"/>
        <rFont val="Arial"/>
        <family val="2"/>
      </rPr>
      <t xml:space="preserve"> in </t>
    </r>
    <r>
      <rPr>
        <b/>
        <u/>
        <sz val="8"/>
        <color rgb="FF337AB7"/>
        <rFont val="Arial"/>
        <family val="2"/>
      </rPr>
      <t>Barbados</t>
    </r>
    <r>
      <rPr>
        <sz val="8"/>
        <color rgb="FF363945"/>
        <rFont val="Arial"/>
        <family val="2"/>
      </rPr>
      <t xml:space="preserve"> [</t>
    </r>
    <r>
      <rPr>
        <sz val="8"/>
        <color rgb="FF337AB7"/>
        <rFont val="Arial"/>
        <family val="2"/>
      </rPr>
      <t>source</t>
    </r>
    <r>
      <rPr>
        <sz val="8"/>
        <color rgb="FF363945"/>
        <rFont val="Arial"/>
        <family val="2"/>
      </rPr>
      <t>]</t>
    </r>
  </si>
  <si>
    <r>
      <t>266 new cases</t>
    </r>
    <r>
      <rPr>
        <sz val="8"/>
        <color rgb="FF363945"/>
        <rFont val="Arial"/>
        <family val="2"/>
      </rPr>
      <t xml:space="preserve"> in </t>
    </r>
    <r>
      <rPr>
        <b/>
        <u/>
        <sz val="8"/>
        <color rgb="FF337AB7"/>
        <rFont val="Arial"/>
        <family val="2"/>
      </rPr>
      <t>Norway</t>
    </r>
    <r>
      <rPr>
        <sz val="8"/>
        <color rgb="FF363945"/>
        <rFont val="Arial"/>
        <family val="2"/>
      </rPr>
      <t xml:space="preserve"> [</t>
    </r>
    <r>
      <rPr>
        <sz val="8"/>
        <color rgb="FF337AB7"/>
        <rFont val="Arial"/>
        <family val="2"/>
      </rPr>
      <t>source</t>
    </r>
    <r>
      <rPr>
        <sz val="8"/>
        <color rgb="FF363945"/>
        <rFont val="Arial"/>
        <family val="2"/>
      </rPr>
      <t>]</t>
    </r>
  </si>
  <si>
    <r>
      <t>39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Bosnia and Herzegovina</t>
    </r>
    <r>
      <rPr>
        <sz val="8"/>
        <color rgb="FF363945"/>
        <rFont val="Arial"/>
        <family val="2"/>
      </rPr>
      <t xml:space="preserve"> [</t>
    </r>
    <r>
      <rPr>
        <sz val="8"/>
        <color rgb="FF337AB7"/>
        <rFont val="Arial"/>
        <family val="2"/>
      </rPr>
      <t>source</t>
    </r>
    <r>
      <rPr>
        <sz val="8"/>
        <color rgb="FF363945"/>
        <rFont val="Arial"/>
        <family val="2"/>
      </rPr>
      <t>]</t>
    </r>
  </si>
  <si>
    <r>
      <t>1,721 new cases</t>
    </r>
    <r>
      <rPr>
        <sz val="8"/>
        <color rgb="FF363945"/>
        <rFont val="Arial"/>
        <family val="2"/>
      </rPr>
      <t xml:space="preserve"> and </t>
    </r>
    <r>
      <rPr>
        <b/>
        <sz val="8"/>
        <color rgb="FF363945"/>
        <rFont val="Arial"/>
        <family val="2"/>
      </rPr>
      <t>42 new deaths</t>
    </r>
    <r>
      <rPr>
        <sz val="8"/>
        <color rgb="FF363945"/>
        <rFont val="Arial"/>
        <family val="2"/>
      </rPr>
      <t xml:space="preserve"> in </t>
    </r>
    <r>
      <rPr>
        <b/>
        <u/>
        <sz val="8"/>
        <color rgb="FF337AB7"/>
        <rFont val="Arial"/>
        <family val="2"/>
      </rPr>
      <t>Sri Lanka</t>
    </r>
    <r>
      <rPr>
        <sz val="8"/>
        <color rgb="FF363945"/>
        <rFont val="Arial"/>
        <family val="2"/>
      </rPr>
      <t xml:space="preserve"> [</t>
    </r>
    <r>
      <rPr>
        <sz val="8"/>
        <color rgb="FF337AB7"/>
        <rFont val="Arial"/>
        <family val="2"/>
      </rPr>
      <t>source</t>
    </r>
    <r>
      <rPr>
        <sz val="8"/>
        <color rgb="FF363945"/>
        <rFont val="Arial"/>
        <family val="2"/>
      </rPr>
      <t>]</t>
    </r>
  </si>
  <si>
    <r>
      <t>12,576 new cases</t>
    </r>
    <r>
      <rPr>
        <sz val="8"/>
        <color rgb="FF363945"/>
        <rFont val="Arial"/>
        <family val="2"/>
      </rPr>
      <t xml:space="preserve"> and </t>
    </r>
    <r>
      <rPr>
        <b/>
        <sz val="8"/>
        <color rgb="FF363945"/>
        <rFont val="Arial"/>
        <family val="2"/>
      </rPr>
      <t>354 new deaths</t>
    </r>
    <r>
      <rPr>
        <sz val="8"/>
        <color rgb="FF363945"/>
        <rFont val="Arial"/>
        <family val="2"/>
      </rPr>
      <t xml:space="preserve"> in </t>
    </r>
    <r>
      <rPr>
        <b/>
        <u/>
        <sz val="8"/>
        <color rgb="FF337AB7"/>
        <rFont val="Arial"/>
        <family val="2"/>
      </rPr>
      <t>Colombia</t>
    </r>
    <r>
      <rPr>
        <sz val="8"/>
        <color rgb="FF363945"/>
        <rFont val="Arial"/>
        <family val="2"/>
      </rPr>
      <t xml:space="preserve"> [</t>
    </r>
    <r>
      <rPr>
        <sz val="8"/>
        <color rgb="FF337AB7"/>
        <rFont val="Arial"/>
        <family val="2"/>
      </rPr>
      <t>source</t>
    </r>
    <r>
      <rPr>
        <sz val="8"/>
        <color rgb="FF363945"/>
        <rFont val="Arial"/>
        <family val="2"/>
      </rPr>
      <t>]</t>
    </r>
  </si>
  <si>
    <r>
      <t>13,500 new cases</t>
    </r>
    <r>
      <rPr>
        <sz val="8"/>
        <color rgb="FF363945"/>
        <rFont val="Arial"/>
        <family val="2"/>
      </rPr>
      <t xml:space="preserve"> and </t>
    </r>
    <r>
      <rPr>
        <b/>
        <sz val="8"/>
        <color rgb="FF363945"/>
        <rFont val="Arial"/>
        <family val="2"/>
      </rPr>
      <t>256 new deaths</t>
    </r>
    <r>
      <rPr>
        <sz val="8"/>
        <color rgb="FF363945"/>
        <rFont val="Arial"/>
        <family val="2"/>
      </rPr>
      <t xml:space="preserve"> in </t>
    </r>
    <r>
      <rPr>
        <b/>
        <u/>
        <sz val="8"/>
        <color rgb="FF337AB7"/>
        <rFont val="Arial"/>
        <family val="2"/>
      </rPr>
      <t>Argentina</t>
    </r>
    <r>
      <rPr>
        <sz val="8"/>
        <color rgb="FF363945"/>
        <rFont val="Arial"/>
        <family val="2"/>
      </rPr>
      <t xml:space="preserve"> [</t>
    </r>
    <r>
      <rPr>
        <sz val="8"/>
        <color rgb="FF337AB7"/>
        <rFont val="Arial"/>
        <family val="2"/>
      </rPr>
      <t>source</t>
    </r>
    <r>
      <rPr>
        <sz val="8"/>
        <color rgb="FF363945"/>
        <rFont val="Arial"/>
        <family val="2"/>
      </rPr>
      <t>]</t>
    </r>
  </si>
  <si>
    <r>
      <t>258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Trinidad and Tobago</t>
    </r>
    <r>
      <rPr>
        <sz val="8"/>
        <color rgb="FF363945"/>
        <rFont val="Arial"/>
        <family val="2"/>
      </rPr>
      <t xml:space="preserve"> [</t>
    </r>
    <r>
      <rPr>
        <sz val="8"/>
        <color rgb="FF337AB7"/>
        <rFont val="Arial"/>
        <family val="2"/>
      </rPr>
      <t>source</t>
    </r>
    <r>
      <rPr>
        <sz val="8"/>
        <color rgb="FF363945"/>
        <rFont val="Arial"/>
        <family val="2"/>
      </rPr>
      <t>]</t>
    </r>
  </si>
  <si>
    <r>
      <t>121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Bulgaria</t>
    </r>
    <r>
      <rPr>
        <sz val="8"/>
        <color rgb="FF363945"/>
        <rFont val="Arial"/>
        <family val="2"/>
      </rPr>
      <t xml:space="preserve"> [</t>
    </r>
    <r>
      <rPr>
        <sz val="8"/>
        <color rgb="FF337AB7"/>
        <rFont val="Arial"/>
        <family val="2"/>
      </rPr>
      <t>source</t>
    </r>
    <r>
      <rPr>
        <sz val="8"/>
        <color rgb="FF363945"/>
        <rFont val="Arial"/>
        <family val="2"/>
      </rPr>
      <t>]</t>
    </r>
  </si>
  <si>
    <r>
      <t>1,169 new cases</t>
    </r>
    <r>
      <rPr>
        <sz val="8"/>
        <color rgb="FF363945"/>
        <rFont val="Arial"/>
        <family val="2"/>
      </rPr>
      <t xml:space="preserve"> and </t>
    </r>
    <r>
      <rPr>
        <b/>
        <sz val="8"/>
        <color rgb="FF363945"/>
        <rFont val="Arial"/>
        <family val="2"/>
      </rPr>
      <t>25 new deaths</t>
    </r>
    <r>
      <rPr>
        <sz val="8"/>
        <color rgb="FF363945"/>
        <rFont val="Arial"/>
        <family val="2"/>
      </rPr>
      <t xml:space="preserve"> in </t>
    </r>
    <r>
      <rPr>
        <b/>
        <u/>
        <sz val="8"/>
        <color rgb="FF337AB7"/>
        <rFont val="Arial"/>
        <family val="2"/>
      </rPr>
      <t>Ecuador</t>
    </r>
    <r>
      <rPr>
        <sz val="8"/>
        <color rgb="FF363945"/>
        <rFont val="Arial"/>
        <family val="2"/>
      </rPr>
      <t xml:space="preserve"> [</t>
    </r>
    <r>
      <rPr>
        <sz val="8"/>
        <color rgb="FF337AB7"/>
        <rFont val="Arial"/>
        <family val="2"/>
      </rPr>
      <t>source</t>
    </r>
    <r>
      <rPr>
        <sz val="8"/>
        <color rgb="FF363945"/>
        <rFont val="Arial"/>
        <family val="2"/>
      </rPr>
      <t>]</t>
    </r>
  </si>
  <si>
    <r>
      <t>34,865 new cases</t>
    </r>
    <r>
      <rPr>
        <sz val="8"/>
        <color rgb="FF363945"/>
        <rFont val="Arial"/>
        <family val="2"/>
      </rPr>
      <t xml:space="preserve"> and </t>
    </r>
    <r>
      <rPr>
        <b/>
        <sz val="8"/>
        <color rgb="FF363945"/>
        <rFont val="Arial"/>
        <family val="2"/>
      </rPr>
      <t>481 new deaths</t>
    </r>
    <r>
      <rPr>
        <sz val="8"/>
        <color rgb="FF363945"/>
        <rFont val="Arial"/>
        <family val="2"/>
      </rPr>
      <t xml:space="preserve"> in </t>
    </r>
    <r>
      <rPr>
        <b/>
        <u/>
        <sz val="8"/>
        <color rgb="FF337AB7"/>
        <rFont val="Arial"/>
        <family val="2"/>
      </rPr>
      <t>India</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</si>
  <si>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133 new cases</t>
    </r>
    <r>
      <rPr>
        <sz val="8"/>
        <color rgb="FF363945"/>
        <rFont val="Arial"/>
        <family val="2"/>
      </rPr>
      <t xml:space="preserve"> in </t>
    </r>
    <r>
      <rPr>
        <b/>
        <u/>
        <sz val="8"/>
        <color rgb="FF337AB7"/>
        <rFont val="Arial"/>
        <family val="2"/>
      </rPr>
      <t>Bahrain</t>
    </r>
    <r>
      <rPr>
        <sz val="8"/>
        <color rgb="FF363945"/>
        <rFont val="Arial"/>
        <family val="2"/>
      </rPr>
      <t xml:space="preserve"> [</t>
    </r>
    <r>
      <rPr>
        <sz val="8"/>
        <color rgb="FF337AB7"/>
        <rFont val="Arial"/>
        <family val="2"/>
      </rPr>
      <t>source</t>
    </r>
    <r>
      <rPr>
        <sz val="8"/>
        <color rgb="FF363945"/>
        <rFont val="Arial"/>
        <family val="2"/>
      </rPr>
      <t>]</t>
    </r>
  </si>
  <si>
    <r>
      <t>1,434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Israel</t>
    </r>
    <r>
      <rPr>
        <sz val="8"/>
        <color rgb="FF363945"/>
        <rFont val="Arial"/>
        <family val="2"/>
      </rPr>
      <t xml:space="preserve"> [</t>
    </r>
    <r>
      <rPr>
        <sz val="8"/>
        <color rgb="FF337AB7"/>
        <rFont val="Arial"/>
        <family val="2"/>
      </rPr>
      <t>source</t>
    </r>
    <r>
      <rPr>
        <sz val="8"/>
        <color rgb="FF363945"/>
        <rFont val="Arial"/>
        <family val="2"/>
      </rPr>
      <t>]</t>
    </r>
  </si>
  <si>
    <r>
      <t>16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the Republic of North Macedonia</t>
    </r>
    <r>
      <rPr>
        <sz val="8"/>
        <color rgb="FF363945"/>
        <rFont val="Arial"/>
        <family val="2"/>
      </rPr>
      <t xml:space="preserve"> [</t>
    </r>
    <r>
      <rPr>
        <sz val="8"/>
        <color rgb="FF337AB7"/>
        <rFont val="Arial"/>
        <family val="2"/>
      </rPr>
      <t>source</t>
    </r>
    <r>
      <rPr>
        <sz val="8"/>
        <color rgb="FF363945"/>
        <rFont val="Arial"/>
        <family val="2"/>
      </rPr>
      <t>]</t>
    </r>
  </si>
  <si>
    <r>
      <t>4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Yemen</t>
    </r>
    <r>
      <rPr>
        <sz val="8"/>
        <color rgb="FF363945"/>
        <rFont val="Arial"/>
        <family val="2"/>
      </rPr>
      <t xml:space="preserve"> [</t>
    </r>
    <r>
      <rPr>
        <sz val="8"/>
        <color rgb="FF337AB7"/>
        <rFont val="Arial"/>
        <family val="2"/>
      </rPr>
      <t>source</t>
    </r>
    <r>
      <rPr>
        <sz val="8"/>
        <color rgb="FF363945"/>
        <rFont val="Arial"/>
        <family val="2"/>
      </rPr>
      <t>]</t>
    </r>
  </si>
  <si>
    <r>
      <t>14,858 new cases</t>
    </r>
    <r>
      <rPr>
        <sz val="8"/>
        <color rgb="FF363945"/>
        <rFont val="Arial"/>
        <family val="2"/>
      </rPr>
      <t xml:space="preserve"> and </t>
    </r>
    <r>
      <rPr>
        <b/>
        <sz val="8"/>
        <color rgb="FF363945"/>
        <rFont val="Arial"/>
        <family val="2"/>
      </rPr>
      <t>433 new deaths</t>
    </r>
    <r>
      <rPr>
        <sz val="8"/>
        <color rgb="FF363945"/>
        <rFont val="Arial"/>
        <family val="2"/>
      </rPr>
      <t xml:space="preserve"> in </t>
    </r>
    <r>
      <rPr>
        <b/>
        <u/>
        <sz val="8"/>
        <color rgb="FF337AB7"/>
        <rFont val="Arial"/>
        <family val="2"/>
      </rPr>
      <t>South Africa</t>
    </r>
    <r>
      <rPr>
        <sz val="8"/>
        <color rgb="FF363945"/>
        <rFont val="Arial"/>
        <family val="2"/>
      </rPr>
      <t xml:space="preserve"> [</t>
    </r>
    <r>
      <rPr>
        <sz val="8"/>
        <color rgb="FF337AB7"/>
        <rFont val="Arial"/>
        <family val="2"/>
      </rPr>
      <t>source</t>
    </r>
    <r>
      <rPr>
        <sz val="8"/>
        <color rgb="FF363945"/>
        <rFont val="Arial"/>
        <family val="2"/>
      </rPr>
      <t>]</t>
    </r>
  </si>
  <si>
    <r>
      <t>146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Ethiopia</t>
    </r>
    <r>
      <rPr>
        <sz val="8"/>
        <color rgb="FF363945"/>
        <rFont val="Arial"/>
        <family val="2"/>
      </rPr>
      <t xml:space="preserve"> [</t>
    </r>
    <r>
      <rPr>
        <sz val="8"/>
        <color rgb="FF337AB7"/>
        <rFont val="Arial"/>
        <family val="2"/>
      </rPr>
      <t>source</t>
    </r>
    <r>
      <rPr>
        <sz val="8"/>
        <color rgb="FF363945"/>
        <rFont val="Arial"/>
        <family val="2"/>
      </rPr>
      <t>]</t>
    </r>
  </si>
  <si>
    <r>
      <t>2,301 new cases</t>
    </r>
    <r>
      <rPr>
        <sz val="8"/>
        <color rgb="FF363945"/>
        <rFont val="Arial"/>
        <family val="2"/>
      </rPr>
      <t xml:space="preserve"> and </t>
    </r>
    <r>
      <rPr>
        <b/>
        <sz val="8"/>
        <color rgb="FF363945"/>
        <rFont val="Arial"/>
        <family val="2"/>
      </rPr>
      <t>61 new deaths</t>
    </r>
    <r>
      <rPr>
        <sz val="8"/>
        <color rgb="FF363945"/>
        <rFont val="Arial"/>
        <family val="2"/>
      </rPr>
      <t xml:space="preserve"> in </t>
    </r>
    <r>
      <rPr>
        <b/>
        <u/>
        <sz val="8"/>
        <color rgb="FF337AB7"/>
        <rFont val="Arial"/>
        <family val="2"/>
      </rPr>
      <t>Zimbabwe</t>
    </r>
    <r>
      <rPr>
        <sz val="8"/>
        <color rgb="FF363945"/>
        <rFont val="Arial"/>
        <family val="2"/>
      </rPr>
      <t xml:space="preserve"> [</t>
    </r>
    <r>
      <rPr>
        <sz val="8"/>
        <color rgb="FF337AB7"/>
        <rFont val="Arial"/>
        <family val="2"/>
      </rPr>
      <t>source</t>
    </r>
    <r>
      <rPr>
        <sz val="8"/>
        <color rgb="FF363945"/>
        <rFont val="Arial"/>
        <family val="2"/>
      </rPr>
      <t>]</t>
    </r>
  </si>
  <si>
    <r>
      <t>16 new cases</t>
    </r>
    <r>
      <rPr>
        <sz val="8"/>
        <color rgb="FF363945"/>
        <rFont val="Arial"/>
        <family val="2"/>
      </rPr>
      <t xml:space="preserve"> in </t>
    </r>
    <r>
      <rPr>
        <b/>
        <u/>
        <sz val="8"/>
        <color rgb="FF337AB7"/>
        <rFont val="Arial"/>
        <family val="2"/>
      </rPr>
      <t>Monaco</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</si>
  <si>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Mali</t>
    </r>
    <r>
      <rPr>
        <sz val="8"/>
        <color rgb="FF363945"/>
        <rFont val="Arial"/>
        <family val="2"/>
      </rPr>
      <t xml:space="preserve"> [</t>
    </r>
    <r>
      <rPr>
        <sz val="8"/>
        <color rgb="FF337AB7"/>
        <rFont val="Arial"/>
        <family val="2"/>
      </rPr>
      <t>source</t>
    </r>
    <r>
      <rPr>
        <sz val="8"/>
        <color rgb="FF363945"/>
        <rFont val="Arial"/>
        <family val="2"/>
      </rPr>
      <t>]</t>
    </r>
  </si>
  <si>
    <r>
      <t>122 new cases</t>
    </r>
    <r>
      <rPr>
        <sz val="8"/>
        <color rgb="FF363945"/>
        <rFont val="Arial"/>
        <family val="2"/>
      </rPr>
      <t xml:space="preserve"> in </t>
    </r>
    <r>
      <rPr>
        <b/>
        <u/>
        <sz val="8"/>
        <color rgb="FF337AB7"/>
        <rFont val="Arial"/>
        <family val="2"/>
      </rPr>
      <t>Maldives</t>
    </r>
    <r>
      <rPr>
        <sz val="8"/>
        <color rgb="FF363945"/>
        <rFont val="Arial"/>
        <family val="2"/>
      </rPr>
      <t xml:space="preserve"> [</t>
    </r>
    <r>
      <rPr>
        <sz val="8"/>
        <color rgb="FF337AB7"/>
        <rFont val="Arial"/>
        <family val="2"/>
      </rPr>
      <t>source</t>
    </r>
    <r>
      <rPr>
        <sz val="8"/>
        <color rgb="FF363945"/>
        <rFont val="Arial"/>
        <family val="2"/>
      </rPr>
      <t>]</t>
    </r>
  </si>
  <si>
    <r>
      <t>3,622 new cases</t>
    </r>
    <r>
      <rPr>
        <sz val="8"/>
        <color rgb="FF363945"/>
        <rFont val="Arial"/>
        <family val="2"/>
      </rPr>
      <t xml:space="preserve"> and </t>
    </r>
    <r>
      <rPr>
        <b/>
        <sz val="8"/>
        <color rgb="FF363945"/>
        <rFont val="Arial"/>
        <family val="2"/>
      </rPr>
      <t>16 new deaths</t>
    </r>
    <r>
      <rPr>
        <sz val="8"/>
        <color rgb="FF363945"/>
        <rFont val="Arial"/>
        <family val="2"/>
      </rPr>
      <t xml:space="preserve"> in </t>
    </r>
    <r>
      <rPr>
        <b/>
        <u/>
        <sz val="8"/>
        <color rgb="FF337AB7"/>
        <rFont val="Arial"/>
        <family val="2"/>
      </rPr>
      <t>Portugal</t>
    </r>
    <r>
      <rPr>
        <sz val="8"/>
        <color rgb="FF363945"/>
        <rFont val="Arial"/>
        <family val="2"/>
      </rPr>
      <t xml:space="preserve"> [</t>
    </r>
    <r>
      <rPr>
        <sz val="8"/>
        <color rgb="FF337AB7"/>
        <rFont val="Arial"/>
        <family val="2"/>
      </rPr>
      <t>source</t>
    </r>
    <r>
      <rPr>
        <sz val="8"/>
        <color rgb="FF363945"/>
        <rFont val="Arial"/>
        <family val="2"/>
      </rPr>
      <t>]</t>
    </r>
  </si>
  <si>
    <r>
      <t>34 new cases</t>
    </r>
    <r>
      <rPr>
        <sz val="8"/>
        <color rgb="FF363945"/>
        <rFont val="Arial"/>
        <family val="2"/>
      </rPr>
      <t xml:space="preserve"> in </t>
    </r>
    <r>
      <rPr>
        <b/>
        <u/>
        <sz val="8"/>
        <color rgb="FF337AB7"/>
        <rFont val="Arial"/>
        <family val="2"/>
      </rPr>
      <t>Albania</t>
    </r>
    <r>
      <rPr>
        <sz val="8"/>
        <color rgb="FF363945"/>
        <rFont val="Arial"/>
        <family val="2"/>
      </rPr>
      <t xml:space="preserve"> [</t>
    </r>
    <r>
      <rPr>
        <sz val="8"/>
        <color rgb="FF337AB7"/>
        <rFont val="Arial"/>
        <family val="2"/>
      </rPr>
      <t>source</t>
    </r>
    <r>
      <rPr>
        <sz val="8"/>
        <color rgb="FF363945"/>
        <rFont val="Arial"/>
        <family val="2"/>
      </rPr>
      <t>]</t>
    </r>
  </si>
  <si>
    <r>
      <t>1,998 new cases</t>
    </r>
    <r>
      <rPr>
        <sz val="8"/>
        <color rgb="FF363945"/>
        <rFont val="Arial"/>
        <family val="2"/>
      </rPr>
      <t xml:space="preserve"> and </t>
    </r>
    <r>
      <rPr>
        <b/>
        <sz val="8"/>
        <color rgb="FF363945"/>
        <rFont val="Arial"/>
        <family val="2"/>
      </rPr>
      <t>37 new deaths</t>
    </r>
    <r>
      <rPr>
        <sz val="8"/>
        <color rgb="FF363945"/>
        <rFont val="Arial"/>
        <family val="2"/>
      </rPr>
      <t xml:space="preserve"> in </t>
    </r>
    <r>
      <rPr>
        <b/>
        <u/>
        <sz val="8"/>
        <color rgb="FF337AB7"/>
        <rFont val="Arial"/>
        <family val="2"/>
      </rPr>
      <t>Germany</t>
    </r>
    <r>
      <rPr>
        <sz val="8"/>
        <color rgb="FF363945"/>
        <rFont val="Arial"/>
        <family val="2"/>
      </rPr>
      <t xml:space="preserve"> [</t>
    </r>
    <r>
      <rPr>
        <sz val="8"/>
        <color rgb="FF337AB7"/>
        <rFont val="Arial"/>
        <family val="2"/>
      </rPr>
      <t>source</t>
    </r>
    <r>
      <rPr>
        <sz val="8"/>
        <color rgb="FF363945"/>
        <rFont val="Arial"/>
        <family val="2"/>
      </rPr>
      <t>]</t>
    </r>
  </si>
  <si>
    <r>
      <t>21,909 new cases</t>
    </r>
    <r>
      <rPr>
        <sz val="8"/>
        <color rgb="FF363945"/>
        <rFont val="Arial"/>
        <family val="2"/>
      </rPr>
      <t xml:space="preserve"> and </t>
    </r>
    <r>
      <rPr>
        <b/>
        <sz val="8"/>
        <color rgb="FF363945"/>
        <rFont val="Arial"/>
        <family val="2"/>
      </rPr>
      <t>11 new deaths</t>
    </r>
    <r>
      <rPr>
        <sz val="8"/>
        <color rgb="FF363945"/>
        <rFont val="Arial"/>
        <family val="2"/>
      </rPr>
      <t xml:space="preserve"> in </t>
    </r>
    <r>
      <rPr>
        <b/>
        <u/>
        <sz val="8"/>
        <color rgb="FF337AB7"/>
        <rFont val="Arial"/>
        <family val="2"/>
      </rPr>
      <t>France</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</si>
  <si>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9,586 new cases</t>
    </r>
    <r>
      <rPr>
        <sz val="8"/>
        <color rgb="FF363945"/>
        <rFont val="Arial"/>
        <family val="2"/>
      </rPr>
      <t xml:space="preserve"> and </t>
    </r>
    <r>
      <rPr>
        <b/>
        <sz val="8"/>
        <color rgb="FF363945"/>
        <rFont val="Arial"/>
        <family val="2"/>
      </rPr>
      <t>52 new deaths</t>
    </r>
    <r>
      <rPr>
        <sz val="8"/>
        <color rgb="FF363945"/>
        <rFont val="Arial"/>
        <family val="2"/>
      </rPr>
      <t xml:space="preserve"> in </t>
    </r>
    <r>
      <rPr>
        <b/>
        <u/>
        <sz val="8"/>
        <color rgb="FF337AB7"/>
        <rFont val="Arial"/>
        <family val="2"/>
      </rPr>
      <t>Turkey</t>
    </r>
    <r>
      <rPr>
        <sz val="8"/>
        <color rgb="FF363945"/>
        <rFont val="Arial"/>
        <family val="2"/>
      </rPr>
      <t xml:space="preserve"> [</t>
    </r>
    <r>
      <rPr>
        <sz val="8"/>
        <color rgb="FF337AB7"/>
        <rFont val="Arial"/>
        <family val="2"/>
      </rPr>
      <t>source</t>
    </r>
    <r>
      <rPr>
        <sz val="8"/>
        <color rgb="FF363945"/>
        <rFont val="Arial"/>
        <family val="2"/>
      </rPr>
      <t>]</t>
    </r>
  </si>
  <si>
    <r>
      <t>611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the Dominican Republic</t>
    </r>
    <r>
      <rPr>
        <sz val="8"/>
        <color rgb="FF363945"/>
        <rFont val="Arial"/>
        <family val="2"/>
      </rPr>
      <t xml:space="preserve"> [</t>
    </r>
    <r>
      <rPr>
        <sz val="8"/>
        <color rgb="FF337AB7"/>
        <rFont val="Arial"/>
        <family val="2"/>
      </rPr>
      <t>source</t>
    </r>
    <r>
      <rPr>
        <sz val="8"/>
        <color rgb="FF363945"/>
        <rFont val="Arial"/>
        <family val="2"/>
      </rPr>
      <t>]</t>
    </r>
  </si>
  <si>
    <r>
      <t>400 new cases</t>
    </r>
    <r>
      <rPr>
        <sz val="8"/>
        <color rgb="FF363945"/>
        <rFont val="Arial"/>
        <family val="2"/>
      </rPr>
      <t xml:space="preserve"> and </t>
    </r>
    <r>
      <rPr>
        <b/>
        <sz val="8"/>
        <color rgb="FF363945"/>
        <rFont val="Arial"/>
        <family val="2"/>
      </rPr>
      <t>7 new deaths</t>
    </r>
    <r>
      <rPr>
        <sz val="8"/>
        <color rgb="FF363945"/>
        <rFont val="Arial"/>
        <family val="2"/>
      </rPr>
      <t xml:space="preserve"> in </t>
    </r>
    <r>
      <rPr>
        <b/>
        <u/>
        <sz val="8"/>
        <color rgb="FF337AB7"/>
        <rFont val="Arial"/>
        <family val="2"/>
      </rPr>
      <t>Jordan</t>
    </r>
    <r>
      <rPr>
        <sz val="8"/>
        <color rgb="FF363945"/>
        <rFont val="Arial"/>
        <family val="2"/>
      </rPr>
      <t xml:space="preserve"> [</t>
    </r>
    <r>
      <rPr>
        <sz val="8"/>
        <color rgb="FF337AB7"/>
        <rFont val="Arial"/>
        <family val="2"/>
      </rPr>
      <t>source</t>
    </r>
    <r>
      <rPr>
        <sz val="8"/>
        <color rgb="FF363945"/>
        <rFont val="Arial"/>
        <family val="2"/>
      </rPr>
      <t>]</t>
    </r>
  </si>
  <si>
    <r>
      <t>138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Jamaica</t>
    </r>
    <r>
      <rPr>
        <sz val="8"/>
        <color rgb="FF363945"/>
        <rFont val="Arial"/>
        <family val="2"/>
      </rPr>
      <t xml:space="preserve"> [</t>
    </r>
    <r>
      <rPr>
        <sz val="8"/>
        <color rgb="FF337AB7"/>
        <rFont val="Arial"/>
        <family val="2"/>
      </rPr>
      <t>source</t>
    </r>
    <r>
      <rPr>
        <sz val="8"/>
        <color rgb="FF363945"/>
        <rFont val="Arial"/>
        <family val="2"/>
      </rPr>
      <t>]</t>
    </r>
  </si>
  <si>
    <r>
      <t>1,859 new cases</t>
    </r>
    <r>
      <rPr>
        <sz val="8"/>
        <color rgb="FF363945"/>
        <rFont val="Arial"/>
        <family val="2"/>
      </rPr>
      <t xml:space="preserve"> and </t>
    </r>
    <r>
      <rPr>
        <b/>
        <sz val="8"/>
        <color rgb="FF363945"/>
        <rFont val="Arial"/>
        <family val="2"/>
      </rPr>
      <t>181 new deaths</t>
    </r>
    <r>
      <rPr>
        <sz val="8"/>
        <color rgb="FF363945"/>
        <rFont val="Arial"/>
        <family val="2"/>
      </rPr>
      <t xml:space="preserve"> in </t>
    </r>
    <r>
      <rPr>
        <b/>
        <u/>
        <sz val="8"/>
        <color rgb="FF337AB7"/>
        <rFont val="Arial"/>
        <family val="2"/>
      </rPr>
      <t>Chile</t>
    </r>
    <r>
      <rPr>
        <sz val="8"/>
        <color rgb="FF363945"/>
        <rFont val="Arial"/>
        <family val="2"/>
      </rPr>
      <t xml:space="preserve"> [</t>
    </r>
    <r>
      <rPr>
        <sz val="8"/>
        <color rgb="FF337AB7"/>
        <rFont val="Arial"/>
        <family val="2"/>
      </rPr>
      <t>source</t>
    </r>
    <r>
      <rPr>
        <sz val="8"/>
        <color rgb="FF363945"/>
        <rFont val="Arial"/>
        <family val="2"/>
      </rPr>
      <t>]</t>
    </r>
  </si>
  <si>
    <r>
      <t>1,402 new cases</t>
    </r>
    <r>
      <rPr>
        <sz val="8"/>
        <color rgb="FF363945"/>
        <rFont val="Arial"/>
        <family val="2"/>
      </rPr>
      <t xml:space="preserve"> and </t>
    </r>
    <r>
      <rPr>
        <b/>
        <sz val="8"/>
        <color rgb="FF363945"/>
        <rFont val="Arial"/>
        <family val="2"/>
      </rPr>
      <t>19 new deaths</t>
    </r>
    <r>
      <rPr>
        <sz val="8"/>
        <color rgb="FF363945"/>
        <rFont val="Arial"/>
        <family val="2"/>
      </rPr>
      <t xml:space="preserve"> in </t>
    </r>
    <r>
      <rPr>
        <b/>
        <u/>
        <sz val="8"/>
        <color rgb="FF337AB7"/>
        <rFont val="Arial"/>
        <family val="2"/>
      </rPr>
      <t>Morocco</t>
    </r>
    <r>
      <rPr>
        <sz val="8"/>
        <color rgb="FF363945"/>
        <rFont val="Arial"/>
        <family val="2"/>
      </rPr>
      <t xml:space="preserve"> [</t>
    </r>
    <r>
      <rPr>
        <sz val="8"/>
        <color rgb="FF337AB7"/>
        <rFont val="Arial"/>
        <family val="2"/>
      </rPr>
      <t>source</t>
    </r>
    <r>
      <rPr>
        <sz val="8"/>
        <color rgb="FF363945"/>
        <rFont val="Arial"/>
        <family val="2"/>
      </rPr>
      <t>]</t>
    </r>
  </si>
  <si>
    <r>
      <t>801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Kenya</t>
    </r>
    <r>
      <rPr>
        <sz val="8"/>
        <color rgb="FF363945"/>
        <rFont val="Arial"/>
        <family val="2"/>
      </rPr>
      <t xml:space="preserve"> [</t>
    </r>
    <r>
      <rPr>
        <sz val="8"/>
        <color rgb="FF337AB7"/>
        <rFont val="Arial"/>
        <family val="2"/>
      </rPr>
      <t>source</t>
    </r>
    <r>
      <rPr>
        <sz val="8"/>
        <color rgb="FF363945"/>
        <rFont val="Arial"/>
        <family val="2"/>
      </rPr>
      <t>]</t>
    </r>
  </si>
  <si>
    <r>
      <t>1,208 new cases</t>
    </r>
    <r>
      <rPr>
        <sz val="8"/>
        <color rgb="FF363945"/>
        <rFont val="Arial"/>
        <family val="2"/>
      </rPr>
      <t xml:space="preserve"> and </t>
    </r>
    <r>
      <rPr>
        <b/>
        <sz val="8"/>
        <color rgb="FF363945"/>
        <rFont val="Arial"/>
        <family val="2"/>
      </rPr>
      <t>14 new deaths</t>
    </r>
    <r>
      <rPr>
        <sz val="8"/>
        <color rgb="FF363945"/>
        <rFont val="Arial"/>
        <family val="2"/>
      </rPr>
      <t xml:space="preserve"> in </t>
    </r>
    <r>
      <rPr>
        <b/>
        <u/>
        <sz val="8"/>
        <color rgb="FF337AB7"/>
        <rFont val="Arial"/>
        <family val="2"/>
      </rPr>
      <t>Algeria</t>
    </r>
    <r>
      <rPr>
        <sz val="8"/>
        <color rgb="FF363945"/>
        <rFont val="Arial"/>
        <family val="2"/>
      </rPr>
      <t xml:space="preserve"> [</t>
    </r>
    <r>
      <rPr>
        <sz val="8"/>
        <color rgb="FF337AB7"/>
        <rFont val="Arial"/>
        <family val="2"/>
      </rPr>
      <t>source</t>
    </r>
    <r>
      <rPr>
        <sz val="8"/>
        <color rgb="FF363945"/>
        <rFont val="Arial"/>
        <family val="2"/>
      </rPr>
      <t>]</t>
    </r>
  </si>
  <si>
    <r>
      <t>29,535 new cases</t>
    </r>
    <r>
      <rPr>
        <sz val="8"/>
        <color rgb="FF363945"/>
        <rFont val="Arial"/>
        <family val="2"/>
      </rPr>
      <t xml:space="preserve"> and </t>
    </r>
    <r>
      <rPr>
        <b/>
        <sz val="8"/>
        <color rgb="FF363945"/>
        <rFont val="Arial"/>
        <family val="2"/>
      </rPr>
      <t>28 new deaths</t>
    </r>
    <r>
      <rPr>
        <sz val="8"/>
        <color rgb="FF363945"/>
        <rFont val="Arial"/>
        <family val="2"/>
      </rPr>
      <t xml:space="preserve"> in </t>
    </r>
    <r>
      <rPr>
        <b/>
        <u/>
        <sz val="8"/>
        <color rgb="FF337AB7"/>
        <rFont val="Arial"/>
        <family val="2"/>
      </rPr>
      <t>Spain</t>
    </r>
    <r>
      <rPr>
        <sz val="8"/>
        <color rgb="FF363945"/>
        <rFont val="Arial"/>
        <family val="2"/>
      </rPr>
      <t xml:space="preserve"> [</t>
    </r>
    <r>
      <rPr>
        <sz val="8"/>
        <color rgb="FF337AB7"/>
        <rFont val="Arial"/>
        <family val="2"/>
      </rPr>
      <t>source</t>
    </r>
    <r>
      <rPr>
        <sz val="8"/>
        <color rgb="FF363945"/>
        <rFont val="Arial"/>
        <family val="2"/>
      </rPr>
      <t>]</t>
    </r>
  </si>
  <si>
    <r>
      <t>1,188 new cases</t>
    </r>
    <r>
      <rPr>
        <sz val="8"/>
        <color rgb="FF363945"/>
        <rFont val="Arial"/>
        <family val="2"/>
      </rPr>
      <t xml:space="preserve"> in </t>
    </r>
    <r>
      <rPr>
        <b/>
        <u/>
        <sz val="8"/>
        <color rgb="FF337AB7"/>
        <rFont val="Arial"/>
        <family val="2"/>
      </rPr>
      <t>Ireland</t>
    </r>
    <r>
      <rPr>
        <sz val="8"/>
        <color rgb="FF363945"/>
        <rFont val="Arial"/>
        <family val="2"/>
      </rPr>
      <t xml:space="preserve"> [</t>
    </r>
    <r>
      <rPr>
        <sz val="8"/>
        <color rgb="FF337AB7"/>
        <rFont val="Arial"/>
        <family val="2"/>
      </rPr>
      <t>source</t>
    </r>
    <r>
      <rPr>
        <sz val="8"/>
        <color rgb="FF363945"/>
        <rFont val="Arial"/>
        <family val="2"/>
      </rPr>
      <t>]</t>
    </r>
  </si>
  <si>
    <r>
      <t>128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Moldova</t>
    </r>
    <r>
      <rPr>
        <sz val="8"/>
        <color rgb="FF363945"/>
        <rFont val="Arial"/>
        <family val="2"/>
      </rPr>
      <t xml:space="preserve"> [</t>
    </r>
    <r>
      <rPr>
        <sz val="8"/>
        <color rgb="FF337AB7"/>
        <rFont val="Arial"/>
        <family val="2"/>
      </rPr>
      <t>source</t>
    </r>
    <r>
      <rPr>
        <sz val="8"/>
        <color rgb="FF363945"/>
        <rFont val="Arial"/>
        <family val="2"/>
      </rPr>
      <t>]</t>
    </r>
  </si>
  <si>
    <r>
      <t>952 new cases</t>
    </r>
    <r>
      <rPr>
        <sz val="8"/>
        <color rgb="FF363945"/>
        <rFont val="Arial"/>
        <family val="2"/>
      </rPr>
      <t xml:space="preserve"> and </t>
    </r>
    <r>
      <rPr>
        <b/>
        <sz val="8"/>
        <color rgb="FF363945"/>
        <rFont val="Arial"/>
        <family val="2"/>
      </rPr>
      <t>21 new deaths</t>
    </r>
    <r>
      <rPr>
        <sz val="8"/>
        <color rgb="FF363945"/>
        <rFont val="Arial"/>
        <family val="2"/>
      </rPr>
      <t xml:space="preserve"> in </t>
    </r>
    <r>
      <rPr>
        <b/>
        <u/>
        <sz val="8"/>
        <color rgb="FF337AB7"/>
        <rFont val="Arial"/>
        <family val="2"/>
      </rPr>
      <t>Malawi</t>
    </r>
    <r>
      <rPr>
        <sz val="8"/>
        <color rgb="FF363945"/>
        <rFont val="Arial"/>
        <family val="2"/>
      </rPr>
      <t xml:space="preserve"> [</t>
    </r>
    <r>
      <rPr>
        <sz val="8"/>
        <color rgb="FF337AB7"/>
        <rFont val="Arial"/>
        <family val="2"/>
      </rPr>
      <t>source</t>
    </r>
    <r>
      <rPr>
        <sz val="8"/>
        <color rgb="FF363945"/>
        <rFont val="Arial"/>
        <family val="2"/>
      </rPr>
      <t>]</t>
    </r>
  </si>
  <si>
    <r>
      <t>85 new cases</t>
    </r>
    <r>
      <rPr>
        <sz val="8"/>
        <color rgb="FF363945"/>
        <rFont val="Arial"/>
        <family val="2"/>
      </rPr>
      <t xml:space="preserve"> in </t>
    </r>
    <r>
      <rPr>
        <b/>
        <u/>
        <sz val="8"/>
        <color rgb="FF337AB7"/>
        <rFont val="Arial"/>
        <family val="2"/>
      </rPr>
      <t>Andorra</t>
    </r>
    <r>
      <rPr>
        <sz val="8"/>
        <color rgb="FF363945"/>
        <rFont val="Arial"/>
        <family val="2"/>
      </rPr>
      <t xml:space="preserve"> [</t>
    </r>
    <r>
      <rPr>
        <sz val="8"/>
        <color rgb="FF337AB7"/>
        <rFont val="Arial"/>
        <family val="2"/>
      </rPr>
      <t>source</t>
    </r>
    <r>
      <rPr>
        <sz val="8"/>
        <color rgb="FF363945"/>
        <rFont val="Arial"/>
        <family val="2"/>
      </rPr>
      <t>]</t>
    </r>
  </si>
  <si>
    <r>
      <t>2,153 new cases</t>
    </r>
    <r>
      <rPr>
        <sz val="8"/>
        <color rgb="FF363945"/>
        <rFont val="Arial"/>
        <family val="2"/>
      </rPr>
      <t xml:space="preserve"> and </t>
    </r>
    <r>
      <rPr>
        <b/>
        <sz val="8"/>
        <color rgb="FF363945"/>
        <rFont val="Arial"/>
        <family val="2"/>
      </rPr>
      <t>31 new deaths</t>
    </r>
    <r>
      <rPr>
        <sz val="8"/>
        <color rgb="FF363945"/>
        <rFont val="Arial"/>
        <family val="2"/>
      </rPr>
      <t xml:space="preserve"> in </t>
    </r>
    <r>
      <rPr>
        <b/>
        <u/>
        <sz val="8"/>
        <color rgb="FF337AB7"/>
        <rFont val="Arial"/>
        <family val="2"/>
      </rPr>
      <t>Mozambique</t>
    </r>
    <r>
      <rPr>
        <sz val="8"/>
        <color rgb="FF363945"/>
        <rFont val="Arial"/>
        <family val="2"/>
      </rPr>
      <t xml:space="preserve"> [</t>
    </r>
    <r>
      <rPr>
        <sz val="8"/>
        <color rgb="FF337AB7"/>
        <rFont val="Arial"/>
        <family val="2"/>
      </rPr>
      <t>source</t>
    </r>
    <r>
      <rPr>
        <sz val="8"/>
        <color rgb="FF363945"/>
        <rFont val="Arial"/>
        <family val="2"/>
      </rPr>
      <t>]</t>
    </r>
  </si>
  <si>
    <r>
      <t>6,701 new cases</t>
    </r>
    <r>
      <rPr>
        <sz val="8"/>
        <color rgb="FF363945"/>
        <rFont val="Arial"/>
        <family val="2"/>
      </rPr>
      <t xml:space="preserve"> and </t>
    </r>
    <r>
      <rPr>
        <b/>
        <sz val="8"/>
        <color rgb="FF363945"/>
        <rFont val="Arial"/>
        <family val="2"/>
      </rPr>
      <t>319 new deaths</t>
    </r>
    <r>
      <rPr>
        <sz val="8"/>
        <color rgb="FF363945"/>
        <rFont val="Arial"/>
        <family val="2"/>
      </rPr>
      <t xml:space="preserve"> in </t>
    </r>
    <r>
      <rPr>
        <b/>
        <u/>
        <sz val="8"/>
        <color rgb="FF337AB7"/>
        <rFont val="Arial"/>
        <family val="2"/>
      </rPr>
      <t>Myanmar</t>
    </r>
    <r>
      <rPr>
        <sz val="8"/>
        <color rgb="FF363945"/>
        <rFont val="Arial"/>
        <family val="2"/>
      </rPr>
      <t xml:space="preserve"> [</t>
    </r>
    <r>
      <rPr>
        <sz val="8"/>
        <color rgb="FF337AB7"/>
        <rFont val="Arial"/>
        <family val="2"/>
      </rPr>
      <t>source</t>
    </r>
    <r>
      <rPr>
        <sz val="8"/>
        <color rgb="FF363945"/>
        <rFont val="Arial"/>
        <family val="2"/>
      </rPr>
      <t>]</t>
    </r>
  </si>
  <si>
    <r>
      <t>94 new cases</t>
    </r>
    <r>
      <rPr>
        <sz val="8"/>
        <color rgb="FF363945"/>
        <rFont val="Arial"/>
        <family val="2"/>
      </rPr>
      <t xml:space="preserve"> in </t>
    </r>
    <r>
      <rPr>
        <b/>
        <u/>
        <sz val="8"/>
        <color rgb="FF337AB7"/>
        <rFont val="Arial"/>
        <family val="2"/>
      </rPr>
      <t>Luxembourg</t>
    </r>
    <r>
      <rPr>
        <sz val="8"/>
        <color rgb="FF363945"/>
        <rFont val="Arial"/>
        <family val="2"/>
      </rPr>
      <t xml:space="preserve"> [</t>
    </r>
    <r>
      <rPr>
        <sz val="8"/>
        <color rgb="FF337AB7"/>
        <rFont val="Arial"/>
        <family val="2"/>
      </rPr>
      <t>source</t>
    </r>
    <r>
      <rPr>
        <sz val="8"/>
        <color rgb="FF363945"/>
        <rFont val="Arial"/>
        <family val="2"/>
      </rPr>
      <t>]</t>
    </r>
  </si>
  <si>
    <r>
      <t>495 new cases</t>
    </r>
    <r>
      <rPr>
        <sz val="8"/>
        <color rgb="FF363945"/>
        <rFont val="Arial"/>
        <family val="2"/>
      </rPr>
      <t xml:space="preserve"> and </t>
    </r>
    <r>
      <rPr>
        <b/>
        <sz val="8"/>
        <color rgb="FF363945"/>
        <rFont val="Arial"/>
        <family val="2"/>
      </rPr>
      <t>45 new deaths</t>
    </r>
    <r>
      <rPr>
        <sz val="8"/>
        <color rgb="FF363945"/>
        <rFont val="Arial"/>
        <family val="2"/>
      </rPr>
      <t xml:space="preserve"> in </t>
    </r>
    <r>
      <rPr>
        <b/>
        <u/>
        <sz val="8"/>
        <color rgb="FF337AB7"/>
        <rFont val="Arial"/>
        <family val="2"/>
      </rPr>
      <t>Namibia</t>
    </r>
    <r>
      <rPr>
        <sz val="8"/>
        <color rgb="FF363945"/>
        <rFont val="Arial"/>
        <family val="2"/>
      </rPr>
      <t xml:space="preserve"> [</t>
    </r>
    <r>
      <rPr>
        <sz val="8"/>
        <color rgb="FF337AB7"/>
        <rFont val="Arial"/>
        <family val="2"/>
      </rPr>
      <t>source</t>
    </r>
    <r>
      <rPr>
        <sz val="8"/>
        <color rgb="FF363945"/>
        <rFont val="Arial"/>
        <family val="2"/>
      </rPr>
      <t>]</t>
    </r>
  </si>
  <si>
    <r>
      <t>2,601 new cases</t>
    </r>
    <r>
      <rPr>
        <sz val="8"/>
        <color rgb="FF363945"/>
        <rFont val="Arial"/>
        <family val="2"/>
      </rPr>
      <t xml:space="preserve"> and </t>
    </r>
    <r>
      <rPr>
        <b/>
        <sz val="8"/>
        <color rgb="FF363945"/>
        <rFont val="Arial"/>
        <family val="2"/>
      </rPr>
      <t>5 new deaths</t>
    </r>
    <r>
      <rPr>
        <sz val="8"/>
        <color rgb="FF363945"/>
        <rFont val="Arial"/>
        <family val="2"/>
      </rPr>
      <t xml:space="preserve"> in </t>
    </r>
    <r>
      <rPr>
        <b/>
        <u/>
        <sz val="8"/>
        <color rgb="FF337AB7"/>
        <rFont val="Arial"/>
        <family val="2"/>
      </rPr>
      <t>Greece</t>
    </r>
    <r>
      <rPr>
        <sz val="8"/>
        <color rgb="FF363945"/>
        <rFont val="Arial"/>
        <family val="2"/>
      </rPr>
      <t xml:space="preserve"> [</t>
    </r>
    <r>
      <rPr>
        <sz val="8"/>
        <color rgb="FF337AB7"/>
        <rFont val="Arial"/>
        <family val="2"/>
      </rPr>
      <t>source</t>
    </r>
    <r>
      <rPr>
        <sz val="8"/>
        <color rgb="FF363945"/>
        <rFont val="Arial"/>
        <family val="2"/>
      </rPr>
      <t>]</t>
    </r>
  </si>
  <si>
    <r>
      <t>7,745 new cases</t>
    </r>
    <r>
      <rPr>
        <sz val="8"/>
        <color rgb="FF363945"/>
        <rFont val="Arial"/>
        <family val="2"/>
      </rPr>
      <t xml:space="preserve"> and </t>
    </r>
    <r>
      <rPr>
        <b/>
        <sz val="8"/>
        <color rgb="FF363945"/>
        <rFont val="Arial"/>
        <family val="2"/>
      </rPr>
      <t>65 new deaths</t>
    </r>
    <r>
      <rPr>
        <sz val="8"/>
        <color rgb="FF363945"/>
        <rFont val="Arial"/>
        <family val="2"/>
      </rPr>
      <t xml:space="preserve"> in </t>
    </r>
    <r>
      <rPr>
        <b/>
        <u/>
        <sz val="8"/>
        <color rgb="FF337AB7"/>
        <rFont val="Arial"/>
        <family val="2"/>
      </rPr>
      <t>Cuba</t>
    </r>
    <r>
      <rPr>
        <sz val="8"/>
        <color rgb="FF363945"/>
        <rFont val="Arial"/>
        <family val="2"/>
      </rPr>
      <t xml:space="preserve"> [</t>
    </r>
    <r>
      <rPr>
        <sz val="8"/>
        <color rgb="FF337AB7"/>
        <rFont val="Arial"/>
        <family val="2"/>
      </rPr>
      <t>source</t>
    </r>
    <r>
      <rPr>
        <sz val="8"/>
        <color rgb="FF363945"/>
        <rFont val="Arial"/>
        <family val="2"/>
      </rPr>
      <t>]</t>
    </r>
  </si>
  <si>
    <r>
      <t>39,318 new cases</t>
    </r>
    <r>
      <rPr>
        <sz val="8"/>
        <color rgb="FF363945"/>
        <rFont val="Arial"/>
        <family val="2"/>
      </rPr>
      <t xml:space="preserve"> and </t>
    </r>
    <r>
      <rPr>
        <b/>
        <sz val="8"/>
        <color rgb="FF363945"/>
        <rFont val="Arial"/>
        <family val="2"/>
      </rPr>
      <t>84 new deaths</t>
    </r>
    <r>
      <rPr>
        <sz val="8"/>
        <color rgb="FF363945"/>
        <rFont val="Arial"/>
        <family val="2"/>
      </rPr>
      <t xml:space="preserve"> in </t>
    </r>
    <r>
      <rPr>
        <b/>
        <u/>
        <sz val="8"/>
        <color rgb="FF337AB7"/>
        <rFont val="Arial"/>
        <family val="2"/>
      </rPr>
      <t>the United Kingdom</t>
    </r>
    <r>
      <rPr>
        <sz val="7"/>
        <color rgb="FF363945"/>
        <rFont val="Arial"/>
        <family val="2"/>
      </rPr>
      <t>. NOTE from the UK government [</t>
    </r>
    <r>
      <rPr>
        <sz val="7"/>
        <color rgb="FF337AB7"/>
        <rFont val="Arial"/>
        <family val="2"/>
      </rPr>
      <t>source: cases &gt; about</t>
    </r>
    <r>
      <rPr>
        <sz val="7"/>
        <color rgb="FF363945"/>
        <rFont val="Arial"/>
        <family val="2"/>
      </rPr>
      <t>]: "</t>
    </r>
    <r>
      <rPr>
        <i/>
        <sz val="7"/>
        <color rgb="FF363945"/>
        <rFont val="Arial"/>
        <family val="2"/>
      </rPr>
      <t xml:space="preserve">The way cases are reported in England changed on 21 May 2021. </t>
    </r>
    <r>
      <rPr>
        <b/>
        <i/>
        <sz val="7"/>
        <color rgb="FF363945"/>
        <rFont val="Arial"/>
        <family val="2"/>
      </rPr>
      <t>Reported cases are sometimes removed if subsequent tests are negative</t>
    </r>
    <r>
      <rPr>
        <i/>
        <sz val="7"/>
        <color rgb="FF363945"/>
        <rFont val="Arial"/>
        <family val="2"/>
      </rPr>
      <t xml:space="preserve">. This happens when cases identified through a positive rapid lateral flow test are followed by polymerase chain reaction (PCR) tests </t>
    </r>
    <r>
      <rPr>
        <b/>
        <i/>
        <sz val="7"/>
        <color rgb="FF363945"/>
        <rFont val="Arial"/>
        <family val="2"/>
      </rPr>
      <t xml:space="preserve">within 3 days </t>
    </r>
    <r>
      <rPr>
        <i/>
        <sz val="7"/>
        <color rgb="FF363945"/>
        <rFont val="Arial"/>
        <family val="2"/>
      </rPr>
      <t xml:space="preserve">that are all negative. These cases are removed daily from 21 May 2021. </t>
    </r>
    <r>
      <rPr>
        <b/>
        <i/>
        <sz val="7"/>
        <color rgb="FF363945"/>
        <rFont val="Arial"/>
        <family val="2"/>
      </rPr>
      <t>Because of this, the number of newly-reported cases may not be the same as the difference between the total number of reported cases from one day to the next</t>
    </r>
    <r>
      <rPr>
        <i/>
        <sz val="7"/>
        <color rgb="FF363945"/>
        <rFont val="Arial"/>
        <family val="2"/>
      </rPr>
      <t>. The number of newly-reported cases in England and the UK is adjusted to take this into account, but the numbers for regions and local authorities are not adjusted. This means that for regions and local authorities, this figure does not show the actual number of new cases reported on that date.</t>
    </r>
    <r>
      <rPr>
        <sz val="7"/>
        <color rgb="FF363945"/>
        <rFont val="Arial"/>
        <family val="2"/>
      </rPr>
      <t>"</t>
    </r>
    <r>
      <rPr>
        <sz val="8"/>
        <color rgb="FF363945"/>
        <rFont val="Arial"/>
        <family val="2"/>
      </rPr>
      <t xml:space="preserve"> [</t>
    </r>
    <r>
      <rPr>
        <sz val="8"/>
        <color rgb="FF337AB7"/>
        <rFont val="Arial"/>
        <family val="2"/>
      </rPr>
      <t>source</t>
    </r>
    <r>
      <rPr>
        <sz val="8"/>
        <color rgb="FF363945"/>
        <rFont val="Arial"/>
        <family val="2"/>
      </rPr>
      <t>]</t>
    </r>
  </si>
  <si>
    <r>
      <t>5,056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Italy</t>
    </r>
    <r>
      <rPr>
        <sz val="8"/>
        <color rgb="FF363945"/>
        <rFont val="Arial"/>
        <family val="2"/>
      </rPr>
      <t xml:space="preserve"> [</t>
    </r>
    <r>
      <rPr>
        <sz val="8"/>
        <color rgb="FF337AB7"/>
        <rFont val="Arial"/>
        <family val="2"/>
      </rPr>
      <t>source</t>
    </r>
    <r>
      <rPr>
        <sz val="8"/>
        <color rgb="FF363945"/>
        <rFont val="Arial"/>
        <family val="2"/>
      </rPr>
      <t>]</t>
    </r>
  </si>
  <si>
    <r>
      <t>196 new cases</t>
    </r>
    <r>
      <rPr>
        <sz val="8"/>
        <color rgb="FF363945"/>
        <rFont val="Arial"/>
        <family val="2"/>
      </rPr>
      <t xml:space="preserve"> in </t>
    </r>
    <r>
      <rPr>
        <b/>
        <u/>
        <sz val="8"/>
        <color rgb="FF337AB7"/>
        <rFont val="Arial"/>
        <family val="2"/>
      </rPr>
      <t>Qatar</t>
    </r>
    <r>
      <rPr>
        <sz val="8"/>
        <color rgb="FF363945"/>
        <rFont val="Arial"/>
        <family val="2"/>
      </rPr>
      <t xml:space="preserve"> [</t>
    </r>
    <r>
      <rPr>
        <sz val="8"/>
        <color rgb="FF337AB7"/>
        <rFont val="Arial"/>
        <family val="2"/>
      </rPr>
      <t>source</t>
    </r>
    <r>
      <rPr>
        <sz val="8"/>
        <color rgb="FF363945"/>
        <rFont val="Arial"/>
        <family val="2"/>
      </rPr>
      <t>]</t>
    </r>
  </si>
  <si>
    <r>
      <t>1,162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Saudi Arabia</t>
    </r>
    <r>
      <rPr>
        <sz val="8"/>
        <color rgb="FF363945"/>
        <rFont val="Arial"/>
        <family val="2"/>
      </rPr>
      <t xml:space="preserve"> [</t>
    </r>
    <r>
      <rPr>
        <sz val="8"/>
        <color rgb="FF337AB7"/>
        <rFont val="Arial"/>
        <family val="2"/>
      </rPr>
      <t>source</t>
    </r>
    <r>
      <rPr>
        <sz val="8"/>
        <color rgb="FF363945"/>
        <rFont val="Arial"/>
        <family val="2"/>
      </rPr>
      <t>]</t>
    </r>
  </si>
  <si>
    <r>
      <t>6,233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the Netherlands</t>
    </r>
    <r>
      <rPr>
        <sz val="8"/>
        <color rgb="FF363945"/>
        <rFont val="Arial"/>
        <family val="2"/>
      </rPr>
      <t xml:space="preserve"> [</t>
    </r>
    <r>
      <rPr>
        <sz val="8"/>
        <color rgb="FF337AB7"/>
        <rFont val="Arial"/>
        <family val="2"/>
      </rPr>
      <t>source</t>
    </r>
    <r>
      <rPr>
        <sz val="8"/>
        <color rgb="FF363945"/>
        <rFont val="Arial"/>
        <family val="2"/>
      </rPr>
      <t>]</t>
    </r>
  </si>
  <si>
    <r>
      <t>228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Serbia</t>
    </r>
    <r>
      <rPr>
        <sz val="8"/>
        <color rgb="FF363945"/>
        <rFont val="Arial"/>
        <family val="2"/>
      </rPr>
      <t xml:space="preserve"> [</t>
    </r>
    <r>
      <rPr>
        <sz val="8"/>
        <color rgb="FF337AB7"/>
        <rFont val="Arial"/>
        <family val="2"/>
      </rPr>
      <t>source</t>
    </r>
    <r>
      <rPr>
        <sz val="8"/>
        <color rgb="FF363945"/>
        <rFont val="Arial"/>
        <family val="2"/>
      </rPr>
      <t>]</t>
    </r>
  </si>
  <si>
    <r>
      <t>8,106 new cases</t>
    </r>
    <r>
      <rPr>
        <sz val="8"/>
        <color rgb="FF363945"/>
        <rFont val="Arial"/>
        <family val="2"/>
      </rPr>
      <t xml:space="preserve"> and </t>
    </r>
    <r>
      <rPr>
        <b/>
        <sz val="8"/>
        <color rgb="FF363945"/>
        <rFont val="Arial"/>
        <family val="2"/>
      </rPr>
      <t>81 new deaths</t>
    </r>
    <r>
      <rPr>
        <sz val="8"/>
        <color rgb="FF363945"/>
        <rFont val="Arial"/>
        <family val="2"/>
      </rPr>
      <t xml:space="preserve"> in </t>
    </r>
    <r>
      <rPr>
        <b/>
        <u/>
        <sz val="8"/>
        <color rgb="FF337AB7"/>
        <rFont val="Arial"/>
        <family val="2"/>
      </rPr>
      <t>Iraq</t>
    </r>
    <r>
      <rPr>
        <sz val="8"/>
        <color rgb="FF363945"/>
        <rFont val="Arial"/>
        <family val="2"/>
      </rPr>
      <t xml:space="preserve"> [</t>
    </r>
    <r>
      <rPr>
        <sz val="8"/>
        <color rgb="FF337AB7"/>
        <rFont val="Arial"/>
        <family val="2"/>
      </rPr>
      <t>source</t>
    </r>
    <r>
      <rPr>
        <sz val="8"/>
        <color rgb="FF363945"/>
        <rFont val="Arial"/>
        <family val="2"/>
      </rPr>
      <t>]</t>
    </r>
  </si>
  <si>
    <r>
      <t>1,547 new cases</t>
    </r>
    <r>
      <rPr>
        <sz val="8"/>
        <color rgb="FF363945"/>
        <rFont val="Arial"/>
        <family val="2"/>
      </rPr>
      <t xml:space="preserve"> and </t>
    </r>
    <r>
      <rPr>
        <b/>
        <sz val="8"/>
        <color rgb="FF363945"/>
        <rFont val="Arial"/>
        <family val="2"/>
      </rPr>
      <t>3 new deaths</t>
    </r>
    <r>
      <rPr>
        <sz val="8"/>
        <color rgb="FF363945"/>
        <rFont val="Arial"/>
        <family val="2"/>
      </rPr>
      <t xml:space="preserve"> in </t>
    </r>
    <r>
      <rPr>
        <b/>
        <u/>
        <sz val="8"/>
        <color rgb="FF337AB7"/>
        <rFont val="Arial"/>
        <family val="2"/>
      </rPr>
      <t>the United Arab Emirates</t>
    </r>
    <r>
      <rPr>
        <sz val="8"/>
        <color rgb="FF363945"/>
        <rFont val="Arial"/>
        <family val="2"/>
      </rPr>
      <t xml:space="preserve"> [</t>
    </r>
    <r>
      <rPr>
        <sz val="8"/>
        <color rgb="FF337AB7"/>
        <rFont val="Arial"/>
        <family val="2"/>
      </rPr>
      <t>source</t>
    </r>
    <r>
      <rPr>
        <sz val="8"/>
        <color rgb="FF363945"/>
        <rFont val="Arial"/>
        <family val="2"/>
      </rPr>
      <t>]</t>
    </r>
  </si>
  <si>
    <r>
      <t>193 new cases</t>
    </r>
    <r>
      <rPr>
        <sz val="8"/>
        <color rgb="FF363945"/>
        <rFont val="Arial"/>
        <family val="2"/>
      </rPr>
      <t xml:space="preserve"> and </t>
    </r>
    <r>
      <rPr>
        <b/>
        <sz val="8"/>
        <color rgb="FF363945"/>
        <rFont val="Arial"/>
        <family val="2"/>
      </rPr>
      <t>58 new deaths</t>
    </r>
    <r>
      <rPr>
        <sz val="8"/>
        <color rgb="FF363945"/>
        <rFont val="Arial"/>
        <family val="2"/>
      </rPr>
      <t xml:space="preserve"> in </t>
    </r>
    <r>
      <rPr>
        <b/>
        <u/>
        <sz val="8"/>
        <color rgb="FF337AB7"/>
        <rFont val="Arial"/>
        <family val="2"/>
      </rPr>
      <t>Uganda</t>
    </r>
    <r>
      <rPr>
        <sz val="8"/>
        <color rgb="FF363945"/>
        <rFont val="Arial"/>
        <family val="2"/>
      </rPr>
      <t xml:space="preserve"> [</t>
    </r>
    <r>
      <rPr>
        <sz val="8"/>
        <color rgb="FF337AB7"/>
        <rFont val="Arial"/>
        <family val="2"/>
      </rPr>
      <t>source</t>
    </r>
    <r>
      <rPr>
        <sz val="8"/>
        <color rgb="FF363945"/>
        <rFont val="Arial"/>
        <family val="2"/>
      </rPr>
      <t>]</t>
    </r>
  </si>
  <si>
    <r>
      <t>1,158 new cases</t>
    </r>
    <r>
      <rPr>
        <sz val="8"/>
        <color rgb="FF363945"/>
        <rFont val="Arial"/>
        <family val="2"/>
      </rPr>
      <t xml:space="preserve"> and </t>
    </r>
    <r>
      <rPr>
        <b/>
        <sz val="8"/>
        <color rgb="FF363945"/>
        <rFont val="Arial"/>
        <family val="2"/>
      </rPr>
      <t>34 new deaths</t>
    </r>
    <r>
      <rPr>
        <sz val="8"/>
        <color rgb="FF363945"/>
        <rFont val="Arial"/>
        <family val="2"/>
      </rPr>
      <t xml:space="preserve"> in </t>
    </r>
    <r>
      <rPr>
        <b/>
        <u/>
        <sz val="8"/>
        <color rgb="FF337AB7"/>
        <rFont val="Arial"/>
        <family val="2"/>
      </rPr>
      <t>Zambia</t>
    </r>
    <r>
      <rPr>
        <sz val="8"/>
        <color rgb="FF363945"/>
        <rFont val="Arial"/>
        <family val="2"/>
      </rPr>
      <t xml:space="preserve"> [</t>
    </r>
    <r>
      <rPr>
        <sz val="8"/>
        <color rgb="FF337AB7"/>
        <rFont val="Arial"/>
        <family val="2"/>
      </rPr>
      <t>source</t>
    </r>
    <r>
      <rPr>
        <sz val="8"/>
        <color rgb="FF363945"/>
        <rFont val="Arial"/>
        <family val="2"/>
      </rPr>
      <t>]</t>
    </r>
  </si>
  <si>
    <r>
      <t>413 new cases</t>
    </r>
    <r>
      <rPr>
        <sz val="8"/>
        <color rgb="FF363945"/>
        <rFont val="Arial"/>
        <family val="2"/>
      </rPr>
      <t xml:space="preserve"> in </t>
    </r>
    <r>
      <rPr>
        <b/>
        <u/>
        <sz val="8"/>
        <color rgb="FF337AB7"/>
        <rFont val="Arial"/>
        <family val="2"/>
      </rPr>
      <t>Sweden</t>
    </r>
    <r>
      <rPr>
        <sz val="8"/>
        <color rgb="FF363945"/>
        <rFont val="Arial"/>
        <family val="2"/>
      </rPr>
      <t xml:space="preserve"> [</t>
    </r>
    <r>
      <rPr>
        <sz val="8"/>
        <color rgb="FF337AB7"/>
        <rFont val="Arial"/>
        <family val="2"/>
      </rPr>
      <t>source</t>
    </r>
    <r>
      <rPr>
        <sz val="8"/>
        <color rgb="FF363945"/>
        <rFont val="Arial"/>
        <family val="2"/>
      </rPr>
      <t>]</t>
    </r>
  </si>
  <si>
    <r>
      <t>805 new cases</t>
    </r>
    <r>
      <rPr>
        <sz val="8"/>
        <color rgb="FF363945"/>
        <rFont val="Arial"/>
        <family val="2"/>
      </rPr>
      <t xml:space="preserve"> in </t>
    </r>
    <r>
      <rPr>
        <b/>
        <u/>
        <sz val="8"/>
        <color rgb="FF337AB7"/>
        <rFont val="Arial"/>
        <family val="2"/>
      </rPr>
      <t>Denmark</t>
    </r>
    <r>
      <rPr>
        <sz val="8"/>
        <color rgb="FF363945"/>
        <rFont val="Arial"/>
        <family val="2"/>
      </rPr>
      <t xml:space="preserve"> [</t>
    </r>
    <r>
      <rPr>
        <sz val="8"/>
        <color rgb="FF337AB7"/>
        <rFont val="Arial"/>
        <family val="2"/>
      </rPr>
      <t>source</t>
    </r>
    <r>
      <rPr>
        <sz val="8"/>
        <color rgb="FF363945"/>
        <rFont val="Arial"/>
        <family val="2"/>
      </rPr>
      <t>]</t>
    </r>
  </si>
  <si>
    <r>
      <t>3,697 new cases</t>
    </r>
    <r>
      <rPr>
        <sz val="8"/>
        <color rgb="FF363945"/>
        <rFont val="Arial"/>
        <family val="2"/>
      </rPr>
      <t xml:space="preserve"> and </t>
    </r>
    <r>
      <rPr>
        <b/>
        <sz val="8"/>
        <color rgb="FF363945"/>
        <rFont val="Arial"/>
        <family val="2"/>
      </rPr>
      <t>187 new deaths</t>
    </r>
    <r>
      <rPr>
        <sz val="8"/>
        <color rgb="FF363945"/>
        <rFont val="Arial"/>
        <family val="2"/>
      </rPr>
      <t xml:space="preserve"> in </t>
    </r>
    <r>
      <rPr>
        <b/>
        <u/>
        <sz val="8"/>
        <color rgb="FF337AB7"/>
        <rFont val="Arial"/>
        <family val="2"/>
      </rPr>
      <t>Bangladesh</t>
    </r>
    <r>
      <rPr>
        <sz val="8"/>
        <color rgb="FF363945"/>
        <rFont val="Arial"/>
        <family val="2"/>
      </rPr>
      <t xml:space="preserve"> [</t>
    </r>
    <r>
      <rPr>
        <sz val="8"/>
        <color rgb="FF337AB7"/>
        <rFont val="Arial"/>
        <family val="2"/>
      </rPr>
      <t>source</t>
    </r>
    <r>
      <rPr>
        <sz val="8"/>
        <color rgb="FF363945"/>
        <rFont val="Arial"/>
        <family val="2"/>
      </rPr>
      <t>]</t>
    </r>
  </si>
  <si>
    <r>
      <t>523 new cases</t>
    </r>
    <r>
      <rPr>
        <sz val="8"/>
        <color rgb="FF363945"/>
        <rFont val="Arial"/>
        <family val="2"/>
      </rPr>
      <t xml:space="preserve"> and </t>
    </r>
    <r>
      <rPr>
        <b/>
        <sz val="8"/>
        <color rgb="FF363945"/>
        <rFont val="Arial"/>
        <family val="2"/>
      </rPr>
      <t>10 new deaths</t>
    </r>
    <r>
      <rPr>
        <sz val="8"/>
        <color rgb="FF363945"/>
        <rFont val="Arial"/>
        <family val="2"/>
      </rPr>
      <t xml:space="preserve"> in </t>
    </r>
    <r>
      <rPr>
        <b/>
        <u/>
        <sz val="8"/>
        <color rgb="FF337AB7"/>
        <rFont val="Arial"/>
        <family val="2"/>
      </rPr>
      <t>Senegal</t>
    </r>
    <r>
      <rPr>
        <sz val="8"/>
        <color rgb="FF363945"/>
        <rFont val="Arial"/>
        <family val="2"/>
      </rPr>
      <t xml:space="preserve"> [</t>
    </r>
    <r>
      <rPr>
        <sz val="8"/>
        <color rgb="FF337AB7"/>
        <rFont val="Arial"/>
        <family val="2"/>
      </rPr>
      <t>source</t>
    </r>
    <r>
      <rPr>
        <sz val="8"/>
        <color rgb="FF363945"/>
        <rFont val="Arial"/>
        <family val="2"/>
      </rPr>
      <t>]</t>
    </r>
  </si>
  <si>
    <r>
      <t>57 new cases</t>
    </r>
    <r>
      <rPr>
        <sz val="8"/>
        <color rgb="FF363945"/>
        <rFont val="Arial"/>
        <family val="2"/>
      </rPr>
      <t xml:space="preserve"> in </t>
    </r>
    <r>
      <rPr>
        <b/>
        <u/>
        <sz val="8"/>
        <color rgb="FF337AB7"/>
        <rFont val="Arial"/>
        <family val="2"/>
      </rPr>
      <t>Papua New Guinea</t>
    </r>
    <r>
      <rPr>
        <sz val="8"/>
        <color rgb="FF363945"/>
        <rFont val="Arial"/>
        <family val="2"/>
      </rPr>
      <t xml:space="preserve"> [</t>
    </r>
    <r>
      <rPr>
        <sz val="8"/>
        <color rgb="FF337AB7"/>
        <rFont val="Arial"/>
        <family val="2"/>
      </rPr>
      <t>source</t>
    </r>
    <r>
      <rPr>
        <sz val="8"/>
        <color rgb="FF363945"/>
        <rFont val="Arial"/>
        <family val="2"/>
      </rPr>
      <t>]</t>
    </r>
  </si>
  <si>
    <r>
      <t>861 new cases</t>
    </r>
    <r>
      <rPr>
        <sz val="8"/>
        <color rgb="FF363945"/>
        <rFont val="Arial"/>
        <family val="2"/>
      </rPr>
      <t xml:space="preserve"> in </t>
    </r>
    <r>
      <rPr>
        <b/>
        <u/>
        <sz val="8"/>
        <color rgb="FF337AB7"/>
        <rFont val="Arial"/>
        <family val="2"/>
      </rPr>
      <t>Switzerland</t>
    </r>
    <r>
      <rPr>
        <sz val="8"/>
        <color rgb="FF363945"/>
        <rFont val="Arial"/>
        <family val="2"/>
      </rPr>
      <t xml:space="preserve"> [</t>
    </r>
    <r>
      <rPr>
        <sz val="8"/>
        <color rgb="FF337AB7"/>
        <rFont val="Arial"/>
        <family val="2"/>
      </rPr>
      <t>source</t>
    </r>
    <r>
      <rPr>
        <sz val="8"/>
        <color rgb="FF363945"/>
        <rFont val="Arial"/>
        <family val="2"/>
      </rPr>
      <t>]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</si>
  <si>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Dominica</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</si>
  <si>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Antigua and Barbuda</t>
    </r>
    <r>
      <rPr>
        <sz val="8"/>
        <color rgb="FF363945"/>
        <rFont val="Arial"/>
        <family val="2"/>
      </rPr>
      <t xml:space="preserve"> [</t>
    </r>
    <r>
      <rPr>
        <sz val="8"/>
        <color rgb="FF337AB7"/>
        <rFont val="Arial"/>
        <family val="2"/>
      </rPr>
      <t>source</t>
    </r>
    <r>
      <rPr>
        <sz val="8"/>
        <color rgb="FF363945"/>
        <rFont val="Arial"/>
        <family val="2"/>
      </rPr>
      <t>]</t>
    </r>
  </si>
  <si>
    <r>
      <t>20,313 new cases</t>
    </r>
    <r>
      <rPr>
        <sz val="8"/>
        <color rgb="FF363945"/>
        <rFont val="Arial"/>
        <family val="2"/>
      </rPr>
      <t xml:space="preserve"> and </t>
    </r>
    <r>
      <rPr>
        <b/>
        <sz val="8"/>
        <color rgb="FF363945"/>
        <rFont val="Arial"/>
        <family val="2"/>
      </rPr>
      <t>226 new deaths</t>
    </r>
    <r>
      <rPr>
        <sz val="8"/>
        <color rgb="FF363945"/>
        <rFont val="Arial"/>
        <family val="2"/>
      </rPr>
      <t xml:space="preserve"> in </t>
    </r>
    <r>
      <rPr>
        <b/>
        <u/>
        <sz val="8"/>
        <color rgb="FF337AB7"/>
        <rFont val="Arial"/>
        <family val="2"/>
      </rPr>
      <t>Iran</t>
    </r>
    <r>
      <rPr>
        <sz val="8"/>
        <color rgb="FF363945"/>
        <rFont val="Arial"/>
        <family val="2"/>
      </rPr>
      <t xml:space="preserve"> [</t>
    </r>
    <r>
      <rPr>
        <sz val="8"/>
        <color rgb="FF337AB7"/>
        <rFont val="Arial"/>
        <family val="2"/>
      </rPr>
      <t>source</t>
    </r>
    <r>
      <rPr>
        <sz val="8"/>
        <color rgb="FF363945"/>
        <rFont val="Arial"/>
        <family val="2"/>
      </rPr>
      <t>]</t>
    </r>
  </si>
  <si>
    <r>
      <t>732 new cases</t>
    </r>
    <r>
      <rPr>
        <sz val="8"/>
        <color rgb="FF363945"/>
        <rFont val="Arial"/>
        <family val="2"/>
      </rPr>
      <t xml:space="preserve"> and </t>
    </r>
    <r>
      <rPr>
        <b/>
        <sz val="8"/>
        <color rgb="FF363945"/>
        <rFont val="Arial"/>
        <family val="2"/>
      </rPr>
      <t>13 new deaths</t>
    </r>
    <r>
      <rPr>
        <sz val="8"/>
        <color rgb="FF363945"/>
        <rFont val="Arial"/>
        <family val="2"/>
      </rPr>
      <t xml:space="preserve"> in </t>
    </r>
    <r>
      <rPr>
        <b/>
        <u/>
        <sz val="8"/>
        <color rgb="FF337AB7"/>
        <rFont val="Arial"/>
        <family val="2"/>
      </rPr>
      <t>Libya</t>
    </r>
    <r>
      <rPr>
        <sz val="8"/>
        <color rgb="FF363945"/>
        <rFont val="Arial"/>
        <family val="2"/>
      </rPr>
      <t xml:space="preserve"> [</t>
    </r>
    <r>
      <rPr>
        <sz val="8"/>
        <color rgb="FF337AB7"/>
        <rFont val="Arial"/>
        <family val="2"/>
      </rPr>
      <t>source</t>
    </r>
    <r>
      <rPr>
        <sz val="8"/>
        <color rgb="FF363945"/>
        <rFont val="Arial"/>
        <family val="2"/>
      </rPr>
      <t>]</t>
    </r>
  </si>
  <si>
    <r>
      <t>272 new cases</t>
    </r>
    <r>
      <rPr>
        <sz val="8"/>
        <color rgb="FF363945"/>
        <rFont val="Arial"/>
        <family val="2"/>
      </rPr>
      <t xml:space="preserve"> and </t>
    </r>
    <r>
      <rPr>
        <b/>
        <sz val="8"/>
        <color rgb="FF363945"/>
        <rFont val="Arial"/>
        <family val="2"/>
      </rPr>
      <t>10 new deaths</t>
    </r>
    <r>
      <rPr>
        <sz val="8"/>
        <color rgb="FF363945"/>
        <rFont val="Arial"/>
        <family val="2"/>
      </rPr>
      <t xml:space="preserve"> in </t>
    </r>
    <r>
      <rPr>
        <b/>
        <u/>
        <sz val="8"/>
        <color rgb="FF337AB7"/>
        <rFont val="Arial"/>
        <family val="2"/>
      </rPr>
      <t>El Salvador</t>
    </r>
    <r>
      <rPr>
        <sz val="8"/>
        <color rgb="FF363945"/>
        <rFont val="Arial"/>
        <family val="2"/>
      </rPr>
      <t xml:space="preserve"> [</t>
    </r>
    <r>
      <rPr>
        <sz val="8"/>
        <color rgb="FF337AB7"/>
        <rFont val="Arial"/>
        <family val="2"/>
      </rPr>
      <t>source</t>
    </r>
    <r>
      <rPr>
        <sz val="8"/>
        <color rgb="FF363945"/>
        <rFont val="Arial"/>
        <family val="2"/>
      </rPr>
      <t>]</t>
    </r>
  </si>
  <si>
    <r>
      <t>1,069 new cases</t>
    </r>
    <r>
      <rPr>
        <sz val="8"/>
        <color rgb="FF363945"/>
        <rFont val="Arial"/>
        <family val="2"/>
      </rPr>
      <t xml:space="preserve"> and </t>
    </r>
    <r>
      <rPr>
        <b/>
        <sz val="8"/>
        <color rgb="FF363945"/>
        <rFont val="Arial"/>
        <family val="2"/>
      </rPr>
      <t>10 new deaths</t>
    </r>
    <r>
      <rPr>
        <sz val="8"/>
        <color rgb="FF363945"/>
        <rFont val="Arial"/>
        <family val="2"/>
      </rPr>
      <t xml:space="preserve"> in </t>
    </r>
    <r>
      <rPr>
        <b/>
        <u/>
        <sz val="8"/>
        <color rgb="FF337AB7"/>
        <rFont val="Arial"/>
        <family val="2"/>
      </rPr>
      <t>Belarus</t>
    </r>
    <r>
      <rPr>
        <sz val="8"/>
        <color rgb="FF363945"/>
        <rFont val="Arial"/>
        <family val="2"/>
      </rPr>
      <t xml:space="preserve"> [</t>
    </r>
    <r>
      <rPr>
        <sz val="8"/>
        <color rgb="FF337AB7"/>
        <rFont val="Arial"/>
        <family val="2"/>
      </rPr>
      <t>source</t>
    </r>
    <r>
      <rPr>
        <sz val="8"/>
        <color rgb="FF363945"/>
        <rFont val="Arial"/>
        <family val="2"/>
      </rPr>
      <t>]</t>
    </r>
  </si>
  <si>
    <r>
      <t>26 new cases</t>
    </r>
    <r>
      <rPr>
        <sz val="8"/>
        <color rgb="FF363945"/>
        <rFont val="Arial"/>
        <family val="2"/>
      </rPr>
      <t xml:space="preserve"> in </t>
    </r>
    <r>
      <rPr>
        <b/>
        <u/>
        <sz val="8"/>
        <color rgb="FF337AB7"/>
        <rFont val="Arial"/>
        <family val="2"/>
      </rPr>
      <t>Gibraltar</t>
    </r>
    <r>
      <rPr>
        <sz val="8"/>
        <color rgb="FF363945"/>
        <rFont val="Arial"/>
        <family val="2"/>
      </rPr>
      <t xml:space="preserve"> [</t>
    </r>
    <r>
      <rPr>
        <sz val="8"/>
        <color rgb="FF337AB7"/>
        <rFont val="Arial"/>
        <family val="2"/>
      </rPr>
      <t>source</t>
    </r>
    <r>
      <rPr>
        <sz val="8"/>
        <color rgb="FF363945"/>
        <rFont val="Arial"/>
        <family val="2"/>
      </rPr>
      <t>]</t>
    </r>
  </si>
  <si>
    <r>
      <t>1,855 new cases</t>
    </r>
    <r>
      <rPr>
        <sz val="8"/>
        <color rgb="FF363945"/>
        <rFont val="Arial"/>
        <family val="2"/>
      </rPr>
      <t xml:space="preserve"> and </t>
    </r>
    <r>
      <rPr>
        <b/>
        <sz val="8"/>
        <color rgb="FF363945"/>
        <rFont val="Arial"/>
        <family val="2"/>
      </rPr>
      <t>24 new deaths</t>
    </r>
    <r>
      <rPr>
        <sz val="8"/>
        <color rgb="FF363945"/>
        <rFont val="Arial"/>
        <family val="2"/>
      </rPr>
      <t xml:space="preserve"> in </t>
    </r>
    <r>
      <rPr>
        <b/>
        <u/>
        <sz val="8"/>
        <color rgb="FF337AB7"/>
        <rFont val="Arial"/>
        <family val="2"/>
      </rPr>
      <t>Nepal</t>
    </r>
    <r>
      <rPr>
        <sz val="8"/>
        <color rgb="FF363945"/>
        <rFont val="Arial"/>
        <family val="2"/>
      </rPr>
      <t xml:space="preserve"> [</t>
    </r>
    <r>
      <rPr>
        <sz val="8"/>
        <color rgb="FF337AB7"/>
        <rFont val="Arial"/>
        <family val="2"/>
      </rPr>
      <t>source</t>
    </r>
    <r>
      <rPr>
        <sz val="8"/>
        <color rgb="FF363945"/>
        <rFont val="Arial"/>
        <family val="2"/>
      </rPr>
      <t>]</t>
    </r>
  </si>
  <si>
    <r>
      <t>49,509 new cases</t>
    </r>
    <r>
      <rPr>
        <sz val="8"/>
        <color rgb="FF363945"/>
        <rFont val="Arial"/>
        <family val="2"/>
      </rPr>
      <t xml:space="preserve"> and </t>
    </r>
    <r>
      <rPr>
        <b/>
        <sz val="8"/>
        <color rgb="FF363945"/>
        <rFont val="Arial"/>
        <family val="2"/>
      </rPr>
      <t>1,449 new deaths</t>
    </r>
    <r>
      <rPr>
        <sz val="8"/>
        <color rgb="FF363945"/>
        <rFont val="Arial"/>
        <family val="2"/>
      </rPr>
      <t xml:space="preserve"> in </t>
    </r>
    <r>
      <rPr>
        <b/>
        <u/>
        <sz val="8"/>
        <color rgb="FF337AB7"/>
        <rFont val="Arial"/>
        <family val="2"/>
      </rPr>
      <t>Indonesia</t>
    </r>
    <r>
      <rPr>
        <sz val="8"/>
        <color rgb="FF363945"/>
        <rFont val="Arial"/>
        <family val="2"/>
      </rPr>
      <t xml:space="preserve"> [</t>
    </r>
    <r>
      <rPr>
        <sz val="8"/>
        <color rgb="FF337AB7"/>
        <rFont val="Arial"/>
        <family val="2"/>
      </rPr>
      <t>source</t>
    </r>
    <r>
      <rPr>
        <sz val="8"/>
        <color rgb="FF363945"/>
        <rFont val="Arial"/>
        <family val="2"/>
      </rPr>
      <t>]</t>
    </r>
  </si>
  <si>
    <r>
      <t>78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Romania</t>
    </r>
    <r>
      <rPr>
        <sz val="8"/>
        <color rgb="FF363945"/>
        <rFont val="Arial"/>
        <family val="2"/>
      </rPr>
      <t xml:space="preserve"> [</t>
    </r>
    <r>
      <rPr>
        <sz val="8"/>
        <color rgb="FF337AB7"/>
        <rFont val="Arial"/>
        <family val="2"/>
      </rPr>
      <t>source</t>
    </r>
    <r>
      <rPr>
        <sz val="8"/>
        <color rgb="FF363945"/>
        <rFont val="Arial"/>
        <family val="2"/>
      </rPr>
      <t>]</t>
    </r>
  </si>
  <si>
    <r>
      <t>179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Croatia</t>
    </r>
    <r>
      <rPr>
        <sz val="8"/>
        <color rgb="FF363945"/>
        <rFont val="Arial"/>
        <family val="2"/>
      </rPr>
      <t xml:space="preserve"> [</t>
    </r>
    <r>
      <rPr>
        <sz val="8"/>
        <color rgb="FF337AB7"/>
        <rFont val="Arial"/>
        <family val="2"/>
      </rPr>
      <t>source</t>
    </r>
    <r>
      <rPr>
        <sz val="8"/>
        <color rgb="FF363945"/>
        <rFont val="Arial"/>
        <family val="2"/>
      </rPr>
      <t>]</t>
    </r>
  </si>
  <si>
    <r>
      <t>166 new cases</t>
    </r>
    <r>
      <rPr>
        <sz val="8"/>
        <color rgb="FF363945"/>
        <rFont val="Arial"/>
        <family val="2"/>
      </rPr>
      <t xml:space="preserve"> in </t>
    </r>
    <r>
      <rPr>
        <b/>
        <u/>
        <sz val="8"/>
        <color rgb="FF337AB7"/>
        <rFont val="Arial"/>
        <family val="2"/>
      </rPr>
      <t>Malta</t>
    </r>
    <r>
      <rPr>
        <sz val="8"/>
        <color rgb="FF363945"/>
        <rFont val="Arial"/>
        <family val="2"/>
      </rPr>
      <t xml:space="preserve"> [</t>
    </r>
    <r>
      <rPr>
        <sz val="8"/>
        <color rgb="FF337AB7"/>
        <rFont val="Arial"/>
        <family val="2"/>
      </rPr>
      <t>source</t>
    </r>
    <r>
      <rPr>
        <sz val="8"/>
        <color rgb="FF363945"/>
        <rFont val="Arial"/>
        <family val="2"/>
      </rPr>
      <t>]</t>
    </r>
  </si>
  <si>
    <r>
      <t>260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the DR Congo</t>
    </r>
    <r>
      <rPr>
        <sz val="8"/>
        <color rgb="FF363945"/>
        <rFont val="Arial"/>
        <family val="2"/>
      </rPr>
      <t xml:space="preserve"> [</t>
    </r>
    <r>
      <rPr>
        <sz val="8"/>
        <color rgb="FF337AB7"/>
        <rFont val="Arial"/>
        <family val="2"/>
      </rPr>
      <t>source</t>
    </r>
    <r>
      <rPr>
        <sz val="8"/>
        <color rgb="FF363945"/>
        <rFont val="Arial"/>
        <family val="2"/>
      </rPr>
      <t>]</t>
    </r>
  </si>
  <si>
    <r>
      <t>3 new cases</t>
    </r>
    <r>
      <rPr>
        <sz val="8"/>
        <color rgb="FF363945"/>
        <rFont val="Arial"/>
        <family val="2"/>
      </rPr>
      <t xml:space="preserve"> in </t>
    </r>
    <r>
      <rPr>
        <b/>
        <u/>
        <sz val="8"/>
        <color rgb="FF337AB7"/>
        <rFont val="Arial"/>
        <family val="2"/>
      </rPr>
      <t>Madagascar</t>
    </r>
    <r>
      <rPr>
        <sz val="8"/>
        <color rgb="FF363945"/>
        <rFont val="Arial"/>
        <family val="2"/>
      </rPr>
      <t xml:space="preserve"> [</t>
    </r>
    <r>
      <rPr>
        <sz val="8"/>
        <color rgb="FF337AB7"/>
        <rFont val="Arial"/>
        <family val="2"/>
      </rPr>
      <t>source</t>
    </r>
    <r>
      <rPr>
        <sz val="8"/>
        <color rgb="FF363945"/>
        <rFont val="Arial"/>
        <family val="2"/>
      </rPr>
      <t>]</t>
    </r>
  </si>
  <si>
    <r>
      <t>918 new cases</t>
    </r>
    <r>
      <rPr>
        <sz val="8"/>
        <color rgb="FF363945"/>
        <rFont val="Arial"/>
        <family val="2"/>
      </rPr>
      <t xml:space="preserve"> and </t>
    </r>
    <r>
      <rPr>
        <b/>
        <sz val="8"/>
        <color rgb="FF363945"/>
        <rFont val="Arial"/>
        <family val="2"/>
      </rPr>
      <t>15 new deaths</t>
    </r>
    <r>
      <rPr>
        <sz val="8"/>
        <color rgb="FF363945"/>
        <rFont val="Arial"/>
        <family val="2"/>
      </rPr>
      <t xml:space="preserve"> in </t>
    </r>
    <r>
      <rPr>
        <b/>
        <u/>
        <sz val="8"/>
        <color rgb="FF337AB7"/>
        <rFont val="Arial"/>
        <family val="2"/>
      </rPr>
      <t>Fiji</t>
    </r>
    <r>
      <rPr>
        <sz val="8"/>
        <color rgb="FF363945"/>
        <rFont val="Arial"/>
        <family val="2"/>
      </rPr>
      <t xml:space="preserve"> [</t>
    </r>
    <r>
      <rPr>
        <sz val="8"/>
        <color rgb="FF337AB7"/>
        <rFont val="Arial"/>
        <family val="2"/>
      </rPr>
      <t>source</t>
    </r>
    <r>
      <rPr>
        <sz val="8"/>
        <color rgb="FF363945"/>
        <rFont val="Arial"/>
        <family val="2"/>
      </rPr>
      <t>]</t>
    </r>
  </si>
  <si>
    <r>
      <t>170 new cases</t>
    </r>
    <r>
      <rPr>
        <sz val="8"/>
        <color rgb="FF363945"/>
        <rFont val="Arial"/>
        <family val="2"/>
      </rPr>
      <t xml:space="preserve"> in </t>
    </r>
    <r>
      <rPr>
        <b/>
        <u/>
        <sz val="8"/>
        <color rgb="FF337AB7"/>
        <rFont val="Arial"/>
        <family val="2"/>
      </rPr>
      <t>Singapore</t>
    </r>
    <r>
      <rPr>
        <sz val="8"/>
        <color rgb="FF363945"/>
        <rFont val="Arial"/>
        <family val="2"/>
      </rPr>
      <t xml:space="preserve"> [</t>
    </r>
    <r>
      <rPr>
        <sz val="8"/>
        <color rgb="FF337AB7"/>
        <rFont val="Arial"/>
        <family val="2"/>
      </rPr>
      <t>source</t>
    </r>
    <r>
      <rPr>
        <sz val="8"/>
        <color rgb="FF363945"/>
        <rFont val="Arial"/>
        <family val="2"/>
      </rPr>
      <t>]</t>
    </r>
  </si>
  <si>
    <r>
      <t>13,034 new cases</t>
    </r>
    <r>
      <rPr>
        <sz val="8"/>
        <color rgb="FF363945"/>
        <rFont val="Arial"/>
        <family val="2"/>
      </rPr>
      <t xml:space="preserve"> and </t>
    </r>
    <r>
      <rPr>
        <b/>
        <sz val="8"/>
        <color rgb="FF363945"/>
        <rFont val="Arial"/>
        <family val="2"/>
      </rPr>
      <t>134 new deaths</t>
    </r>
    <r>
      <rPr>
        <sz val="8"/>
        <color rgb="FF363945"/>
        <rFont val="Arial"/>
        <family val="2"/>
      </rPr>
      <t xml:space="preserve"> in </t>
    </r>
    <r>
      <rPr>
        <b/>
        <u/>
        <sz val="8"/>
        <color rgb="FF337AB7"/>
        <rFont val="Arial"/>
        <family val="2"/>
      </rPr>
      <t>Malaysia</t>
    </r>
    <r>
      <rPr>
        <sz val="8"/>
        <color rgb="FF363945"/>
        <rFont val="Arial"/>
        <family val="2"/>
      </rPr>
      <t xml:space="preserve"> [</t>
    </r>
    <r>
      <rPr>
        <sz val="8"/>
        <color rgb="FF337AB7"/>
        <rFont val="Arial"/>
        <family val="2"/>
      </rPr>
      <t>source</t>
    </r>
    <r>
      <rPr>
        <sz val="8"/>
        <color rgb="FF363945"/>
        <rFont val="Arial"/>
        <family val="2"/>
      </rPr>
      <t>]</t>
    </r>
  </si>
  <si>
    <r>
      <t>33 new cases</t>
    </r>
    <r>
      <rPr>
        <sz val="8"/>
        <color rgb="FF363945"/>
        <rFont val="Arial"/>
        <family val="2"/>
      </rPr>
      <t xml:space="preserve"> and </t>
    </r>
    <r>
      <rPr>
        <b/>
        <sz val="8"/>
        <color rgb="FF363945"/>
        <rFont val="Arial"/>
        <family val="2"/>
      </rPr>
      <t>4 new deaths</t>
    </r>
    <r>
      <rPr>
        <sz val="8"/>
        <color rgb="FF363945"/>
        <rFont val="Arial"/>
        <family val="2"/>
      </rPr>
      <t xml:space="preserve"> in </t>
    </r>
    <r>
      <rPr>
        <b/>
        <u/>
        <sz val="8"/>
        <color rgb="FF337AB7"/>
        <rFont val="Arial"/>
        <family val="2"/>
      </rPr>
      <t>Taiwan</t>
    </r>
    <r>
      <rPr>
        <sz val="8"/>
        <color rgb="FF363945"/>
        <rFont val="Arial"/>
        <family val="2"/>
      </rPr>
      <t xml:space="preserve"> [</t>
    </r>
    <r>
      <rPr>
        <sz val="8"/>
        <color rgb="FF337AB7"/>
        <rFont val="Arial"/>
        <family val="2"/>
      </rPr>
      <t>source</t>
    </r>
    <r>
      <rPr>
        <sz val="8"/>
        <color rgb="FF363945"/>
        <rFont val="Arial"/>
        <family val="2"/>
      </rPr>
      <t>]</t>
    </r>
  </si>
  <si>
    <r>
      <t>404 new cases</t>
    </r>
    <r>
      <rPr>
        <sz val="8"/>
        <color rgb="FF363945"/>
        <rFont val="Arial"/>
        <family val="2"/>
      </rPr>
      <t xml:space="preserve"> in </t>
    </r>
    <r>
      <rPr>
        <b/>
        <u/>
        <sz val="8"/>
        <color rgb="FF337AB7"/>
        <rFont val="Arial"/>
        <family val="2"/>
      </rPr>
      <t>Finland</t>
    </r>
    <r>
      <rPr>
        <sz val="8"/>
        <color rgb="FF363945"/>
        <rFont val="Arial"/>
        <family val="2"/>
      </rPr>
      <t xml:space="preserve"> [</t>
    </r>
    <r>
      <rPr>
        <sz val="8"/>
        <color rgb="FF337AB7"/>
        <rFont val="Arial"/>
        <family val="2"/>
      </rPr>
      <t>source</t>
    </r>
    <r>
      <rPr>
        <sz val="8"/>
        <color rgb="FF363945"/>
        <rFont val="Arial"/>
        <family val="2"/>
      </rPr>
      <t>]</t>
    </r>
  </si>
  <si>
    <r>
      <t>452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Austria</t>
    </r>
    <r>
      <rPr>
        <sz val="8"/>
        <color rgb="FF363945"/>
        <rFont val="Arial"/>
        <family val="2"/>
      </rPr>
      <t xml:space="preserve"> [</t>
    </r>
    <r>
      <rPr>
        <sz val="8"/>
        <color rgb="FF337AB7"/>
        <rFont val="Arial"/>
        <family val="2"/>
      </rPr>
      <t>source</t>
    </r>
    <r>
      <rPr>
        <sz val="8"/>
        <color rgb="FF363945"/>
        <rFont val="Arial"/>
        <family val="2"/>
      </rPr>
      <t>]</t>
    </r>
  </si>
  <si>
    <r>
      <t>5,814 new cases</t>
    </r>
    <r>
      <rPr>
        <sz val="8"/>
        <color rgb="FF363945"/>
        <rFont val="Arial"/>
        <family val="2"/>
      </rPr>
      <t xml:space="preserve"> and </t>
    </r>
    <r>
      <rPr>
        <b/>
        <sz val="8"/>
        <color rgb="FF363945"/>
        <rFont val="Arial"/>
        <family val="2"/>
      </rPr>
      <t>17 new deaths</t>
    </r>
    <r>
      <rPr>
        <sz val="8"/>
        <color rgb="FF363945"/>
        <rFont val="Arial"/>
        <family val="2"/>
      </rPr>
      <t xml:space="preserve"> in </t>
    </r>
    <r>
      <rPr>
        <b/>
        <u/>
        <sz val="8"/>
        <color rgb="FF337AB7"/>
        <rFont val="Arial"/>
        <family val="2"/>
      </rPr>
      <t>the Philippines</t>
    </r>
    <r>
      <rPr>
        <sz val="8"/>
        <color rgb="FF363945"/>
        <rFont val="Arial"/>
        <family val="2"/>
      </rPr>
      <t xml:space="preserve"> [</t>
    </r>
    <r>
      <rPr>
        <sz val="8"/>
        <color rgb="FF337AB7"/>
        <rFont val="Arial"/>
        <family val="2"/>
      </rPr>
      <t>source</t>
    </r>
    <r>
      <rPr>
        <sz val="8"/>
        <color rgb="FF363945"/>
        <rFont val="Arial"/>
        <family val="2"/>
      </rPr>
      <t>]</t>
    </r>
  </si>
  <si>
    <r>
      <t>24,471 new cases</t>
    </r>
    <r>
      <rPr>
        <sz val="8"/>
        <color rgb="FF363945"/>
        <rFont val="Arial"/>
        <family val="2"/>
      </rPr>
      <t xml:space="preserve"> and </t>
    </r>
    <r>
      <rPr>
        <b/>
        <sz val="8"/>
        <color rgb="FF363945"/>
        <rFont val="Arial"/>
        <family val="2"/>
      </rPr>
      <t>796 new deaths</t>
    </r>
    <r>
      <rPr>
        <sz val="8"/>
        <color rgb="FF363945"/>
        <rFont val="Arial"/>
        <family val="2"/>
      </rPr>
      <t xml:space="preserve"> in </t>
    </r>
    <r>
      <rPr>
        <b/>
        <u/>
        <sz val="8"/>
        <color rgb="FF337AB7"/>
        <rFont val="Arial"/>
        <family val="2"/>
      </rPr>
      <t>Russia</t>
    </r>
    <r>
      <rPr>
        <sz val="8"/>
        <color rgb="FF363945"/>
        <rFont val="Arial"/>
        <family val="2"/>
      </rPr>
      <t xml:space="preserve"> [</t>
    </r>
    <r>
      <rPr>
        <sz val="8"/>
        <color rgb="FF337AB7"/>
        <rFont val="Arial"/>
        <family val="2"/>
      </rPr>
      <t>source</t>
    </r>
    <r>
      <rPr>
        <sz val="8"/>
        <color rgb="FF363945"/>
        <rFont val="Arial"/>
        <family val="2"/>
      </rPr>
      <t>]</t>
    </r>
  </si>
  <si>
    <r>
      <t>126 new cases</t>
    </r>
    <r>
      <rPr>
        <sz val="8"/>
        <color rgb="FF363945"/>
        <rFont val="Arial"/>
        <family val="2"/>
      </rPr>
      <t xml:space="preserve"> and </t>
    </r>
    <r>
      <rPr>
        <b/>
        <sz val="8"/>
        <color rgb="FF363945"/>
        <rFont val="Arial"/>
        <family val="2"/>
      </rPr>
      <t>9 new deaths</t>
    </r>
    <r>
      <rPr>
        <sz val="8"/>
        <color rgb="FF363945"/>
        <rFont val="Arial"/>
        <family val="2"/>
      </rPr>
      <t xml:space="preserve"> in </t>
    </r>
    <r>
      <rPr>
        <b/>
        <u/>
        <sz val="8"/>
        <color rgb="FF337AB7"/>
        <rFont val="Arial"/>
        <family val="2"/>
      </rPr>
      <t>Poland</t>
    </r>
    <r>
      <rPr>
        <sz val="8"/>
        <color rgb="FF363945"/>
        <rFont val="Arial"/>
        <family val="2"/>
      </rPr>
      <t xml:space="preserve"> [</t>
    </r>
    <r>
      <rPr>
        <sz val="8"/>
        <color rgb="FF337AB7"/>
        <rFont val="Arial"/>
        <family val="2"/>
      </rPr>
      <t>source</t>
    </r>
    <r>
      <rPr>
        <sz val="8"/>
        <color rgb="FF363945"/>
        <rFont val="Arial"/>
        <family val="2"/>
      </rPr>
      <t>]</t>
    </r>
  </si>
  <si>
    <r>
      <t>4,828 new cases</t>
    </r>
    <r>
      <rPr>
        <sz val="8"/>
        <color rgb="FF363945"/>
        <rFont val="Arial"/>
        <family val="2"/>
      </rPr>
      <t xml:space="preserve"> and </t>
    </r>
    <r>
      <rPr>
        <b/>
        <sz val="8"/>
        <color rgb="FF363945"/>
        <rFont val="Arial"/>
        <family val="2"/>
      </rPr>
      <t>18 new deaths</t>
    </r>
    <r>
      <rPr>
        <sz val="8"/>
        <color rgb="FF363945"/>
        <rFont val="Arial"/>
        <family val="2"/>
      </rPr>
      <t xml:space="preserve"> in </t>
    </r>
    <r>
      <rPr>
        <b/>
        <u/>
        <sz val="8"/>
        <color rgb="FF337AB7"/>
        <rFont val="Arial"/>
        <family val="2"/>
      </rPr>
      <t>Japan</t>
    </r>
    <r>
      <rPr>
        <sz val="8"/>
        <color rgb="FF363945"/>
        <rFont val="Arial"/>
        <family val="2"/>
      </rPr>
      <t xml:space="preserve"> [</t>
    </r>
    <r>
      <rPr>
        <sz val="8"/>
        <color rgb="FF337AB7"/>
        <rFont val="Arial"/>
        <family val="2"/>
      </rPr>
      <t>source</t>
    </r>
    <r>
      <rPr>
        <sz val="8"/>
        <color rgb="FF363945"/>
        <rFont val="Arial"/>
        <family val="2"/>
      </rPr>
      <t>]</t>
    </r>
  </si>
  <si>
    <r>
      <t>34 new cases</t>
    </r>
    <r>
      <rPr>
        <sz val="8"/>
        <color rgb="FF363945"/>
        <rFont val="Arial"/>
        <family val="2"/>
      </rPr>
      <t xml:space="preserve"> in </t>
    </r>
    <r>
      <rPr>
        <b/>
        <u/>
        <sz val="8"/>
        <color rgb="FF337AB7"/>
        <rFont val="Arial"/>
        <family val="2"/>
      </rPr>
      <t>Slovakia</t>
    </r>
    <r>
      <rPr>
        <sz val="8"/>
        <color rgb="FF363945"/>
        <rFont val="Arial"/>
        <family val="2"/>
      </rPr>
      <t xml:space="preserve"> [</t>
    </r>
    <r>
      <rPr>
        <sz val="8"/>
        <color rgb="FF337AB7"/>
        <rFont val="Arial"/>
        <family val="2"/>
      </rPr>
      <t>source</t>
    </r>
    <r>
      <rPr>
        <sz val="8"/>
        <color rgb="FF363945"/>
        <rFont val="Arial"/>
        <family val="2"/>
      </rPr>
      <t>]</t>
    </r>
  </si>
  <si>
    <r>
      <t>68 new cases</t>
    </r>
    <r>
      <rPr>
        <sz val="8"/>
        <color rgb="FF363945"/>
        <rFont val="Arial"/>
        <family val="2"/>
      </rPr>
      <t xml:space="preserve"> and </t>
    </r>
    <r>
      <rPr>
        <b/>
        <sz val="8"/>
        <color rgb="FF363945"/>
        <rFont val="Arial"/>
        <family val="2"/>
      </rPr>
      <t>1 new death</t>
    </r>
    <r>
      <rPr>
        <sz val="8"/>
        <color rgb="FF363945"/>
        <rFont val="Arial"/>
        <family val="2"/>
      </rPr>
      <t xml:space="preserve"> in </t>
    </r>
    <r>
      <rPr>
        <b/>
        <u/>
        <sz val="8"/>
        <color rgb="FF337AB7"/>
        <rFont val="Arial"/>
        <family val="2"/>
      </rPr>
      <t>Slovenia</t>
    </r>
    <r>
      <rPr>
        <sz val="8"/>
        <color rgb="FF363945"/>
        <rFont val="Arial"/>
        <family val="2"/>
      </rPr>
      <t xml:space="preserve"> [</t>
    </r>
    <r>
      <rPr>
        <sz val="8"/>
        <color rgb="FF337AB7"/>
        <rFont val="Arial"/>
        <family val="2"/>
      </rPr>
      <t>source</t>
    </r>
    <r>
      <rPr>
        <sz val="8"/>
        <color rgb="FF363945"/>
        <rFont val="Arial"/>
        <family val="2"/>
      </rPr>
      <t>]</t>
    </r>
  </si>
  <si>
    <r>
      <t>44 new cases</t>
    </r>
    <r>
      <rPr>
        <sz val="8"/>
        <color rgb="FF363945"/>
        <rFont val="Arial"/>
        <family val="2"/>
      </rPr>
      <t xml:space="preserve"> in </t>
    </r>
    <r>
      <rPr>
        <b/>
        <u/>
        <sz val="8"/>
        <color rgb="FF337AB7"/>
        <rFont val="Arial"/>
        <family val="2"/>
      </rPr>
      <t>Latvia</t>
    </r>
    <r>
      <rPr>
        <sz val="8"/>
        <color rgb="FF363945"/>
        <rFont val="Arial"/>
        <family val="2"/>
      </rPr>
      <t xml:space="preserve"> [</t>
    </r>
    <r>
      <rPr>
        <sz val="8"/>
        <color rgb="FF337AB7"/>
        <rFont val="Arial"/>
        <family val="2"/>
      </rPr>
      <t>source</t>
    </r>
    <r>
      <rPr>
        <sz val="8"/>
        <color rgb="FF363945"/>
        <rFont val="Arial"/>
        <family val="2"/>
      </rPr>
      <t>]</t>
    </r>
  </si>
  <si>
    <r>
      <t>120 new cases</t>
    </r>
    <r>
      <rPr>
        <sz val="8"/>
        <color rgb="FF363945"/>
        <rFont val="Arial"/>
        <family val="2"/>
      </rPr>
      <t xml:space="preserve"> in </t>
    </r>
    <r>
      <rPr>
        <b/>
        <u/>
        <sz val="8"/>
        <color rgb="FF337AB7"/>
        <rFont val="Arial"/>
        <family val="2"/>
      </rPr>
      <t>Estonia</t>
    </r>
    <r>
      <rPr>
        <sz val="8"/>
        <color rgb="FF363945"/>
        <rFont val="Arial"/>
        <family val="2"/>
      </rPr>
      <t xml:space="preserve"> [</t>
    </r>
    <r>
      <rPr>
        <sz val="8"/>
        <color rgb="FF337AB7"/>
        <rFont val="Arial"/>
        <family val="2"/>
      </rPr>
      <t>source</t>
    </r>
    <r>
      <rPr>
        <sz val="8"/>
        <color rgb="FF363945"/>
        <rFont val="Arial"/>
        <family val="2"/>
      </rPr>
      <t>]</t>
    </r>
  </si>
  <si>
    <r>
      <t>205 new cases</t>
    </r>
    <r>
      <rPr>
        <sz val="8"/>
        <color rgb="FF363945"/>
        <rFont val="Arial"/>
        <family val="2"/>
      </rPr>
      <t xml:space="preserve"> and </t>
    </r>
    <r>
      <rPr>
        <b/>
        <sz val="8"/>
        <color rgb="FF363945"/>
        <rFont val="Arial"/>
        <family val="2"/>
      </rPr>
      <t>2 new deaths</t>
    </r>
    <r>
      <rPr>
        <sz val="8"/>
        <color rgb="FF363945"/>
        <rFont val="Arial"/>
        <family val="2"/>
      </rPr>
      <t xml:space="preserve"> in </t>
    </r>
    <r>
      <rPr>
        <b/>
        <u/>
        <sz val="8"/>
        <color rgb="FF337AB7"/>
        <rFont val="Arial"/>
        <family val="2"/>
      </rPr>
      <t>Lithuania</t>
    </r>
    <r>
      <rPr>
        <sz val="8"/>
        <color rgb="FF363945"/>
        <rFont val="Arial"/>
        <family val="2"/>
      </rPr>
      <t xml:space="preserve"> [</t>
    </r>
    <r>
      <rPr>
        <sz val="8"/>
        <color rgb="FF337AB7"/>
        <rFont val="Arial"/>
        <family val="2"/>
      </rPr>
      <t>source</t>
    </r>
    <r>
      <rPr>
        <sz val="8"/>
        <color rgb="FF363945"/>
        <rFont val="Arial"/>
        <family val="2"/>
      </rPr>
      <t>]</t>
    </r>
  </si>
  <si>
    <t>View More News view more</t>
  </si>
  <si>
    <r>
      <t>Archived</t>
    </r>
    <r>
      <rPr>
        <sz val="12"/>
        <color rgb="FF363945"/>
        <rFont val="Arial"/>
        <family val="2"/>
      </rPr>
      <t>:</t>
    </r>
  </si>
  <si>
    <r>
      <t>January 2020</t>
    </r>
    <r>
      <rPr>
        <sz val="12"/>
        <color rgb="FF363945"/>
        <rFont val="Arial"/>
        <family val="2"/>
      </rPr>
      <t xml:space="preserve"> - </t>
    </r>
    <r>
      <rPr>
        <sz val="12"/>
        <color rgb="FF337AB7"/>
        <rFont val="Arial"/>
        <family val="2"/>
      </rPr>
      <t>February 2020</t>
    </r>
  </si>
  <si>
    <r>
      <t xml:space="preserve">× </t>
    </r>
    <r>
      <rPr>
        <b/>
        <sz val="13"/>
        <color rgb="FF000000"/>
        <rFont val="Arial"/>
        <family val="2"/>
      </rPr>
      <t>Close</t>
    </r>
  </si>
  <si>
    <t>Report Changes in Numbers</t>
  </si>
  <si>
    <t>Country:</t>
  </si>
  <si>
    <t>Fill in any value you want to report (all fields are optional):</t>
  </si>
  <si>
    <t>New Cases:</t>
  </si>
  <si>
    <t>+   =   total cases</t>
  </si>
  <si>
    <t>New Deaths:</t>
  </si>
  <si>
    <t>+   =   total deaths</t>
  </si>
  <si>
    <t>New Recoveries:</t>
  </si>
  <si>
    <t>+   =   total cured</t>
  </si>
  <si>
    <t>New Critical:</t>
  </si>
  <si>
    <t>+   =   total serious</t>
  </si>
  <si>
    <t>Total Tests:</t>
  </si>
  <si>
    <r>
      <t>+</t>
    </r>
    <r>
      <rPr>
        <sz val="8"/>
        <color rgb="FF363945"/>
        <rFont val="Arial"/>
        <family val="2"/>
      </rPr>
      <t xml:space="preserve"> </t>
    </r>
  </si>
  <si>
    <t>Source URL (where to verify values):</t>
  </si>
  <si>
    <t>URL to verify test performed:</t>
  </si>
  <si>
    <t>Other info:</t>
  </si>
  <si>
    <t>Your email (optional):</t>
  </si>
  <si>
    <t>Send</t>
  </si>
  <si>
    <t>Check before sending:</t>
  </si>
  <si>
    <t>No, back to form Yes, SEND</t>
  </si>
  <si>
    <r>
      <t>about</t>
    </r>
    <r>
      <rPr>
        <sz val="8"/>
        <color rgb="FFE5E5E5"/>
        <rFont val="Arial"/>
        <family val="2"/>
      </rPr>
      <t xml:space="preserve"> | </t>
    </r>
    <r>
      <rPr>
        <sz val="8"/>
        <color rgb="FFA3DA50"/>
        <rFont val="Arial"/>
        <family val="2"/>
      </rPr>
      <t>faq</t>
    </r>
    <r>
      <rPr>
        <sz val="8"/>
        <color rgb="FFE5E5E5"/>
        <rFont val="Arial"/>
        <family val="2"/>
      </rPr>
      <t xml:space="preserve"> | </t>
    </r>
    <r>
      <rPr>
        <sz val="8"/>
        <color rgb="FFA3DA50"/>
        <rFont val="Arial"/>
        <family val="2"/>
      </rPr>
      <t>languages</t>
    </r>
    <r>
      <rPr>
        <sz val="8"/>
        <color rgb="FFE5E5E5"/>
        <rFont val="Arial"/>
        <family val="2"/>
      </rPr>
      <t xml:space="preserve"> | </t>
    </r>
    <r>
      <rPr>
        <sz val="8"/>
        <color rgb="FFA3DA50"/>
        <rFont val="Arial"/>
        <family val="2"/>
      </rPr>
      <t>contact</t>
    </r>
  </si>
  <si>
    <r>
      <t xml:space="preserve">© Copyright Worldometers.info - All rights reserved - </t>
    </r>
    <r>
      <rPr>
        <sz val="7"/>
        <color rgb="FFCCCCCC"/>
        <rFont val="Arial"/>
        <family val="2"/>
      </rPr>
      <t>Disclaimer &amp; Privacy Policy</t>
    </r>
  </si>
  <si>
    <t>Quantcast</t>
  </si>
  <si>
    <t>Country (or dependency)</t>
  </si>
  <si>
    <t>Population (2020)</t>
  </si>
  <si>
    <t>Yearly Change</t>
  </si>
  <si>
    <t>Net Change</t>
  </si>
  <si>
    <t>Density  (P/Km²)</t>
  </si>
  <si>
    <t>Land Area  (Km²)</t>
  </si>
  <si>
    <t>Migrants (net)</t>
  </si>
  <si>
    <t>Fert. Rate</t>
  </si>
  <si>
    <t>Med. Age</t>
  </si>
  <si>
    <t>Urban Pop %</t>
  </si>
  <si>
    <t>World Share</t>
  </si>
  <si>
    <t>United States</t>
  </si>
  <si>
    <t>Product14</t>
  </si>
  <si>
    <t>Product13</t>
  </si>
  <si>
    <t>Product12</t>
  </si>
  <si>
    <t>Product11</t>
  </si>
  <si>
    <t>Product10</t>
  </si>
  <si>
    <t>Product9</t>
  </si>
  <si>
    <t>Product8</t>
  </si>
  <si>
    <t>Product7</t>
  </si>
  <si>
    <t>Product6</t>
  </si>
  <si>
    <t>Product5</t>
  </si>
  <si>
    <t>Product4</t>
  </si>
  <si>
    <t>Product3</t>
  </si>
  <si>
    <t>Product2</t>
  </si>
  <si>
    <t>Product1</t>
  </si>
  <si>
    <t>Machine</t>
  </si>
  <si>
    <t>Soap</t>
  </si>
  <si>
    <t>Sampoo</t>
  </si>
  <si>
    <t>Bar Code</t>
  </si>
  <si>
    <t>ID/Code</t>
  </si>
  <si>
    <t>Product Name</t>
  </si>
  <si>
    <t>Evaluate</t>
  </si>
  <si>
    <t>Tax Percentage</t>
  </si>
  <si>
    <t>Tv</t>
  </si>
  <si>
    <t>FormulaText</t>
  </si>
  <si>
    <t>Mobile</t>
  </si>
  <si>
    <t>Evaluate Formula</t>
  </si>
  <si>
    <t>Laptop</t>
  </si>
  <si>
    <t>Remove Arrows</t>
  </si>
  <si>
    <t>Refregirator</t>
  </si>
  <si>
    <t>Trave Dependents</t>
  </si>
  <si>
    <t>Mi-wave</t>
  </si>
  <si>
    <t>Trace Precedents</t>
  </si>
  <si>
    <t>Ele-Wave</t>
  </si>
  <si>
    <t>Show Formulas</t>
  </si>
  <si>
    <t>Chintol Soap</t>
  </si>
  <si>
    <t>Santoor Soap</t>
  </si>
  <si>
    <t>Grand total</t>
  </si>
  <si>
    <t>Tax</t>
  </si>
  <si>
    <t>Rate</t>
  </si>
  <si>
    <t>Qty</t>
  </si>
  <si>
    <t>Multiplies all the cells with two ranges &amp; gives sum of those results</t>
  </si>
  <si>
    <t>=SUMPRODUCT(A2:A4,B2:B4)</t>
  </si>
  <si>
    <t>Description</t>
  </si>
  <si>
    <t>Formula</t>
  </si>
  <si>
    <t>Multiply</t>
  </si>
  <si>
    <t>Range2</t>
  </si>
  <si>
    <t>Range1</t>
  </si>
  <si>
    <t>Only Upward Rounding</t>
  </si>
  <si>
    <t>Only Downward Rounding</t>
  </si>
  <si>
    <t>Rounds to the nearest</t>
  </si>
  <si>
    <t>CEILING</t>
  </si>
  <si>
    <t>FLOOR</t>
  </si>
  <si>
    <t>mround</t>
  </si>
  <si>
    <t>Rouns thenumbers to the nearest multiple of 100</t>
  </si>
  <si>
    <t>100,200,300,400,…</t>
  </si>
  <si>
    <t>Round the numbers to the nearest  multiple of 10</t>
  </si>
  <si>
    <t>10,20,30,40,50,…</t>
  </si>
  <si>
    <t>Round the numbers to the nearest  multiple of 5</t>
  </si>
  <si>
    <t>5,10,15,20,25,30,…</t>
  </si>
  <si>
    <t>Round the numbers to the nearest  multiple of 1</t>
  </si>
  <si>
    <t>1,2,3,4,5,6,…</t>
  </si>
  <si>
    <t>Number</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</si>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</sst>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9">
    <font>
      <sz val="11"/>
      <color theme="1"/>
      <name val="Calibri"/>
      <family val="2"/>
      <scheme val="minor"/>
    </font>
    <font>
      <u/>
      <sz val="11"/>
      <color theme="10"/>
      <name val="Calibri"/>
      <family val="2"/>
      <scheme val="minor"/>
    </font>
    <font>
      <b/>
      <sz val="11"/>
      <color theme="1"/>
      <name val="Calibri"/>
      <family val="2"/>
      <scheme val="minor"/>
    </font>
    <font>
      <sz val="11"/>
      <color theme="0"/>
      <name val="Calibri"/>
      <family val="2"/>
      <scheme val="minor"/>
    </font>
    <font>
      <b/>
      <sz val="11"/>
      <color rgb="FF1D6F42"/>
      <name val="Calibri"/>
      <family val="2"/>
      <scheme val="minor"/>
    </font>
    <font>
      <sz val="12"/>
      <color theme="1"/>
      <name val="Calibri"/>
      <family val="2"/>
      <scheme val="minor"/>
    </font>
    <font>
      <sz val="48"/>
      <color theme="0"/>
      <name val="Calibri"/>
      <family val="2"/>
      <scheme val="minor"/>
    </font>
    <font>
      <sz val="20"/>
      <color theme="0"/>
      <name val="Calibri"/>
      <family val="2"/>
      <scheme val="minor"/>
    </font>
    <font>
      <b/>
      <sz val="14"/>
      <color theme="0"/>
      <name val="Calibri"/>
      <family val="2"/>
      <scheme val="minor"/>
    </font>
    <font>
      <sz val="8"/>
      <color rgb="FF363945"/>
      <name val="Arial"/>
      <family val="2"/>
    </font>
    <font>
      <sz val="8"/>
      <color rgb="FF337AB7"/>
      <name val="Arial"/>
      <family val="2"/>
    </font>
    <font>
      <b/>
      <sz val="8"/>
      <color rgb="FFFF9900"/>
      <name val="Arial"/>
      <family val="2"/>
    </font>
    <font>
      <sz val="9"/>
      <color rgb="FF222222"/>
      <name val="Arial"/>
      <family val="2"/>
    </font>
    <font>
      <sz val="11"/>
      <color rgb="FF777777"/>
      <name val="Arial"/>
      <family val="2"/>
    </font>
    <font>
      <sz val="8"/>
      <color rgb="FF999999"/>
      <name val="Arial"/>
      <family val="2"/>
    </font>
    <font>
      <sz val="8"/>
      <color rgb="FF222222"/>
      <name val="Arial"/>
      <family val="2"/>
    </font>
    <font>
      <u/>
      <sz val="9"/>
      <color rgb="FF699A21"/>
      <name val="Arial"/>
      <family val="2"/>
    </font>
    <font>
      <u/>
      <sz val="8"/>
      <color rgb="FF699A21"/>
      <name val="Arial"/>
      <family val="2"/>
    </font>
    <font>
      <sz val="24"/>
      <color rgb="FF555555"/>
      <name val="Arial"/>
      <family val="2"/>
    </font>
    <font>
      <b/>
      <sz val="32"/>
      <color rgb="FF696969"/>
      <name val="Arial"/>
      <family val="2"/>
    </font>
    <font>
      <b/>
      <sz val="32"/>
      <color rgb="FFAAAAAA"/>
      <name val="Arial"/>
      <family val="2"/>
    </font>
    <font>
      <b/>
      <sz val="32"/>
      <color rgb="FF8ACA2B"/>
      <name val="Arial"/>
      <family val="2"/>
    </font>
    <font>
      <sz val="11"/>
      <color rgb="FF222222"/>
      <name val="Arial"/>
      <family val="2"/>
    </font>
    <font>
      <b/>
      <sz val="14"/>
      <color rgb="FF222222"/>
      <name val="Arial"/>
      <family val="2"/>
    </font>
    <font>
      <b/>
      <sz val="12"/>
      <color rgb="FF8080FF"/>
      <name val="Arial"/>
      <family val="2"/>
    </font>
    <font>
      <b/>
      <sz val="9"/>
      <color rgb="FF222222"/>
      <name val="Arial"/>
      <family val="2"/>
    </font>
    <font>
      <b/>
      <sz val="12"/>
      <color rgb="FFFF0000"/>
      <name val="Arial"/>
      <family val="2"/>
    </font>
    <font>
      <b/>
      <sz val="12"/>
      <color rgb="FF8ACA2B"/>
      <name val="Arial"/>
      <family val="2"/>
    </font>
    <font>
      <b/>
      <sz val="12"/>
      <color rgb="FF222222"/>
      <name val="Arial"/>
      <family val="2"/>
    </font>
    <font>
      <sz val="8"/>
      <color rgb="FFAAAAAA"/>
      <name val="Arial"/>
      <family val="2"/>
    </font>
    <font>
      <sz val="14"/>
      <color rgb="FF363945"/>
      <name val="Inherit"/>
    </font>
    <font>
      <b/>
      <sz val="8"/>
      <color rgb="FF363945"/>
      <name val="Arial"/>
      <family val="2"/>
    </font>
    <font>
      <b/>
      <sz val="8"/>
      <color rgb="FF337AB7"/>
      <name val="Arial"/>
      <family val="2"/>
    </font>
    <font>
      <b/>
      <u/>
      <sz val="8"/>
      <color rgb="FF337AB7"/>
      <name val="Arial"/>
      <family val="2"/>
    </font>
    <font>
      <sz val="9"/>
      <color rgb="FF363945"/>
      <name val="Arial"/>
      <family val="2"/>
    </font>
    <font>
      <b/>
      <sz val="9"/>
      <color rgb="FF363945"/>
      <name val="Arial"/>
      <family val="2"/>
    </font>
    <font>
      <sz val="7"/>
      <color rgb="FF363945"/>
      <name val="Arial"/>
      <family val="2"/>
    </font>
    <font>
      <b/>
      <u/>
      <sz val="9"/>
      <color rgb="FF337AB7"/>
      <name val="Arial"/>
      <family val="2"/>
    </font>
    <font>
      <b/>
      <sz val="9"/>
      <color rgb="FF337AB7"/>
      <name val="Arial"/>
      <family val="2"/>
    </font>
    <font>
      <b/>
      <sz val="9"/>
      <color rgb="FF000000"/>
      <name val="Arial"/>
      <family val="2"/>
    </font>
    <font>
      <b/>
      <i/>
      <sz val="9"/>
      <color rgb="FF363945"/>
      <name val="Arial"/>
      <family val="2"/>
    </font>
    <font>
      <b/>
      <sz val="9"/>
      <color rgb="FFFFFFFF"/>
      <name val="Arial"/>
      <family val="2"/>
    </font>
    <font>
      <b/>
      <i/>
      <sz val="9"/>
      <color rgb="FF00B5F0"/>
      <name val="Arial"/>
      <family val="2"/>
    </font>
    <font>
      <sz val="9"/>
      <color rgb="FF000000"/>
      <name val="Arial"/>
      <family val="2"/>
    </font>
    <font>
      <sz val="9"/>
      <color rgb="FFFFFFFF"/>
      <name val="Arial"/>
      <family val="2"/>
    </font>
    <font>
      <sz val="18"/>
      <color rgb="FF363945"/>
      <name val="Inherit"/>
    </font>
    <font>
      <sz val="11"/>
      <color rgb="FF363945"/>
      <name val="Inherit"/>
    </font>
    <font>
      <b/>
      <sz val="12"/>
      <color rgb="FF363945"/>
      <name val="Arial"/>
      <family val="2"/>
    </font>
    <font>
      <i/>
      <sz val="8"/>
      <color rgb="FF363945"/>
      <name val="Arial"/>
      <family val="2"/>
    </font>
    <font>
      <i/>
      <sz val="7"/>
      <color rgb="FF363945"/>
      <name val="Arial"/>
      <family val="2"/>
    </font>
    <font>
      <i/>
      <sz val="7"/>
      <color rgb="FF337AB7"/>
      <name val="Arial"/>
      <family val="2"/>
    </font>
    <font>
      <b/>
      <i/>
      <sz val="7"/>
      <color rgb="FF363945"/>
      <name val="Arial"/>
      <family val="2"/>
    </font>
    <font>
      <sz val="7"/>
      <color rgb="FF337AB7"/>
      <name val="Arial"/>
      <family val="2"/>
    </font>
    <font>
      <sz val="8"/>
      <color rgb="FF000000"/>
      <name val="Arial"/>
      <family val="2"/>
    </font>
    <font>
      <sz val="12"/>
      <color rgb="FF363945"/>
      <name val="Arial"/>
      <family val="2"/>
    </font>
    <font>
      <i/>
      <sz val="12"/>
      <color rgb="FF363945"/>
      <name val="Arial"/>
      <family val="2"/>
    </font>
    <font>
      <sz val="12"/>
      <color rgb="FF337AB7"/>
      <name val="Arial"/>
      <family val="2"/>
    </font>
    <font>
      <b/>
      <sz val="13"/>
      <color rgb="FF000000"/>
      <name val="Arial"/>
      <family val="2"/>
    </font>
    <font>
      <sz val="8"/>
      <color rgb="FFFFFFFF"/>
      <name val="Arial"/>
      <family val="2"/>
    </font>
    <font>
      <sz val="8"/>
      <color rgb="FFE5E5E5"/>
      <name val="Arial"/>
      <family val="2"/>
    </font>
    <font>
      <sz val="8"/>
      <color rgb="FFA3DA50"/>
      <name val="Arial"/>
      <family val="2"/>
    </font>
    <font>
      <sz val="7"/>
      <color rgb="FFDDDDDD"/>
      <name val="Arial"/>
      <family val="2"/>
    </font>
    <font>
      <sz val="7"/>
      <color rgb="FFCCCCCC"/>
      <name val="Arial"/>
      <family val="2"/>
    </font>
    <font>
      <sz val="8"/>
      <name val="Calibri"/>
      <family val="2"/>
      <scheme val="minor"/>
    </font>
    <font>
      <sz val="11"/>
      <color theme="1"/>
      <name val="3 of 9 Barcode"/>
      <family val="5"/>
    </font>
    <font>
      <b/>
      <sz val="11"/>
      <color theme="0"/>
      <name val="Calibri"/>
      <family val="2"/>
      <scheme val="minor"/>
    </font>
    <font>
      <b/>
      <sz val="11"/>
      <color rgb="FF00B050"/>
      <name val="Calibri"/>
      <family val="2"/>
      <scheme val="minor"/>
    </font>
    <font>
      <sz val="16"/>
      <color theme="0"/>
      <name val="Calibri"/>
      <family val="2"/>
      <scheme val="minor"/>
    </font>
    <font>
      <sz val="22"/>
      <color theme="0"/>
      <name val="Calibri"/>
      <family val="2"/>
      <scheme val="minor"/>
    </font>
  </fonts>
  <fills count="11">
    <fill>
      <patternFill patternType="none"/>
    </fill>
    <fill>
      <patternFill patternType="gray125"/>
    </fill>
    <fill>
      <patternFill patternType="solid">
        <fgColor rgb="FF1D6F42"/>
        <bgColor indexed="64"/>
      </patternFill>
    </fill>
    <fill>
      <patternFill patternType="solid">
        <fgColor rgb="FFDFDFDF"/>
        <bgColor indexed="64"/>
      </patternFill>
    </fill>
    <fill>
      <patternFill patternType="solid">
        <fgColor rgb="FFFFEEAA"/>
        <bgColor indexed="64"/>
      </patternFill>
    </fill>
    <fill>
      <patternFill patternType="solid">
        <fgColor rgb="FFC8E6C9"/>
        <bgColor indexed="64"/>
      </patternFill>
    </fill>
    <fill>
      <patternFill patternType="solid">
        <fgColor rgb="FFFF0000"/>
        <bgColor indexed="64"/>
      </patternFill>
    </fill>
    <fill>
      <patternFill patternType="solid">
        <fgColor rgb="FFF0F0F0"/>
        <bgColor indexed="64"/>
      </patternFill>
    </fill>
    <fill>
      <patternFill patternType="solid">
        <fgColor rgb="FFEAF7D5"/>
        <bgColor indexed="64"/>
      </patternFill>
    </fill>
    <fill>
      <patternFill patternType="solid">
        <fgColor rgb="FFFFFFFF"/>
        <bgColor indexed="64"/>
      </patternFill>
    </fill>
    <fill>
      <patternFill patternType="solid">
        <fgColor theme="0"/>
        <bgColor indexed="64"/>
      </patternFill>
    </fill>
  </fills>
  <borders count="24">
    <border>
      <left/>
      <right/>
      <top/>
      <bottom/>
      <diagonal/>
    </border>
    <border>
      <left style="thin">
        <color rgb="FF1D6F42"/>
      </left>
      <right style="thin">
        <color rgb="FF1D6F42"/>
      </right>
      <top style="thin">
        <color rgb="FF1D6F42"/>
      </top>
      <bottom style="thin">
        <color rgb="FF1D6F42"/>
      </bottom>
      <diagonal/>
    </border>
    <border>
      <left style="medium">
        <color rgb="FF1D6F42"/>
      </left>
      <right style="medium">
        <color rgb="FF1D6F42"/>
      </right>
      <top style="medium">
        <color rgb="FF1D6F42"/>
      </top>
      <bottom style="medium">
        <color rgb="FF1D6F42"/>
      </bottom>
      <diagonal/>
    </border>
    <border>
      <left style="thin">
        <color rgb="FF1D6F42"/>
      </left>
      <right style="medium">
        <color rgb="FF1D6F42"/>
      </right>
      <top style="thin">
        <color rgb="FF1D6F42"/>
      </top>
      <bottom style="medium">
        <color rgb="FF1D6F42"/>
      </bottom>
      <diagonal/>
    </border>
    <border>
      <left style="medium">
        <color rgb="FF1D6F42"/>
      </left>
      <right style="thin">
        <color rgb="FF1D6F42"/>
      </right>
      <top style="medium">
        <color rgb="FF1D6F42"/>
      </top>
      <bottom style="thin">
        <color rgb="FF1D6F42"/>
      </bottom>
      <diagonal/>
    </border>
    <border>
      <left style="thin">
        <color rgb="FF1D6F42"/>
      </left>
      <right style="medium">
        <color rgb="FF1D6F42"/>
      </right>
      <top style="thin">
        <color rgb="FF1D6F42"/>
      </top>
      <bottom style="thin">
        <color rgb="FF1D6F42"/>
      </bottom>
      <diagonal/>
    </border>
    <border>
      <left style="thin">
        <color rgb="FF1D6F42"/>
      </left>
      <right style="medium">
        <color rgb="FF1D6F42"/>
      </right>
      <top style="medium">
        <color rgb="FF1D6F42"/>
      </top>
      <bottom style="thin">
        <color rgb="FF1D6F42"/>
      </bottom>
      <diagonal/>
    </border>
    <border>
      <left style="thin">
        <color rgb="FF1D6F42"/>
      </left>
      <right style="thin">
        <color rgb="FF1D6F42"/>
      </right>
      <top style="thin">
        <color rgb="FF1D6F42"/>
      </top>
      <bottom/>
      <diagonal/>
    </border>
    <border>
      <left style="medium">
        <color rgb="FF1D6F42"/>
      </left>
      <right style="thin">
        <color rgb="FF1D6F42"/>
      </right>
      <top style="thin">
        <color rgb="FF1D6F42"/>
      </top>
      <bottom style="thin">
        <color rgb="FF1D6F42"/>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14" fontId="0" fillId="0" borderId="0" xfId="0" applyNumberFormat="1"/>
    <xf numFmtId="22" fontId="0" fillId="0" borderId="0" xfId="0" applyNumberFormat="1"/>
    <xf numFmtId="14" fontId="1" fillId="0" borderId="0" xfId="1" applyNumberFormat="1"/>
    <xf numFmtId="0" fontId="1" fillId="0" borderId="0" xfId="1"/>
    <xf numFmtId="0" fontId="0" fillId="0" borderId="1" xfId="0" applyBorder="1"/>
    <xf numFmtId="0" fontId="3" fillId="2" borderId="1" xfId="0" applyFont="1" applyFill="1" applyBorder="1"/>
    <xf numFmtId="0" fontId="2"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3" fillId="0" borderId="0" xfId="0" applyFont="1"/>
    <xf numFmtId="0" fontId="3" fillId="2" borderId="7" xfId="0" applyFont="1" applyFill="1" applyBorder="1"/>
    <xf numFmtId="0" fontId="4" fillId="0" borderId="2" xfId="0" applyFont="1" applyBorder="1" applyAlignment="1">
      <alignment horizontal="center" vertical="center"/>
    </xf>
    <xf numFmtId="0" fontId="5" fillId="0" borderId="8" xfId="0" applyFont="1" applyBorder="1"/>
    <xf numFmtId="0" fontId="3" fillId="2" borderId="0" xfId="0" applyFont="1" applyFill="1"/>
    <xf numFmtId="0" fontId="3" fillId="2" borderId="4" xfId="0" applyFont="1" applyFill="1" applyBorder="1"/>
    <xf numFmtId="0" fontId="3" fillId="2" borderId="6" xfId="0" applyFont="1" applyFill="1" applyBorder="1"/>
    <xf numFmtId="164" fontId="0" fillId="0" borderId="0" xfId="0" applyNumberFormat="1"/>
    <xf numFmtId="0" fontId="0" fillId="0" borderId="0" xfId="0" applyAlignment="1">
      <alignment wrapText="1"/>
    </xf>
    <xf numFmtId="0" fontId="11" fillId="0" borderId="0" xfId="0" applyFont="1"/>
    <xf numFmtId="0" fontId="10" fillId="0" borderId="0" xfId="0" applyFont="1"/>
    <xf numFmtId="0" fontId="13" fillId="0" borderId="0" xfId="0" applyFont="1"/>
    <xf numFmtId="0" fontId="14" fillId="0" borderId="0" xfId="0" applyFont="1"/>
    <xf numFmtId="0" fontId="16" fillId="0" borderId="0" xfId="0" applyFont="1"/>
    <xf numFmtId="0" fontId="18" fillId="0" borderId="0" xfId="0" applyFont="1"/>
    <xf numFmtId="3" fontId="20" fillId="0" borderId="0" xfId="0" applyNumberFormat="1" applyFont="1"/>
    <xf numFmtId="3" fontId="19" fillId="0" borderId="0" xfId="0" applyNumberFormat="1" applyFont="1"/>
    <xf numFmtId="3" fontId="21" fillId="0" borderId="0" xfId="0" applyNumberFormat="1" applyFont="1"/>
    <xf numFmtId="0" fontId="22" fillId="0" borderId="0" xfId="0" applyFont="1"/>
    <xf numFmtId="3" fontId="23" fillId="0" borderId="0" xfId="0" applyNumberFormat="1" applyFont="1"/>
    <xf numFmtId="0" fontId="15" fillId="0" borderId="0" xfId="0" applyFont="1"/>
    <xf numFmtId="0" fontId="24"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2" fillId="0" borderId="0" xfId="0" applyFont="1"/>
    <xf numFmtId="0" fontId="30" fillId="0" borderId="0" xfId="0" applyFont="1"/>
    <xf numFmtId="0" fontId="9" fillId="0" borderId="0" xfId="0" applyFont="1"/>
    <xf numFmtId="0" fontId="33" fillId="0" borderId="0" xfId="0" applyFont="1"/>
    <xf numFmtId="0" fontId="35" fillId="0" borderId="0" xfId="0" applyFont="1"/>
    <xf numFmtId="0" fontId="34" fillId="0" borderId="0" xfId="0" applyFont="1"/>
    <xf numFmtId="3" fontId="34" fillId="0" borderId="0" xfId="0" applyNumberFormat="1" applyFont="1"/>
    <xf numFmtId="0" fontId="34" fillId="3" borderId="0" xfId="0" applyFont="1" applyFill="1"/>
    <xf numFmtId="3" fontId="34" fillId="3" borderId="0" xfId="0" applyNumberFormat="1" applyFont="1" applyFill="1"/>
    <xf numFmtId="0" fontId="36" fillId="0" borderId="0" xfId="0" applyFont="1"/>
    <xf numFmtId="0" fontId="37" fillId="0" borderId="0" xfId="0" applyFont="1"/>
    <xf numFmtId="3" fontId="35" fillId="0" borderId="0" xfId="0" applyNumberFormat="1" applyFont="1"/>
    <xf numFmtId="3" fontId="38" fillId="0" borderId="0" xfId="0" applyNumberFormat="1" applyFont="1"/>
    <xf numFmtId="3" fontId="35" fillId="4" borderId="0" xfId="0" applyNumberFormat="1" applyFont="1" applyFill="1"/>
    <xf numFmtId="3" fontId="39" fillId="5" borderId="0" xfId="0" applyNumberFormat="1" applyFont="1" applyFill="1"/>
    <xf numFmtId="3" fontId="40" fillId="0" borderId="0" xfId="0" applyNumberFormat="1" applyFont="1"/>
    <xf numFmtId="0" fontId="41" fillId="6" borderId="0" xfId="0" applyFont="1" applyFill="1"/>
    <xf numFmtId="0" fontId="35" fillId="4" borderId="0" xfId="0" applyFont="1" applyFill="1"/>
    <xf numFmtId="0" fontId="39" fillId="5" borderId="0" xfId="0" applyFont="1" applyFill="1"/>
    <xf numFmtId="0" fontId="36" fillId="7" borderId="0" xfId="0" applyFont="1" applyFill="1"/>
    <xf numFmtId="0" fontId="42" fillId="7" borderId="0" xfId="0" applyFont="1" applyFill="1"/>
    <xf numFmtId="0" fontId="35" fillId="7" borderId="0" xfId="0" applyFont="1" applyFill="1"/>
    <xf numFmtId="0" fontId="34" fillId="7" borderId="0" xfId="0" applyFont="1" applyFill="1"/>
    <xf numFmtId="0" fontId="37" fillId="7" borderId="0" xfId="0" applyFont="1" applyFill="1"/>
    <xf numFmtId="3" fontId="35" fillId="7" borderId="0" xfId="0" applyNumberFormat="1" applyFont="1" applyFill="1"/>
    <xf numFmtId="3" fontId="38" fillId="7" borderId="0" xfId="0" applyNumberFormat="1" applyFont="1" applyFill="1"/>
    <xf numFmtId="3" fontId="34" fillId="7" borderId="0" xfId="0" applyNumberFormat="1" applyFont="1" applyFill="1"/>
    <xf numFmtId="0" fontId="36" fillId="8" borderId="0" xfId="0" applyFont="1" applyFill="1"/>
    <xf numFmtId="0" fontId="37" fillId="8" borderId="0" xfId="0" applyFont="1" applyFill="1"/>
    <xf numFmtId="0" fontId="35" fillId="8" borderId="0" xfId="0" applyFont="1" applyFill="1"/>
    <xf numFmtId="3" fontId="35" fillId="8" borderId="0" xfId="0" applyNumberFormat="1" applyFont="1" applyFill="1"/>
    <xf numFmtId="3" fontId="38" fillId="8" borderId="0" xfId="0" applyNumberFormat="1" applyFont="1" applyFill="1"/>
    <xf numFmtId="0" fontId="34" fillId="8" borderId="0" xfId="0" applyFont="1" applyFill="1"/>
    <xf numFmtId="0" fontId="38" fillId="8" borderId="0" xfId="0" applyFont="1" applyFill="1"/>
    <xf numFmtId="3" fontId="34" fillId="8" borderId="0" xfId="0" applyNumberFormat="1" applyFont="1" applyFill="1"/>
    <xf numFmtId="3" fontId="43" fillId="4" borderId="0" xfId="0" applyNumberFormat="1" applyFont="1" applyFill="1"/>
    <xf numFmtId="0" fontId="44" fillId="6" borderId="0" xfId="0" applyFont="1" applyFill="1"/>
    <xf numFmtId="3" fontId="43" fillId="5" borderId="0" xfId="0" applyNumberFormat="1" applyFont="1" applyFill="1"/>
    <xf numFmtId="0" fontId="43" fillId="4" borderId="0" xfId="0" applyFont="1" applyFill="1"/>
    <xf numFmtId="0" fontId="43" fillId="5" borderId="0" xfId="0" applyFont="1" applyFill="1"/>
    <xf numFmtId="3" fontId="39" fillId="4" borderId="0" xfId="0" applyNumberFormat="1" applyFont="1" applyFill="1"/>
    <xf numFmtId="4" fontId="35" fillId="0" borderId="0" xfId="0" applyNumberFormat="1" applyFont="1"/>
    <xf numFmtId="3" fontId="41" fillId="6" borderId="0" xfId="0" applyNumberFormat="1" applyFont="1" applyFill="1"/>
    <xf numFmtId="3" fontId="44" fillId="6" borderId="0" xfId="0" applyNumberFormat="1" applyFont="1" applyFill="1"/>
    <xf numFmtId="0" fontId="45" fillId="0" borderId="0" xfId="0" applyFont="1"/>
    <xf numFmtId="0" fontId="46" fillId="0" borderId="0" xfId="0" applyFont="1"/>
    <xf numFmtId="0" fontId="47" fillId="0" borderId="0" xfId="0" applyFont="1"/>
    <xf numFmtId="0" fontId="31" fillId="0" borderId="0" xfId="0" applyFont="1"/>
    <xf numFmtId="17" fontId="9" fillId="0" borderId="0" xfId="0" applyNumberFormat="1" applyFont="1"/>
    <xf numFmtId="0" fontId="53" fillId="0" borderId="0" xfId="0" applyFont="1"/>
    <xf numFmtId="0" fontId="55" fillId="0" borderId="0" xfId="0" applyFont="1"/>
    <xf numFmtId="0" fontId="56" fillId="0" borderId="0" xfId="0" applyFont="1"/>
    <xf numFmtId="0" fontId="58" fillId="0" borderId="0" xfId="0" applyFont="1"/>
    <xf numFmtId="0" fontId="9" fillId="9" borderId="0" xfId="0" applyFont="1" applyFill="1"/>
    <xf numFmtId="0" fontId="60" fillId="0" borderId="0" xfId="0" applyFont="1"/>
    <xf numFmtId="0" fontId="61" fillId="0" borderId="0" xfId="0" applyFont="1"/>
    <xf numFmtId="0" fontId="0" fillId="0" borderId="0" xfId="0" applyNumberFormat="1"/>
    <xf numFmtId="0" fontId="64" fillId="0" borderId="9" xfId="0" applyFont="1" applyBorder="1"/>
    <xf numFmtId="0" fontId="0" fillId="0" borderId="10" xfId="0" applyBorder="1"/>
    <xf numFmtId="0" fontId="0" fillId="0" borderId="11" xfId="0" applyBorder="1"/>
    <xf numFmtId="0" fontId="0" fillId="0" borderId="12" xfId="0" applyBorder="1"/>
    <xf numFmtId="0" fontId="64" fillId="0" borderId="0" xfId="0" applyFont="1"/>
    <xf numFmtId="0" fontId="3" fillId="2" borderId="13" xfId="0" applyFont="1" applyFill="1" applyBorder="1"/>
    <xf numFmtId="0" fontId="3" fillId="2" borderId="14" xfId="0" applyFont="1" applyFill="1" applyBorder="1"/>
    <xf numFmtId="0" fontId="3" fillId="2" borderId="15" xfId="0" applyFont="1" applyFill="1" applyBorder="1"/>
    <xf numFmtId="0" fontId="66" fillId="0" borderId="0" xfId="0" applyFont="1"/>
    <xf numFmtId="9" fontId="0" fillId="0" borderId="0" xfId="0" applyNumberFormat="1"/>
    <xf numFmtId="0" fontId="0" fillId="2" borderId="0" xfId="0" applyFill="1"/>
    <xf numFmtId="0" fontId="65" fillId="2" borderId="0" xfId="0" applyFont="1" applyFill="1"/>
    <xf numFmtId="0" fontId="0" fillId="0" borderId="16" xfId="0" applyBorder="1"/>
    <xf numFmtId="0" fontId="0" fillId="0" borderId="17" xfId="0" applyBorder="1" applyAlignment="1">
      <alignment horizontal="center" vertical="center" wrapText="1"/>
    </xf>
    <xf numFmtId="0" fontId="0" fillId="0" borderId="18" xfId="0" quotePrefix="1" applyBorder="1" applyAlignment="1">
      <alignment wrapText="1"/>
    </xf>
    <xf numFmtId="0" fontId="65" fillId="2" borderId="0" xfId="0" applyFont="1" applyFill="1" applyAlignment="1">
      <alignment horizontal="center" vertical="center"/>
    </xf>
    <xf numFmtId="0" fontId="0" fillId="0" borderId="13" xfId="0" applyBorder="1"/>
    <xf numFmtId="0" fontId="0" fillId="0" borderId="19" xfId="0" applyBorder="1"/>
    <xf numFmtId="0" fontId="0" fillId="0" borderId="14" xfId="0" applyBorder="1"/>
    <xf numFmtId="0" fontId="0" fillId="0" borderId="15" xfId="0" applyBorder="1"/>
    <xf numFmtId="0" fontId="0" fillId="0" borderId="20" xfId="0" applyBorder="1"/>
    <xf numFmtId="0" fontId="0" fillId="0" borderId="9" xfId="0" applyBorder="1"/>
    <xf numFmtId="0" fontId="65" fillId="10" borderId="0" xfId="0" applyFont="1" applyFill="1"/>
    <xf numFmtId="0" fontId="65" fillId="2" borderId="21" xfId="0" applyFont="1" applyFill="1" applyBorder="1"/>
    <xf numFmtId="0" fontId="65" fillId="2" borderId="22" xfId="0" applyFont="1" applyFill="1" applyBorder="1"/>
    <xf numFmtId="0" fontId="65" fillId="2" borderId="23" xfId="0" applyFont="1" applyFill="1" applyBorder="1"/>
    <xf numFmtId="0" fontId="6" fillId="2" borderId="0" xfId="0" applyFont="1" applyFill="1" applyAlignment="1">
      <alignment horizontal="center" vertical="center"/>
    </xf>
    <xf numFmtId="0" fontId="8" fillId="2" borderId="0" xfId="0" applyFont="1" applyFill="1" applyAlignment="1">
      <alignment horizontal="center"/>
    </xf>
    <xf numFmtId="0" fontId="68" fillId="2" borderId="0" xfId="0" applyFont="1" applyFill="1" applyAlignment="1">
      <alignment horizontal="left" vertical="center" indent="25"/>
    </xf>
    <xf numFmtId="0" fontId="67" fillId="2" borderId="0" xfId="0" applyFont="1" applyFill="1" applyAlignment="1">
      <alignment horizontal="center"/>
    </xf>
  </cellXfs>
  <cellStyles count="2">
    <cellStyle name="Hyperlink" xfId="1" builtinId="8"/>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theme="1" tint="0.1499679555650502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bclid=IwAR35ZFiRZJ8tyBCwazX2N-k7yJjZOLDQiZSA_MsJAfdK74s8f2a_Dgx4iVk" preserveFormatting="0" connectionId="1" xr16:uid="{6971419B-CE9B-4327-915D-0C4D69E62AC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A467A33-8E3A-41DC-AB52-3FD19076E398}" autoFormatId="16" applyNumberFormats="0" applyBorderFormats="0" applyFontFormats="0" applyPatternFormats="0" applyAlignmentFormats="0" applyWidthHeightFormats="0">
  <queryTableRefresh nextId="13">
    <queryTableFields count="12">
      <queryTableField id="1" name="#" tableColumnId="13"/>
      <queryTableField id="2" name="Country (or dependency)" tableColumnId="2"/>
      <queryTableField id="3" name="Population (2020)" tableColumnId="3"/>
      <queryTableField id="4" name="Yearly Change" tableColumnId="4"/>
      <queryTableField id="5" name="Net Change" tableColumnId="5"/>
      <queryTableField id="6" name="Density  (P/Km²)" tableColumnId="6"/>
      <queryTableField id="7" name="Land Area  (Km²)" tableColumnId="7"/>
      <queryTableField id="8" name="Migrants (net)" tableColumnId="8"/>
      <queryTableField id="9" name="Fert. Rate" tableColumnId="9"/>
      <queryTableField id="10" name="Med. Age" tableColumnId="10"/>
      <queryTableField id="11" name="Urban Pop %" tableColumnId="11"/>
      <queryTableField id="12" name="World Share" tableColumnId="1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2C0FCD-E582-4FC4-90E3-07052DB294A9}" name="Table1" displayName="Table1" ref="A1:I5685" totalsRowShown="0" headerRowDxfId="13">
  <autoFilter ref="A1:I5685" xr:uid="{00000000-0009-0000-0100-000001000000}"/>
  <sortState xmlns:xlrd2="http://schemas.microsoft.com/office/spreadsheetml/2017/richdata2" ref="A2:I5685">
    <sortCondition ref="E1:E5685"/>
  </sortState>
  <tableColumns count="9">
    <tableColumn id="1" xr3:uid="{00000000-0010-0000-0000-000001000000}" name="Sales Representative"/>
    <tableColumn id="2" xr3:uid="{00000000-0010-0000-0000-000002000000}" name="Location"/>
    <tableColumn id="3" xr3:uid="{00000000-0010-0000-0000-000003000000}" name="Region"/>
    <tableColumn id="4" xr3:uid="{00000000-0010-0000-0000-000004000000}" name="Customer"/>
    <tableColumn id="5" xr3:uid="{00000000-0010-0000-0000-000005000000}" name="Order Date" dataDxfId="12"/>
    <tableColumn id="6" xr3:uid="{00000000-0010-0000-0000-000006000000}" name="Item"/>
    <tableColumn id="7" xr3:uid="{00000000-0010-0000-0000-000007000000}" name="Quantity"/>
    <tableColumn id="8" xr3:uid="{00000000-0010-0000-0000-000008000000}" name="Price"/>
    <tableColumn id="9" xr3:uid="{00000000-0010-0000-0000-000009000000}" name="Total Sale 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1B54C6-C791-45F1-9E87-EC57222B4BC3}" name="Table_8" displayName="Table_8" ref="A1:L11" tableType="queryTable" totalsRowShown="0">
  <autoFilter ref="A1:L11" xr:uid="{ED1B54C6-C791-45F1-9E87-EC57222B4BC3}"/>
  <tableColumns count="12">
    <tableColumn id="13" xr3:uid="{B2FE4B9B-77E9-4D5F-9173-B6779BABAEC6}" uniqueName="13" name="#" queryTableFieldId="1" dataDxfId="11"/>
    <tableColumn id="2" xr3:uid="{0111F85E-EE83-4E9B-AD9A-CDD492A7BD3B}" uniqueName="2" name="Country (or dependency)" queryTableFieldId="2" dataDxfId="10"/>
    <tableColumn id="3" xr3:uid="{2766F270-CBF5-434C-8EDD-474F81D4ADF9}" uniqueName="3" name="Population (2020)" queryTableFieldId="3" dataDxfId="9"/>
    <tableColumn id="4" xr3:uid="{1EACEEAC-D02F-4D65-B474-0052E88B8FE1}" uniqueName="4" name="Yearly Change" queryTableFieldId="4" dataDxfId="8"/>
    <tableColumn id="5" xr3:uid="{924689C2-06C8-4534-B19A-8182EFEF8174}" uniqueName="5" name="Net Change" queryTableFieldId="5" dataDxfId="7"/>
    <tableColumn id="6" xr3:uid="{49F02059-0877-4EA9-8F62-279C5559B126}" uniqueName="6" name="Density  (P/Km²)" queryTableFieldId="6" dataDxfId="6"/>
    <tableColumn id="7" xr3:uid="{DC69FD81-DBA3-4463-AB5C-20C1DF0812F4}" uniqueName="7" name="Land Area  (Km²)" queryTableFieldId="7" dataDxfId="5"/>
    <tableColumn id="8" xr3:uid="{A0B571A4-468B-4AA0-B4CC-1945C562DEF7}" uniqueName="8" name="Migrants (net)" queryTableFieldId="8" dataDxfId="4"/>
    <tableColumn id="9" xr3:uid="{D71E002E-14AF-44FA-B292-BF516CCB9AF0}" uniqueName="9" name="Fert. Rate" queryTableFieldId="9" dataDxfId="3"/>
    <tableColumn id="10" xr3:uid="{49A96F10-134C-41A3-A18D-7A8EBEB173DF}" uniqueName="10" name="Med. Age" queryTableFieldId="10" dataDxfId="2"/>
    <tableColumn id="11" xr3:uid="{3FB42B2C-B62B-4772-A4B1-40ACE3450E9E}" uniqueName="11" name="Urban Pop %" queryTableFieldId="11" dataDxfId="1"/>
    <tableColumn id="12" xr3:uid="{137E89CF-740F-4DBA-A666-B4CEECF68C65}" uniqueName="12" name="World Shar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VLOOKUP.txt"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833"/>
  <sheetViews>
    <sheetView view="pageLayout" topLeftCell="A39" zoomScaleNormal="100" workbookViewId="0">
      <selection activeCell="C8" sqref="C8"/>
    </sheetView>
  </sheetViews>
  <sheetFormatPr defaultRowHeight="14.4"/>
  <cols>
    <col min="1" max="1" width="15.44140625" bestFit="1" customWidth="1"/>
    <col min="3" max="3" width="36.77734375" bestFit="1" customWidth="1"/>
    <col min="4" max="4" width="20.33203125" bestFit="1" customWidth="1"/>
    <col min="5" max="5" width="10.109375" bestFit="1" customWidth="1"/>
    <col min="6" max="6" width="7" bestFit="1" customWidth="1"/>
    <col min="7" max="7" width="7.88671875" bestFit="1" customWidth="1"/>
    <col min="8" max="8" width="6.33203125" bestFit="1" customWidth="1"/>
    <col min="9" max="9" width="10.109375" bestFit="1" customWidth="1"/>
    <col min="10" max="10" width="9.5546875" bestFit="1" customWidth="1"/>
    <col min="11" max="11" width="9.21875" bestFit="1" customWidth="1"/>
    <col min="12" max="12" width="7.33203125" bestFit="1" customWidth="1"/>
    <col min="13" max="13" width="9.21875" bestFit="1" customWidth="1"/>
    <col min="14" max="14" width="6.77734375" bestFit="1" customWidth="1"/>
    <col min="15" max="15" width="10.109375" bestFit="1" customWidth="1"/>
    <col min="16" max="16" width="9.21875" bestFit="1" customWidth="1"/>
    <col min="17" max="17" width="11.44140625" bestFit="1" customWidth="1"/>
    <col min="18" max="18" width="13.6640625" bestFit="1" customWidth="1"/>
    <col min="19" max="21" width="9.6640625" bestFit="1" customWidth="1"/>
    <col min="22" max="22" width="15.88671875" bestFit="1" customWidth="1"/>
    <col min="23" max="23" width="16.5546875" bestFit="1" customWidth="1"/>
    <col min="24" max="24" width="17.44140625" bestFit="1" customWidth="1"/>
  </cols>
  <sheetData>
    <row r="1" spans="1:6">
      <c r="A1" s="3">
        <f ca="1">TODAY()</f>
        <v>44413</v>
      </c>
      <c r="E1" s="4" t="s">
        <v>0</v>
      </c>
      <c r="F1" t="s">
        <v>1</v>
      </c>
    </row>
    <row r="2" spans="1:6">
      <c r="A2" s="2">
        <f ca="1">NOW()</f>
        <v>44413.607330902778</v>
      </c>
    </row>
    <row r="4" spans="1:6">
      <c r="A4" s="1">
        <v>43989</v>
      </c>
      <c r="B4">
        <f>DAY(A4)</f>
        <v>7</v>
      </c>
      <c r="C4">
        <f>MONTH(A4)</f>
        <v>6</v>
      </c>
      <c r="D4">
        <f>YEAR(A4)</f>
        <v>2020</v>
      </c>
    </row>
    <row r="8" spans="1:6">
      <c r="C8" s="21" t="s">
        <v>671</v>
      </c>
    </row>
    <row r="9" spans="1:6">
      <c r="C9" s="22" t="s">
        <v>672</v>
      </c>
    </row>
    <row r="10" spans="1:6">
      <c r="C10" s="23" t="s">
        <v>673</v>
      </c>
    </row>
    <row r="11" spans="1:6">
      <c r="C11" s="24" t="s">
        <v>674</v>
      </c>
    </row>
    <row r="12" spans="1:6">
      <c r="C12" s="25" t="s">
        <v>675</v>
      </c>
    </row>
    <row r="13" spans="1:6" ht="30">
      <c r="C13" s="26" t="s">
        <v>676</v>
      </c>
    </row>
    <row r="14" spans="1:6" ht="40.200000000000003">
      <c r="C14" s="27">
        <v>196006221</v>
      </c>
    </row>
    <row r="15" spans="1:6">
      <c r="C15" s="25" t="s">
        <v>677</v>
      </c>
    </row>
    <row r="16" spans="1:6" ht="30">
      <c r="C16" s="26" t="s">
        <v>678</v>
      </c>
    </row>
    <row r="17" spans="3:3" ht="40.200000000000003">
      <c r="C17" s="28">
        <v>4193322</v>
      </c>
    </row>
    <row r="18" spans="3:3" ht="30">
      <c r="C18" s="26" t="s">
        <v>679</v>
      </c>
    </row>
    <row r="19" spans="3:3" ht="40.200000000000003">
      <c r="C19" s="29">
        <v>177690506</v>
      </c>
    </row>
    <row r="20" spans="3:3">
      <c r="C20" s="30" t="s">
        <v>680</v>
      </c>
    </row>
    <row r="21" spans="3:3" ht="17.399999999999999">
      <c r="C21" s="31">
        <v>14122393</v>
      </c>
    </row>
    <row r="22" spans="3:3">
      <c r="C22" s="32" t="s">
        <v>681</v>
      </c>
    </row>
    <row r="23" spans="3:3" ht="15.6">
      <c r="C23" s="33" t="s">
        <v>682</v>
      </c>
    </row>
    <row r="24" spans="3:3">
      <c r="C24" s="32" t="s">
        <v>683</v>
      </c>
    </row>
    <row r="25" spans="3:3" ht="15.6">
      <c r="C25" s="34" t="s">
        <v>684</v>
      </c>
    </row>
    <row r="26" spans="3:3">
      <c r="C26" s="32" t="s">
        <v>685</v>
      </c>
    </row>
    <row r="27" spans="3:3">
      <c r="C27" s="25" t="s">
        <v>686</v>
      </c>
    </row>
    <row r="28" spans="3:3">
      <c r="C28" s="25" t="s">
        <v>687</v>
      </c>
    </row>
    <row r="29" spans="3:3">
      <c r="C29" s="30" t="s">
        <v>688</v>
      </c>
    </row>
    <row r="30" spans="3:3" ht="17.399999999999999">
      <c r="C30" s="31">
        <v>181883828</v>
      </c>
    </row>
    <row r="31" spans="3:3">
      <c r="C31" s="32" t="s">
        <v>689</v>
      </c>
    </row>
    <row r="32" spans="3:3" ht="15.6">
      <c r="C32" s="35" t="s">
        <v>690</v>
      </c>
    </row>
    <row r="33" spans="3:3">
      <c r="C33" s="32" t="s">
        <v>691</v>
      </c>
    </row>
    <row r="34" spans="3:3" ht="15.6">
      <c r="C34" s="36" t="s">
        <v>692</v>
      </c>
    </row>
    <row r="35" spans="3:3">
      <c r="C35" s="32" t="s">
        <v>693</v>
      </c>
    </row>
    <row r="36" spans="3:3">
      <c r="C36" s="25" t="s">
        <v>686</v>
      </c>
    </row>
    <row r="37" spans="3:3">
      <c r="C37" s="25" t="s">
        <v>687</v>
      </c>
    </row>
    <row r="38" spans="3:3">
      <c r="C38" s="25" t="s">
        <v>694</v>
      </c>
    </row>
    <row r="39" spans="3:3">
      <c r="C39" s="25" t="s">
        <v>695</v>
      </c>
    </row>
    <row r="40" spans="3:3">
      <c r="C40" s="25" t="s">
        <v>696</v>
      </c>
    </row>
    <row r="41" spans="3:3">
      <c r="C41" s="25" t="s">
        <v>694</v>
      </c>
    </row>
    <row r="42" spans="3:3">
      <c r="C42" s="25" t="s">
        <v>695</v>
      </c>
    </row>
    <row r="43" spans="3:3">
      <c r="C43" s="25" t="s">
        <v>696</v>
      </c>
    </row>
    <row r="44" spans="3:3">
      <c r="C44" s="37" t="s">
        <v>697</v>
      </c>
    </row>
    <row r="45" spans="3:3">
      <c r="C45" s="38"/>
    </row>
    <row r="46" spans="3:3" ht="17.399999999999999">
      <c r="C46" s="39" t="s">
        <v>698</v>
      </c>
    </row>
    <row r="47" spans="3:3">
      <c r="C47" s="40" t="s">
        <v>699</v>
      </c>
    </row>
    <row r="50" spans="3:24">
      <c r="C50" s="41" t="s">
        <v>700</v>
      </c>
    </row>
    <row r="51" spans="3:24">
      <c r="C51" s="22" t="s">
        <v>701</v>
      </c>
    </row>
    <row r="52" spans="3:24">
      <c r="C52" s="22" t="s">
        <v>702</v>
      </c>
    </row>
    <row r="53" spans="3:24">
      <c r="C53" s="22" t="s">
        <v>703</v>
      </c>
    </row>
    <row r="54" spans="3:24">
      <c r="C54" s="22" t="s">
        <v>704</v>
      </c>
    </row>
    <row r="55" spans="3:24">
      <c r="C55" s="22" t="s">
        <v>705</v>
      </c>
    </row>
    <row r="56" spans="3:24">
      <c r="C56" s="40" t="s">
        <v>706</v>
      </c>
    </row>
    <row r="57" spans="3:24">
      <c r="C57" s="22" t="s">
        <v>707</v>
      </c>
    </row>
    <row r="58" spans="3:24">
      <c r="C58" s="22" t="s">
        <v>708</v>
      </c>
    </row>
    <row r="59" spans="3:24">
      <c r="C59" s="22" t="s">
        <v>709</v>
      </c>
    </row>
    <row r="60" spans="3:24">
      <c r="C60" s="22" t="s">
        <v>710</v>
      </c>
    </row>
    <row r="61" spans="3:24">
      <c r="C61" s="22" t="s">
        <v>711</v>
      </c>
    </row>
    <row r="62" spans="3:24">
      <c r="C62" s="22" t="s">
        <v>712</v>
      </c>
    </row>
    <row r="63" spans="3:24">
      <c r="C63" s="22" t="s">
        <v>713</v>
      </c>
    </row>
    <row r="64" spans="3:24">
      <c r="C64" s="42" t="s">
        <v>714</v>
      </c>
      <c r="D64" s="42" t="s">
        <v>715</v>
      </c>
      <c r="E64" s="42" t="s">
        <v>653</v>
      </c>
      <c r="F64" s="42" t="s">
        <v>718</v>
      </c>
      <c r="G64" s="42" t="s">
        <v>653</v>
      </c>
      <c r="H64" s="42" t="s">
        <v>718</v>
      </c>
      <c r="I64" s="42" t="s">
        <v>653</v>
      </c>
      <c r="J64" s="42" t="s">
        <v>718</v>
      </c>
      <c r="K64" s="42" t="s">
        <v>720</v>
      </c>
      <c r="L64" s="42" t="s">
        <v>721</v>
      </c>
      <c r="M64" s="42" t="s">
        <v>723</v>
      </c>
      <c r="N64" s="42" t="s">
        <v>725</v>
      </c>
      <c r="O64" s="42" t="s">
        <v>653</v>
      </c>
      <c r="P64" s="42" t="s">
        <v>727</v>
      </c>
      <c r="Q64" s="42" t="s">
        <v>672</v>
      </c>
      <c r="R64" s="42" t="s">
        <v>728</v>
      </c>
      <c r="S64" s="42" t="s">
        <v>729</v>
      </c>
      <c r="T64" s="42" t="s">
        <v>731</v>
      </c>
      <c r="U64" s="42" t="s">
        <v>732</v>
      </c>
      <c r="V64" s="42" t="s">
        <v>733</v>
      </c>
      <c r="W64" s="42" t="s">
        <v>734</v>
      </c>
      <c r="X64" s="42" t="s">
        <v>735</v>
      </c>
    </row>
    <row r="65" spans="3:24">
      <c r="D65" s="42" t="s">
        <v>716</v>
      </c>
      <c r="E65" s="42" t="s">
        <v>717</v>
      </c>
      <c r="F65" s="42" t="s">
        <v>717</v>
      </c>
      <c r="G65" s="42" t="s">
        <v>693</v>
      </c>
      <c r="H65" s="42" t="s">
        <v>693</v>
      </c>
      <c r="I65" s="42" t="s">
        <v>719</v>
      </c>
      <c r="J65" s="42" t="s">
        <v>719</v>
      </c>
      <c r="K65" s="42" t="s">
        <v>717</v>
      </c>
      <c r="L65" s="42" t="s">
        <v>722</v>
      </c>
      <c r="M65" s="42" t="s">
        <v>724</v>
      </c>
      <c r="N65" s="42" t="s">
        <v>724</v>
      </c>
      <c r="O65" s="42" t="s">
        <v>726</v>
      </c>
      <c r="P65" s="42" t="s">
        <v>724</v>
      </c>
      <c r="S65" s="42" t="s">
        <v>730</v>
      </c>
      <c r="T65" s="42" t="s">
        <v>730</v>
      </c>
      <c r="U65" s="42" t="s">
        <v>730</v>
      </c>
    </row>
    <row r="66" spans="3:24">
      <c r="C66" s="43"/>
      <c r="D66" s="43" t="s">
        <v>709</v>
      </c>
      <c r="E66" s="44">
        <v>42046258</v>
      </c>
      <c r="F66" s="44">
        <v>18928</v>
      </c>
      <c r="G66" s="44">
        <v>936183</v>
      </c>
      <c r="H66" s="43">
        <v>557</v>
      </c>
      <c r="I66" s="44">
        <v>35149198</v>
      </c>
      <c r="J66" s="44">
        <v>11763</v>
      </c>
      <c r="K66" s="44">
        <v>5960877</v>
      </c>
      <c r="L66" s="44">
        <v>15881</v>
      </c>
      <c r="M66" s="43"/>
      <c r="N66" s="43"/>
      <c r="O66" s="43"/>
      <c r="P66" s="43"/>
      <c r="Q66" s="43"/>
      <c r="R66" s="43" t="s">
        <v>709</v>
      </c>
      <c r="S66" s="43"/>
      <c r="T66" s="43"/>
      <c r="U66" s="43"/>
      <c r="V66" s="43"/>
      <c r="W66" s="43"/>
      <c r="X66" s="43"/>
    </row>
    <row r="67" spans="3:24">
      <c r="C67" s="43"/>
      <c r="D67" s="43" t="s">
        <v>710</v>
      </c>
      <c r="E67" s="44">
        <v>61020262</v>
      </c>
      <c r="F67" s="44">
        <v>41163</v>
      </c>
      <c r="G67" s="44">
        <v>879105</v>
      </c>
      <c r="H67" s="43">
        <v>328</v>
      </c>
      <c r="I67" s="44">
        <v>57296428</v>
      </c>
      <c r="J67" s="44">
        <v>39092</v>
      </c>
      <c r="K67" s="44">
        <v>2844729</v>
      </c>
      <c r="L67" s="44">
        <v>32235</v>
      </c>
      <c r="M67" s="43"/>
      <c r="N67" s="43"/>
      <c r="O67" s="43"/>
      <c r="P67" s="43"/>
      <c r="Q67" s="43"/>
      <c r="R67" s="43" t="s">
        <v>710</v>
      </c>
      <c r="S67" s="43"/>
      <c r="T67" s="43"/>
      <c r="U67" s="43"/>
      <c r="V67" s="43"/>
      <c r="W67" s="43"/>
      <c r="X67" s="43"/>
    </row>
    <row r="68" spans="3:24">
      <c r="C68" s="43"/>
      <c r="D68" s="43" t="s">
        <v>711</v>
      </c>
      <c r="E68" s="44">
        <v>35251385</v>
      </c>
      <c r="F68" s="43">
        <v>842</v>
      </c>
      <c r="G68" s="44">
        <v>1081033</v>
      </c>
      <c r="H68" s="43">
        <v>44</v>
      </c>
      <c r="I68" s="44">
        <v>32773471</v>
      </c>
      <c r="J68" s="44">
        <v>1365</v>
      </c>
      <c r="K68" s="44">
        <v>1396881</v>
      </c>
      <c r="L68" s="44">
        <v>26017</v>
      </c>
      <c r="M68" s="43"/>
      <c r="N68" s="43"/>
      <c r="O68" s="43"/>
      <c r="P68" s="43"/>
      <c r="Q68" s="43"/>
      <c r="R68" s="43" t="s">
        <v>711</v>
      </c>
      <c r="S68" s="43"/>
      <c r="T68" s="43"/>
      <c r="U68" s="43"/>
      <c r="V68" s="43"/>
      <c r="W68" s="43"/>
      <c r="X68" s="43"/>
    </row>
    <row r="69" spans="3:24">
      <c r="C69" s="43"/>
      <c r="D69" s="43" t="s">
        <v>708</v>
      </c>
      <c r="E69" s="44">
        <v>50998032</v>
      </c>
      <c r="F69" s="44">
        <v>2713</v>
      </c>
      <c r="G69" s="44">
        <v>1128875</v>
      </c>
      <c r="H69" s="43">
        <v>21</v>
      </c>
      <c r="I69" s="44">
        <v>46618589</v>
      </c>
      <c r="J69" s="44">
        <v>2689</v>
      </c>
      <c r="K69" s="44">
        <v>3250568</v>
      </c>
      <c r="L69" s="44">
        <v>7455</v>
      </c>
      <c r="M69" s="43"/>
      <c r="N69" s="43"/>
      <c r="O69" s="43"/>
      <c r="P69" s="43"/>
      <c r="Q69" s="43"/>
      <c r="R69" s="43" t="s">
        <v>708</v>
      </c>
      <c r="S69" s="43"/>
      <c r="T69" s="43"/>
      <c r="U69" s="43"/>
      <c r="V69" s="43"/>
      <c r="W69" s="43"/>
      <c r="X69" s="43"/>
    </row>
    <row r="70" spans="3:24">
      <c r="C70" s="43"/>
      <c r="D70" s="43" t="s">
        <v>712</v>
      </c>
      <c r="E70" s="44">
        <v>6590327</v>
      </c>
      <c r="F70" s="43"/>
      <c r="G70" s="44">
        <v>166611</v>
      </c>
      <c r="H70" s="43"/>
      <c r="I70" s="44">
        <v>5776316</v>
      </c>
      <c r="J70" s="43"/>
      <c r="K70" s="44">
        <v>647400</v>
      </c>
      <c r="L70" s="44">
        <v>4235</v>
      </c>
      <c r="M70" s="43"/>
      <c r="N70" s="43"/>
      <c r="O70" s="43"/>
      <c r="P70" s="43"/>
      <c r="Q70" s="43"/>
      <c r="R70" s="43" t="s">
        <v>712</v>
      </c>
      <c r="S70" s="43"/>
      <c r="T70" s="43"/>
      <c r="U70" s="43"/>
      <c r="V70" s="43"/>
      <c r="W70" s="43"/>
      <c r="X70" s="43"/>
    </row>
    <row r="71" spans="3:24">
      <c r="C71" s="43"/>
      <c r="D71" s="43" t="s">
        <v>713</v>
      </c>
      <c r="E71" s="44">
        <v>99236</v>
      </c>
      <c r="F71" s="43">
        <v>207</v>
      </c>
      <c r="G71" s="44">
        <v>1500</v>
      </c>
      <c r="H71" s="43">
        <v>1</v>
      </c>
      <c r="I71" s="44">
        <v>75798</v>
      </c>
      <c r="J71" s="43">
        <v>12</v>
      </c>
      <c r="K71" s="44">
        <v>21938</v>
      </c>
      <c r="L71" s="43">
        <v>109</v>
      </c>
      <c r="M71" s="43"/>
      <c r="N71" s="43"/>
      <c r="O71" s="43"/>
      <c r="P71" s="43"/>
      <c r="Q71" s="43"/>
      <c r="R71" s="43" t="s">
        <v>736</v>
      </c>
      <c r="S71" s="43"/>
      <c r="T71" s="43"/>
      <c r="U71" s="43"/>
      <c r="V71" s="43"/>
      <c r="W71" s="43"/>
      <c r="X71" s="43"/>
    </row>
    <row r="72" spans="3:24">
      <c r="C72" s="43"/>
      <c r="D72" s="43"/>
      <c r="E72" s="43">
        <v>721</v>
      </c>
      <c r="F72" s="43"/>
      <c r="G72" s="43">
        <v>15</v>
      </c>
      <c r="H72" s="43"/>
      <c r="I72" s="43">
        <v>706</v>
      </c>
      <c r="J72" s="43"/>
      <c r="K72" s="43">
        <v>0</v>
      </c>
      <c r="L72" s="43">
        <v>0</v>
      </c>
      <c r="M72" s="43"/>
      <c r="N72" s="43"/>
      <c r="O72" s="43"/>
      <c r="P72" s="43"/>
      <c r="Q72" s="43"/>
      <c r="R72" s="43"/>
      <c r="S72" s="43"/>
      <c r="T72" s="43"/>
      <c r="U72" s="43"/>
      <c r="V72" s="43"/>
      <c r="W72" s="43"/>
      <c r="X72" s="43"/>
    </row>
    <row r="73" spans="3:24">
      <c r="C73" s="45"/>
      <c r="D73" s="45" t="s">
        <v>737</v>
      </c>
      <c r="E73" s="46">
        <v>196006221</v>
      </c>
      <c r="F73" s="46">
        <v>63853</v>
      </c>
      <c r="G73" s="46">
        <v>4193322</v>
      </c>
      <c r="H73" s="45">
        <v>951</v>
      </c>
      <c r="I73" s="46">
        <v>177690506</v>
      </c>
      <c r="J73" s="46">
        <v>54921</v>
      </c>
      <c r="K73" s="46">
        <v>14122393</v>
      </c>
      <c r="L73" s="46">
        <v>85932</v>
      </c>
      <c r="M73" s="46">
        <v>25146</v>
      </c>
      <c r="N73" s="45">
        <v>538</v>
      </c>
      <c r="O73" s="45"/>
      <c r="P73" s="45"/>
      <c r="Q73" s="45"/>
      <c r="R73" s="45" t="s">
        <v>707</v>
      </c>
      <c r="S73" s="45"/>
      <c r="T73" s="45"/>
      <c r="U73" s="45"/>
      <c r="V73" s="45"/>
      <c r="W73" s="45"/>
      <c r="X73" s="45"/>
    </row>
    <row r="74" spans="3:24">
      <c r="C74" s="47">
        <v>1</v>
      </c>
      <c r="D74" s="48" t="s">
        <v>738</v>
      </c>
      <c r="E74" s="49">
        <v>35353923</v>
      </c>
      <c r="F74" s="42"/>
      <c r="G74" s="49">
        <v>627351</v>
      </c>
      <c r="H74" s="42"/>
      <c r="I74" s="49">
        <v>29571434</v>
      </c>
      <c r="J74" s="42"/>
      <c r="K74" s="49">
        <v>5155138</v>
      </c>
      <c r="L74" s="49">
        <v>8782</v>
      </c>
      <c r="M74" s="49">
        <v>106143</v>
      </c>
      <c r="N74" s="49">
        <v>1883</v>
      </c>
      <c r="O74" s="49">
        <v>526876232</v>
      </c>
      <c r="P74" s="49">
        <v>1581844</v>
      </c>
      <c r="Q74" s="50">
        <v>333077263</v>
      </c>
      <c r="R74" s="43" t="s">
        <v>709</v>
      </c>
      <c r="S74" s="43">
        <v>9</v>
      </c>
      <c r="T74" s="43">
        <v>531</v>
      </c>
      <c r="U74" s="43">
        <v>1</v>
      </c>
      <c r="V74" s="42"/>
      <c r="W74" s="42"/>
      <c r="X74" s="49">
        <v>15477</v>
      </c>
    </row>
    <row r="75" spans="3:24">
      <c r="C75" s="47">
        <v>2</v>
      </c>
      <c r="D75" s="48" t="s">
        <v>739</v>
      </c>
      <c r="E75" s="49">
        <v>31484605</v>
      </c>
      <c r="F75" s="51">
        <v>1194</v>
      </c>
      <c r="G75" s="49">
        <v>422054</v>
      </c>
      <c r="H75" s="42"/>
      <c r="I75" s="49">
        <v>30663147</v>
      </c>
      <c r="J75" s="52">
        <v>7757</v>
      </c>
      <c r="K75" s="49">
        <v>399404</v>
      </c>
      <c r="L75" s="49">
        <v>8944</v>
      </c>
      <c r="M75" s="49">
        <v>22578</v>
      </c>
      <c r="N75" s="42">
        <v>303</v>
      </c>
      <c r="O75" s="49">
        <v>460900978</v>
      </c>
      <c r="P75" s="49">
        <v>330515</v>
      </c>
      <c r="Q75" s="50">
        <v>1394494305</v>
      </c>
      <c r="R75" s="43" t="s">
        <v>710</v>
      </c>
      <c r="S75" s="43">
        <v>44</v>
      </c>
      <c r="T75" s="44">
        <v>3304</v>
      </c>
      <c r="U75" s="43">
        <v>3</v>
      </c>
      <c r="V75" s="42">
        <v>0.9</v>
      </c>
      <c r="W75" s="42"/>
      <c r="X75" s="42">
        <v>286</v>
      </c>
    </row>
    <row r="76" spans="3:24">
      <c r="C76" s="47">
        <v>3</v>
      </c>
      <c r="D76" s="48" t="s">
        <v>740</v>
      </c>
      <c r="E76" s="49">
        <v>19749073</v>
      </c>
      <c r="F76" s="42"/>
      <c r="G76" s="49">
        <v>551906</v>
      </c>
      <c r="H76" s="42"/>
      <c r="I76" s="49">
        <v>18466822</v>
      </c>
      <c r="J76" s="42"/>
      <c r="K76" s="49">
        <v>730345</v>
      </c>
      <c r="L76" s="49">
        <v>8318</v>
      </c>
      <c r="M76" s="49">
        <v>92210</v>
      </c>
      <c r="N76" s="49">
        <v>2577</v>
      </c>
      <c r="O76" s="49">
        <v>54786381</v>
      </c>
      <c r="P76" s="49">
        <v>255803</v>
      </c>
      <c r="Q76" s="50">
        <v>214174002</v>
      </c>
      <c r="R76" s="43" t="s">
        <v>711</v>
      </c>
      <c r="S76" s="43">
        <v>11</v>
      </c>
      <c r="T76" s="43">
        <v>388</v>
      </c>
      <c r="U76" s="43">
        <v>4</v>
      </c>
      <c r="V76" s="42"/>
      <c r="W76" s="42"/>
      <c r="X76" s="49">
        <v>3410</v>
      </c>
    </row>
    <row r="77" spans="3:24">
      <c r="C77" s="47">
        <v>4</v>
      </c>
      <c r="D77" s="48" t="s">
        <v>741</v>
      </c>
      <c r="E77" s="49">
        <v>6172812</v>
      </c>
      <c r="F77" s="42"/>
      <c r="G77" s="49">
        <v>155380</v>
      </c>
      <c r="H77" s="42"/>
      <c r="I77" s="49">
        <v>5526950</v>
      </c>
      <c r="J77" s="42"/>
      <c r="K77" s="49">
        <v>490482</v>
      </c>
      <c r="L77" s="49">
        <v>2300</v>
      </c>
      <c r="M77" s="49">
        <v>42279</v>
      </c>
      <c r="N77" s="49">
        <v>1064</v>
      </c>
      <c r="O77" s="49">
        <v>163200000</v>
      </c>
      <c r="P77" s="49">
        <v>1117797</v>
      </c>
      <c r="Q77" s="50">
        <v>146001413</v>
      </c>
      <c r="R77" s="43" t="s">
        <v>708</v>
      </c>
      <c r="S77" s="43">
        <v>24</v>
      </c>
      <c r="T77" s="43">
        <v>940</v>
      </c>
      <c r="U77" s="43">
        <v>1</v>
      </c>
      <c r="V77" s="42"/>
      <c r="W77" s="42"/>
      <c r="X77" s="49">
        <v>3359</v>
      </c>
    </row>
    <row r="78" spans="3:24">
      <c r="C78" s="47">
        <v>5</v>
      </c>
      <c r="D78" s="48" t="s">
        <v>742</v>
      </c>
      <c r="E78" s="49">
        <v>6026115</v>
      </c>
      <c r="F78" s="42"/>
      <c r="G78" s="49">
        <v>111695</v>
      </c>
      <c r="H78" s="42"/>
      <c r="I78" s="53">
        <v>5682970</v>
      </c>
      <c r="J78" s="42"/>
      <c r="K78" s="49">
        <v>231450</v>
      </c>
      <c r="L78" s="42">
        <v>978</v>
      </c>
      <c r="M78" s="49">
        <v>92103</v>
      </c>
      <c r="N78" s="49">
        <v>1707</v>
      </c>
      <c r="O78" s="49">
        <v>102765011</v>
      </c>
      <c r="P78" s="49">
        <v>1570658</v>
      </c>
      <c r="Q78" s="50">
        <v>65427996</v>
      </c>
      <c r="R78" s="43" t="s">
        <v>708</v>
      </c>
      <c r="S78" s="43">
        <v>11</v>
      </c>
      <c r="T78" s="43">
        <v>586</v>
      </c>
      <c r="U78" s="43">
        <v>1</v>
      </c>
      <c r="V78" s="42"/>
      <c r="W78" s="42"/>
      <c r="X78" s="49">
        <v>3537</v>
      </c>
    </row>
    <row r="79" spans="3:24">
      <c r="C79" s="47">
        <v>6</v>
      </c>
      <c r="D79" s="48" t="s">
        <v>743</v>
      </c>
      <c r="E79" s="49">
        <v>5745526</v>
      </c>
      <c r="F79" s="42"/>
      <c r="G79" s="49">
        <v>129303</v>
      </c>
      <c r="H79" s="42"/>
      <c r="I79" s="49">
        <v>4470224</v>
      </c>
      <c r="J79" s="42"/>
      <c r="K79" s="49">
        <v>1145999</v>
      </c>
      <c r="L79" s="42">
        <v>820</v>
      </c>
      <c r="M79" s="49">
        <v>84162</v>
      </c>
      <c r="N79" s="49">
        <v>1894</v>
      </c>
      <c r="O79" s="49">
        <v>241319833</v>
      </c>
      <c r="P79" s="49">
        <v>3534930</v>
      </c>
      <c r="Q79" s="50">
        <v>68267212</v>
      </c>
      <c r="R79" s="43" t="s">
        <v>708</v>
      </c>
      <c r="S79" s="43">
        <v>12</v>
      </c>
      <c r="T79" s="43">
        <v>528</v>
      </c>
      <c r="U79" s="43">
        <v>0</v>
      </c>
      <c r="V79" s="42"/>
      <c r="W79" s="42"/>
      <c r="X79" s="49">
        <v>16787</v>
      </c>
    </row>
    <row r="80" spans="3:24">
      <c r="C80" s="47">
        <v>7</v>
      </c>
      <c r="D80" s="48" t="s">
        <v>744</v>
      </c>
      <c r="E80" s="49">
        <v>5638178</v>
      </c>
      <c r="F80" s="42"/>
      <c r="G80" s="49">
        <v>51048</v>
      </c>
      <c r="H80" s="42"/>
      <c r="I80" s="49">
        <v>5433841</v>
      </c>
      <c r="J80" s="42"/>
      <c r="K80" s="49">
        <v>153289</v>
      </c>
      <c r="L80" s="42">
        <v>543</v>
      </c>
      <c r="M80" s="49">
        <v>66092</v>
      </c>
      <c r="N80" s="42">
        <v>598</v>
      </c>
      <c r="O80" s="49">
        <v>66834523</v>
      </c>
      <c r="P80" s="49">
        <v>783449</v>
      </c>
      <c r="Q80" s="50">
        <v>85308093</v>
      </c>
      <c r="R80" s="43" t="s">
        <v>710</v>
      </c>
      <c r="S80" s="43">
        <v>15</v>
      </c>
      <c r="T80" s="44">
        <v>1671</v>
      </c>
      <c r="U80" s="43">
        <v>1</v>
      </c>
      <c r="V80" s="42"/>
      <c r="W80" s="42"/>
      <c r="X80" s="49">
        <v>1797</v>
      </c>
    </row>
    <row r="81" spans="3:24">
      <c r="C81" s="47">
        <v>8</v>
      </c>
      <c r="D81" s="48" t="s">
        <v>745</v>
      </c>
      <c r="E81" s="49">
        <v>4875927</v>
      </c>
      <c r="F81" s="42"/>
      <c r="G81" s="49">
        <v>104352</v>
      </c>
      <c r="H81" s="42"/>
      <c r="I81" s="49">
        <v>4519922</v>
      </c>
      <c r="J81" s="42"/>
      <c r="K81" s="49">
        <v>251653</v>
      </c>
      <c r="L81" s="49">
        <v>4160</v>
      </c>
      <c r="M81" s="49">
        <v>106837</v>
      </c>
      <c r="N81" s="49">
        <v>2286</v>
      </c>
      <c r="O81" s="49">
        <v>19045876</v>
      </c>
      <c r="P81" s="49">
        <v>417318</v>
      </c>
      <c r="Q81" s="50">
        <v>45638754</v>
      </c>
      <c r="R81" s="43" t="s">
        <v>711</v>
      </c>
      <c r="S81" s="43">
        <v>9</v>
      </c>
      <c r="T81" s="43">
        <v>437</v>
      </c>
      <c r="U81" s="43">
        <v>2</v>
      </c>
      <c r="V81" s="42"/>
      <c r="W81" s="42"/>
      <c r="X81" s="49">
        <v>5514</v>
      </c>
    </row>
    <row r="82" spans="3:24">
      <c r="C82" s="47">
        <v>9</v>
      </c>
      <c r="D82" s="48" t="s">
        <v>746</v>
      </c>
      <c r="E82" s="49">
        <v>4747775</v>
      </c>
      <c r="F82" s="42"/>
      <c r="G82" s="49">
        <v>119482</v>
      </c>
      <c r="H82" s="42"/>
      <c r="I82" s="49">
        <v>4526917</v>
      </c>
      <c r="J82" s="42"/>
      <c r="K82" s="49">
        <v>101376</v>
      </c>
      <c r="L82" s="49">
        <v>8155</v>
      </c>
      <c r="M82" s="49">
        <v>92258</v>
      </c>
      <c r="N82" s="49">
        <v>2322</v>
      </c>
      <c r="O82" s="49">
        <v>22217674</v>
      </c>
      <c r="P82" s="49">
        <v>431730</v>
      </c>
      <c r="Q82" s="50">
        <v>51461996</v>
      </c>
      <c r="R82" s="43" t="s">
        <v>711</v>
      </c>
      <c r="S82" s="43">
        <v>11</v>
      </c>
      <c r="T82" s="43">
        <v>431</v>
      </c>
      <c r="U82" s="43">
        <v>2</v>
      </c>
      <c r="V82" s="42"/>
      <c r="W82" s="42"/>
      <c r="X82" s="49">
        <v>1970</v>
      </c>
    </row>
    <row r="83" spans="3:24">
      <c r="C83" s="47">
        <v>10</v>
      </c>
      <c r="D83" s="48" t="s">
        <v>747</v>
      </c>
      <c r="E83" s="49">
        <v>4368453</v>
      </c>
      <c r="F83" s="42"/>
      <c r="G83" s="49">
        <v>81323</v>
      </c>
      <c r="H83" s="42"/>
      <c r="I83" s="49">
        <v>3701195</v>
      </c>
      <c r="J83" s="42"/>
      <c r="K83" s="49">
        <v>585935</v>
      </c>
      <c r="L83" s="49">
        <v>1534</v>
      </c>
      <c r="M83" s="49">
        <v>93395</v>
      </c>
      <c r="N83" s="49">
        <v>1739</v>
      </c>
      <c r="O83" s="49">
        <v>55855941</v>
      </c>
      <c r="P83" s="49">
        <v>1194163</v>
      </c>
      <c r="Q83" s="50">
        <v>46774154</v>
      </c>
      <c r="R83" s="43" t="s">
        <v>708</v>
      </c>
      <c r="S83" s="43">
        <v>11</v>
      </c>
      <c r="T83" s="43">
        <v>575</v>
      </c>
      <c r="U83" s="43">
        <v>1</v>
      </c>
      <c r="V83" s="42"/>
      <c r="W83" s="42"/>
      <c r="X83" s="49">
        <v>12527</v>
      </c>
    </row>
    <row r="84" spans="3:24">
      <c r="C84" s="47">
        <v>11</v>
      </c>
      <c r="D84" s="48" t="s">
        <v>748</v>
      </c>
      <c r="E84" s="49">
        <v>4325046</v>
      </c>
      <c r="F84" s="42"/>
      <c r="G84" s="49">
        <v>127995</v>
      </c>
      <c r="H84" s="42"/>
      <c r="I84" s="49">
        <v>4126741</v>
      </c>
      <c r="J84" s="42"/>
      <c r="K84" s="49">
        <v>70310</v>
      </c>
      <c r="L84" s="42">
        <v>189</v>
      </c>
      <c r="M84" s="49">
        <v>71646</v>
      </c>
      <c r="N84" s="49">
        <v>2120</v>
      </c>
      <c r="O84" s="49">
        <v>76558586</v>
      </c>
      <c r="P84" s="49">
        <v>1268226</v>
      </c>
      <c r="Q84" s="50">
        <v>60366674</v>
      </c>
      <c r="R84" s="43" t="s">
        <v>708</v>
      </c>
      <c r="S84" s="43">
        <v>14</v>
      </c>
      <c r="T84" s="43">
        <v>472</v>
      </c>
      <c r="U84" s="43">
        <v>1</v>
      </c>
      <c r="V84" s="42"/>
      <c r="W84" s="42"/>
      <c r="X84" s="49">
        <v>1165</v>
      </c>
    </row>
    <row r="85" spans="3:24">
      <c r="C85" s="47">
        <v>12</v>
      </c>
      <c r="D85" s="48" t="s">
        <v>749</v>
      </c>
      <c r="E85" s="49">
        <v>3766482</v>
      </c>
      <c r="F85" s="42"/>
      <c r="G85" s="49">
        <v>92078</v>
      </c>
      <c r="H85" s="42"/>
      <c r="I85" s="49">
        <v>3649100</v>
      </c>
      <c r="J85" s="52">
        <v>1400</v>
      </c>
      <c r="K85" s="49">
        <v>25304</v>
      </c>
      <c r="L85" s="42">
        <v>370</v>
      </c>
      <c r="M85" s="49">
        <v>44802</v>
      </c>
      <c r="N85" s="49">
        <v>1095</v>
      </c>
      <c r="O85" s="49">
        <v>65845568</v>
      </c>
      <c r="P85" s="49">
        <v>783219</v>
      </c>
      <c r="Q85" s="50">
        <v>84070432</v>
      </c>
      <c r="R85" s="43" t="s">
        <v>708</v>
      </c>
      <c r="S85" s="43">
        <v>22</v>
      </c>
      <c r="T85" s="43">
        <v>913</v>
      </c>
      <c r="U85" s="43">
        <v>1</v>
      </c>
      <c r="V85" s="42"/>
      <c r="W85" s="42"/>
      <c r="X85" s="42">
        <v>301</v>
      </c>
    </row>
    <row r="86" spans="3:24">
      <c r="C86" s="47">
        <v>13</v>
      </c>
      <c r="D86" s="48" t="s">
        <v>750</v>
      </c>
      <c r="E86" s="49">
        <v>3758197</v>
      </c>
      <c r="F86" s="42"/>
      <c r="G86" s="49">
        <v>89479</v>
      </c>
      <c r="H86" s="42"/>
      <c r="I86" s="49">
        <v>3291979</v>
      </c>
      <c r="J86" s="42"/>
      <c r="K86" s="49">
        <v>376739</v>
      </c>
      <c r="L86" s="49">
        <v>5100</v>
      </c>
      <c r="M86" s="49">
        <v>44141</v>
      </c>
      <c r="N86" s="49">
        <v>1051</v>
      </c>
      <c r="O86" s="49">
        <v>25667604</v>
      </c>
      <c r="P86" s="49">
        <v>301474</v>
      </c>
      <c r="Q86" s="50">
        <v>85140351</v>
      </c>
      <c r="R86" s="43" t="s">
        <v>710</v>
      </c>
      <c r="S86" s="43">
        <v>23</v>
      </c>
      <c r="T86" s="43">
        <v>952</v>
      </c>
      <c r="U86" s="43">
        <v>3</v>
      </c>
      <c r="V86" s="42"/>
      <c r="W86" s="42"/>
      <c r="X86" s="49">
        <v>4425</v>
      </c>
    </row>
    <row r="87" spans="3:24">
      <c r="C87" s="47">
        <v>14</v>
      </c>
      <c r="D87" s="48" t="s">
        <v>751</v>
      </c>
      <c r="E87" s="49">
        <v>3239936</v>
      </c>
      <c r="F87" s="42"/>
      <c r="G87" s="49">
        <v>86835</v>
      </c>
      <c r="H87" s="42"/>
      <c r="I87" s="49">
        <v>2596820</v>
      </c>
      <c r="J87" s="42"/>
      <c r="K87" s="49">
        <v>556281</v>
      </c>
      <c r="L87" s="42"/>
      <c r="M87" s="49">
        <v>11713</v>
      </c>
      <c r="N87" s="42">
        <v>314</v>
      </c>
      <c r="O87" s="49">
        <v>25266494</v>
      </c>
      <c r="P87" s="49">
        <v>91343</v>
      </c>
      <c r="Q87" s="50">
        <v>276612069</v>
      </c>
      <c r="R87" s="43" t="s">
        <v>710</v>
      </c>
      <c r="S87" s="43">
        <v>85</v>
      </c>
      <c r="T87" s="44">
        <v>3185</v>
      </c>
      <c r="U87" s="43">
        <v>11</v>
      </c>
      <c r="V87" s="42"/>
      <c r="W87" s="42"/>
      <c r="X87" s="49">
        <v>2011</v>
      </c>
    </row>
    <row r="88" spans="3:24">
      <c r="C88" s="47">
        <v>15</v>
      </c>
      <c r="D88" s="48" t="s">
        <v>752</v>
      </c>
      <c r="E88" s="49">
        <v>2882327</v>
      </c>
      <c r="F88" s="42"/>
      <c r="G88" s="49">
        <v>75249</v>
      </c>
      <c r="H88" s="42"/>
      <c r="I88" s="49">
        <v>2653407</v>
      </c>
      <c r="J88" s="42"/>
      <c r="K88" s="49">
        <v>153671</v>
      </c>
      <c r="L88" s="42">
        <v>46</v>
      </c>
      <c r="M88" s="49">
        <v>76247</v>
      </c>
      <c r="N88" s="49">
        <v>1991</v>
      </c>
      <c r="O88" s="49">
        <v>18443038</v>
      </c>
      <c r="P88" s="49">
        <v>487882</v>
      </c>
      <c r="Q88" s="50">
        <v>37802250</v>
      </c>
      <c r="R88" s="43" t="s">
        <v>708</v>
      </c>
      <c r="S88" s="43">
        <v>13</v>
      </c>
      <c r="T88" s="43">
        <v>502</v>
      </c>
      <c r="U88" s="43">
        <v>2</v>
      </c>
      <c r="V88" s="42"/>
      <c r="W88" s="42"/>
      <c r="X88" s="49">
        <v>4065</v>
      </c>
    </row>
    <row r="89" spans="3:24">
      <c r="C89" s="47">
        <v>16</v>
      </c>
      <c r="D89" s="48" t="s">
        <v>753</v>
      </c>
      <c r="E89" s="49">
        <v>2771846</v>
      </c>
      <c r="F89" s="51">
        <v>17408</v>
      </c>
      <c r="G89" s="49">
        <v>239079</v>
      </c>
      <c r="H89" s="54">
        <v>484</v>
      </c>
      <c r="I89" s="49">
        <v>2171095</v>
      </c>
      <c r="J89" s="52">
        <v>10965</v>
      </c>
      <c r="K89" s="49">
        <v>361672</v>
      </c>
      <c r="L89" s="49">
        <v>4798</v>
      </c>
      <c r="M89" s="49">
        <v>21260</v>
      </c>
      <c r="N89" s="49">
        <v>1834</v>
      </c>
      <c r="O89" s="49">
        <v>8265105</v>
      </c>
      <c r="P89" s="49">
        <v>63393</v>
      </c>
      <c r="Q89" s="50">
        <v>130379246</v>
      </c>
      <c r="R89" s="43" t="s">
        <v>709</v>
      </c>
      <c r="S89" s="43">
        <v>47</v>
      </c>
      <c r="T89" s="43">
        <v>545</v>
      </c>
      <c r="U89" s="43">
        <v>16</v>
      </c>
      <c r="V89" s="42">
        <v>134</v>
      </c>
      <c r="W89" s="42">
        <v>4</v>
      </c>
      <c r="X89" s="49">
        <v>2774</v>
      </c>
    </row>
    <row r="90" spans="3:24">
      <c r="C90" s="47">
        <v>17</v>
      </c>
      <c r="D90" s="48" t="s">
        <v>754</v>
      </c>
      <c r="E90" s="49">
        <v>2391223</v>
      </c>
      <c r="F90" s="42"/>
      <c r="G90" s="49">
        <v>70388</v>
      </c>
      <c r="H90" s="42"/>
      <c r="I90" s="49">
        <v>2180494</v>
      </c>
      <c r="J90" s="42"/>
      <c r="K90" s="49">
        <v>140341</v>
      </c>
      <c r="L90" s="42">
        <v>546</v>
      </c>
      <c r="M90" s="49">
        <v>39783</v>
      </c>
      <c r="N90" s="49">
        <v>1171</v>
      </c>
      <c r="O90" s="49">
        <v>14623919</v>
      </c>
      <c r="P90" s="49">
        <v>243299</v>
      </c>
      <c r="Q90" s="50">
        <v>60106803</v>
      </c>
      <c r="R90" s="43" t="s">
        <v>712</v>
      </c>
      <c r="S90" s="43">
        <v>25</v>
      </c>
      <c r="T90" s="43">
        <v>854</v>
      </c>
      <c r="U90" s="43">
        <v>4</v>
      </c>
      <c r="V90" s="42"/>
      <c r="W90" s="42"/>
      <c r="X90" s="49">
        <v>2335</v>
      </c>
    </row>
    <row r="91" spans="3:24">
      <c r="C91" s="47">
        <v>18</v>
      </c>
      <c r="D91" s="48" t="s">
        <v>755</v>
      </c>
      <c r="E91" s="49">
        <v>2250061</v>
      </c>
      <c r="F91" s="55">
        <v>717</v>
      </c>
      <c r="G91" s="49">
        <v>52891</v>
      </c>
      <c r="H91" s="54">
        <v>15</v>
      </c>
      <c r="I91" s="49">
        <v>2185339</v>
      </c>
      <c r="J91" s="56">
        <v>459</v>
      </c>
      <c r="K91" s="49">
        <v>11831</v>
      </c>
      <c r="L91" s="42">
        <v>177</v>
      </c>
      <c r="M91" s="49">
        <v>51782</v>
      </c>
      <c r="N91" s="49">
        <v>1217</v>
      </c>
      <c r="O91" s="49">
        <v>11321947</v>
      </c>
      <c r="P91" s="49">
        <v>260560</v>
      </c>
      <c r="Q91" s="50">
        <v>43452354</v>
      </c>
      <c r="R91" s="43" t="s">
        <v>708</v>
      </c>
      <c r="S91" s="43">
        <v>19</v>
      </c>
      <c r="T91" s="43">
        <v>822</v>
      </c>
      <c r="U91" s="43">
        <v>4</v>
      </c>
      <c r="V91" s="42">
        <v>17</v>
      </c>
      <c r="W91" s="42">
        <v>0.3</v>
      </c>
      <c r="X91" s="42">
        <v>272</v>
      </c>
    </row>
    <row r="92" spans="3:24">
      <c r="C92" s="47">
        <v>19</v>
      </c>
      <c r="D92" s="48" t="s">
        <v>756</v>
      </c>
      <c r="E92" s="49">
        <v>2106371</v>
      </c>
      <c r="F92" s="42"/>
      <c r="G92" s="49">
        <v>196058</v>
      </c>
      <c r="H92" s="42"/>
      <c r="I92" s="42" t="s">
        <v>757</v>
      </c>
      <c r="J92" s="42" t="s">
        <v>757</v>
      </c>
      <c r="K92" s="42" t="s">
        <v>757</v>
      </c>
      <c r="L92" s="49">
        <v>1859</v>
      </c>
      <c r="M92" s="49">
        <v>62948</v>
      </c>
      <c r="N92" s="49">
        <v>5859</v>
      </c>
      <c r="O92" s="49">
        <v>15380675</v>
      </c>
      <c r="P92" s="49">
        <v>459647</v>
      </c>
      <c r="Q92" s="50">
        <v>33461933</v>
      </c>
      <c r="R92" s="43" t="s">
        <v>711</v>
      </c>
      <c r="S92" s="43">
        <v>16</v>
      </c>
      <c r="T92" s="43">
        <v>171</v>
      </c>
      <c r="U92" s="43">
        <v>2</v>
      </c>
      <c r="V92" s="42"/>
      <c r="W92" s="42"/>
      <c r="X92" s="49">
        <v>5668</v>
      </c>
    </row>
    <row r="93" spans="3:24">
      <c r="C93" s="47">
        <v>20</v>
      </c>
      <c r="D93" s="48" t="s">
        <v>758</v>
      </c>
      <c r="E93" s="49">
        <v>1851329</v>
      </c>
      <c r="F93" s="42"/>
      <c r="G93" s="49">
        <v>17804</v>
      </c>
      <c r="H93" s="42"/>
      <c r="I93" s="53">
        <v>1665467</v>
      </c>
      <c r="J93" s="42"/>
      <c r="K93" s="49">
        <v>168058</v>
      </c>
      <c r="L93" s="42">
        <v>153</v>
      </c>
      <c r="M93" s="49">
        <v>107789</v>
      </c>
      <c r="N93" s="49">
        <v>1037</v>
      </c>
      <c r="O93" s="49">
        <v>15767121</v>
      </c>
      <c r="P93" s="49">
        <v>918005</v>
      </c>
      <c r="Q93" s="50">
        <v>17175423</v>
      </c>
      <c r="R93" s="43" t="s">
        <v>708</v>
      </c>
      <c r="S93" s="43">
        <v>9</v>
      </c>
      <c r="T93" s="43">
        <v>965</v>
      </c>
      <c r="U93" s="43">
        <v>1</v>
      </c>
      <c r="V93" s="42"/>
      <c r="W93" s="42"/>
      <c r="X93" s="49">
        <v>9785</v>
      </c>
    </row>
    <row r="94" spans="3:24">
      <c r="C94" s="47">
        <v>21</v>
      </c>
      <c r="D94" s="48" t="s">
        <v>759</v>
      </c>
      <c r="E94" s="49">
        <v>1673017</v>
      </c>
      <c r="F94" s="55">
        <v>252</v>
      </c>
      <c r="G94" s="49">
        <v>30362</v>
      </c>
      <c r="H94" s="42"/>
      <c r="I94" s="49">
        <v>1639698</v>
      </c>
      <c r="J94" s="56">
        <v>21</v>
      </c>
      <c r="K94" s="49">
        <v>2957</v>
      </c>
      <c r="L94" s="42">
        <v>8</v>
      </c>
      <c r="M94" s="49">
        <v>155916</v>
      </c>
      <c r="N94" s="49">
        <v>2830</v>
      </c>
      <c r="O94" s="49">
        <v>32571058</v>
      </c>
      <c r="P94" s="49">
        <v>3035448</v>
      </c>
      <c r="Q94" s="50">
        <v>10730232</v>
      </c>
      <c r="R94" s="43" t="s">
        <v>708</v>
      </c>
      <c r="S94" s="43">
        <v>6</v>
      </c>
      <c r="T94" s="43">
        <v>353</v>
      </c>
      <c r="U94" s="43">
        <v>0</v>
      </c>
      <c r="V94" s="42">
        <v>23</v>
      </c>
      <c r="W94" s="42"/>
      <c r="X94" s="42">
        <v>276</v>
      </c>
    </row>
    <row r="95" spans="3:24">
      <c r="C95" s="47">
        <v>22</v>
      </c>
      <c r="D95" s="48" t="s">
        <v>760</v>
      </c>
      <c r="E95" s="49">
        <v>1611090</v>
      </c>
      <c r="F95" s="42"/>
      <c r="G95" s="49">
        <v>35151</v>
      </c>
      <c r="H95" s="42"/>
      <c r="I95" s="49">
        <v>1566138</v>
      </c>
      <c r="J95" s="42"/>
      <c r="K95" s="49">
        <v>9801</v>
      </c>
      <c r="L95" s="49">
        <v>1648</v>
      </c>
      <c r="M95" s="49">
        <v>83513</v>
      </c>
      <c r="N95" s="49">
        <v>1822</v>
      </c>
      <c r="O95" s="49">
        <v>18436505</v>
      </c>
      <c r="P95" s="49">
        <v>955681</v>
      </c>
      <c r="Q95" s="50">
        <v>19291493</v>
      </c>
      <c r="R95" s="43" t="s">
        <v>711</v>
      </c>
      <c r="S95" s="43">
        <v>12</v>
      </c>
      <c r="T95" s="43">
        <v>549</v>
      </c>
      <c r="U95" s="43">
        <v>1</v>
      </c>
      <c r="V95" s="42"/>
      <c r="W95" s="42"/>
      <c r="X95" s="42">
        <v>508</v>
      </c>
    </row>
    <row r="96" spans="3:24">
      <c r="C96" s="47">
        <v>23</v>
      </c>
      <c r="D96" s="48" t="s">
        <v>761</v>
      </c>
      <c r="E96" s="49">
        <v>1577013</v>
      </c>
      <c r="F96" s="42"/>
      <c r="G96" s="49">
        <v>18418</v>
      </c>
      <c r="H96" s="42"/>
      <c r="I96" s="49">
        <v>1429542</v>
      </c>
      <c r="J96" s="42"/>
      <c r="K96" s="49">
        <v>129053</v>
      </c>
      <c r="L96" s="42">
        <v>746</v>
      </c>
      <c r="M96" s="49">
        <v>38292</v>
      </c>
      <c r="N96" s="42">
        <v>447</v>
      </c>
      <c r="O96" s="49">
        <v>12856522</v>
      </c>
      <c r="P96" s="49">
        <v>312176</v>
      </c>
      <c r="Q96" s="50">
        <v>41183608</v>
      </c>
      <c r="R96" s="43" t="s">
        <v>710</v>
      </c>
      <c r="S96" s="43">
        <v>26</v>
      </c>
      <c r="T96" s="44">
        <v>2236</v>
      </c>
      <c r="U96" s="43">
        <v>3</v>
      </c>
      <c r="V96" s="42"/>
      <c r="W96" s="42"/>
      <c r="X96" s="49">
        <v>3134</v>
      </c>
    </row>
    <row r="97" spans="3:24">
      <c r="C97" s="47">
        <v>24</v>
      </c>
      <c r="D97" s="48" t="s">
        <v>762</v>
      </c>
      <c r="E97" s="49">
        <v>1562420</v>
      </c>
      <c r="F97" s="42"/>
      <c r="G97" s="49">
        <v>27318</v>
      </c>
      <c r="H97" s="42"/>
      <c r="I97" s="49">
        <v>1478625</v>
      </c>
      <c r="J97" s="42"/>
      <c r="K97" s="49">
        <v>56477</v>
      </c>
      <c r="L97" s="49">
        <v>2026</v>
      </c>
      <c r="M97" s="49">
        <v>14058</v>
      </c>
      <c r="N97" s="42">
        <v>246</v>
      </c>
      <c r="O97" s="49">
        <v>16452666</v>
      </c>
      <c r="P97" s="49">
        <v>148039</v>
      </c>
      <c r="Q97" s="50">
        <v>111137526</v>
      </c>
      <c r="R97" s="43" t="s">
        <v>710</v>
      </c>
      <c r="S97" s="43">
        <v>71</v>
      </c>
      <c r="T97" s="44">
        <v>4068</v>
      </c>
      <c r="U97" s="43">
        <v>7</v>
      </c>
      <c r="V97" s="42"/>
      <c r="W97" s="42"/>
      <c r="X97" s="42">
        <v>508</v>
      </c>
    </row>
    <row r="98" spans="3:24">
      <c r="C98" s="47">
        <v>25</v>
      </c>
      <c r="D98" s="48" t="s">
        <v>763</v>
      </c>
      <c r="E98" s="49">
        <v>1427917</v>
      </c>
      <c r="F98" s="42"/>
      <c r="G98" s="49">
        <v>26560</v>
      </c>
      <c r="H98" s="42"/>
      <c r="I98" s="49">
        <v>1396192</v>
      </c>
      <c r="J98" s="42"/>
      <c r="K98" s="49">
        <v>5165</v>
      </c>
      <c r="L98" s="42">
        <v>231</v>
      </c>
      <c r="M98" s="49">
        <v>37482</v>
      </c>
      <c r="N98" s="42">
        <v>697</v>
      </c>
      <c r="O98" s="49">
        <v>38306209</v>
      </c>
      <c r="P98" s="49">
        <v>1005527</v>
      </c>
      <c r="Q98" s="50">
        <v>38095644</v>
      </c>
      <c r="R98" s="43" t="s">
        <v>709</v>
      </c>
      <c r="S98" s="43">
        <v>27</v>
      </c>
      <c r="T98" s="44">
        <v>1434</v>
      </c>
      <c r="U98" s="43">
        <v>1</v>
      </c>
      <c r="V98" s="42"/>
      <c r="W98" s="42"/>
      <c r="X98" s="42">
        <v>136</v>
      </c>
    </row>
    <row r="99" spans="3:24">
      <c r="C99" s="47">
        <v>26</v>
      </c>
      <c r="D99" s="48" t="s">
        <v>764</v>
      </c>
      <c r="E99" s="49">
        <v>1194752</v>
      </c>
      <c r="F99" s="42"/>
      <c r="G99" s="49">
        <v>19779</v>
      </c>
      <c r="H99" s="42"/>
      <c r="I99" s="49">
        <v>1022414</v>
      </c>
      <c r="J99" s="42"/>
      <c r="K99" s="49">
        <v>152559</v>
      </c>
      <c r="L99" s="49">
        <v>1220</v>
      </c>
      <c r="M99" s="49">
        <v>7178</v>
      </c>
      <c r="N99" s="42">
        <v>119</v>
      </c>
      <c r="O99" s="49">
        <v>7558711</v>
      </c>
      <c r="P99" s="49">
        <v>45414</v>
      </c>
      <c r="Q99" s="50">
        <v>166441626</v>
      </c>
      <c r="R99" s="43" t="s">
        <v>710</v>
      </c>
      <c r="S99" s="43">
        <v>139</v>
      </c>
      <c r="T99" s="44">
        <v>8415</v>
      </c>
      <c r="U99" s="43">
        <v>22</v>
      </c>
      <c r="V99" s="42"/>
      <c r="W99" s="42"/>
      <c r="X99" s="42">
        <v>917</v>
      </c>
    </row>
    <row r="100" spans="3:24">
      <c r="C100" s="47">
        <v>27</v>
      </c>
      <c r="D100" s="48" t="s">
        <v>765</v>
      </c>
      <c r="E100" s="49">
        <v>1119030</v>
      </c>
      <c r="F100" s="51">
        <v>1333</v>
      </c>
      <c r="G100" s="49">
        <v>25230</v>
      </c>
      <c r="H100" s="54">
        <v>2</v>
      </c>
      <c r="I100" s="49">
        <v>1058072</v>
      </c>
      <c r="J100" s="42"/>
      <c r="K100" s="49">
        <v>35728</v>
      </c>
      <c r="L100" s="42">
        <v>97</v>
      </c>
      <c r="M100" s="49">
        <v>96107</v>
      </c>
      <c r="N100" s="49">
        <v>2167</v>
      </c>
      <c r="O100" s="49">
        <v>17010673</v>
      </c>
      <c r="P100" s="49">
        <v>1460952</v>
      </c>
      <c r="Q100" s="50">
        <v>11643550</v>
      </c>
      <c r="R100" s="43" t="s">
        <v>708</v>
      </c>
      <c r="S100" s="43">
        <v>10</v>
      </c>
      <c r="T100" s="43">
        <v>461</v>
      </c>
      <c r="U100" s="43">
        <v>1</v>
      </c>
      <c r="V100" s="42">
        <v>114</v>
      </c>
      <c r="W100" s="42">
        <v>0.2</v>
      </c>
      <c r="X100" s="49">
        <v>3068</v>
      </c>
    </row>
    <row r="101" spans="3:24">
      <c r="C101" s="47">
        <v>28</v>
      </c>
      <c r="D101" s="48" t="s">
        <v>766</v>
      </c>
      <c r="E101" s="49">
        <v>1098154</v>
      </c>
      <c r="F101" s="42"/>
      <c r="G101" s="49">
        <v>14617</v>
      </c>
      <c r="H101" s="42"/>
      <c r="I101" s="53">
        <v>1074780</v>
      </c>
      <c r="J101" s="42"/>
      <c r="K101" s="49">
        <v>8757</v>
      </c>
      <c r="L101" s="42">
        <v>20</v>
      </c>
      <c r="M101" s="49">
        <v>108016</v>
      </c>
      <c r="N101" s="49">
        <v>1438</v>
      </c>
      <c r="O101" s="49">
        <v>11300881</v>
      </c>
      <c r="P101" s="49">
        <v>1111573</v>
      </c>
      <c r="Q101" s="50">
        <v>10166569</v>
      </c>
      <c r="R101" s="43" t="s">
        <v>708</v>
      </c>
      <c r="S101" s="43">
        <v>9</v>
      </c>
      <c r="T101" s="43">
        <v>696</v>
      </c>
      <c r="U101" s="43">
        <v>1</v>
      </c>
      <c r="V101" s="42"/>
      <c r="W101" s="42"/>
      <c r="X101" s="42">
        <v>861</v>
      </c>
    </row>
    <row r="102" spans="3:24">
      <c r="C102" s="47">
        <v>29</v>
      </c>
      <c r="D102" s="48" t="s">
        <v>767</v>
      </c>
      <c r="E102" s="49">
        <v>1082551</v>
      </c>
      <c r="F102" s="42"/>
      <c r="G102" s="49">
        <v>34273</v>
      </c>
      <c r="H102" s="42"/>
      <c r="I102" s="49">
        <v>1047388</v>
      </c>
      <c r="J102" s="42"/>
      <c r="K102" s="42">
        <v>890</v>
      </c>
      <c r="L102" s="42">
        <v>43</v>
      </c>
      <c r="M102" s="49">
        <v>56677</v>
      </c>
      <c r="N102" s="49">
        <v>1794</v>
      </c>
      <c r="O102" s="49">
        <v>10423304</v>
      </c>
      <c r="P102" s="49">
        <v>545716</v>
      </c>
      <c r="Q102" s="50">
        <v>19100228</v>
      </c>
      <c r="R102" s="43" t="s">
        <v>708</v>
      </c>
      <c r="S102" s="43">
        <v>18</v>
      </c>
      <c r="T102" s="43">
        <v>557</v>
      </c>
      <c r="U102" s="43">
        <v>2</v>
      </c>
      <c r="V102" s="42"/>
      <c r="W102" s="42"/>
      <c r="X102" s="42">
        <v>47</v>
      </c>
    </row>
    <row r="103" spans="3:24">
      <c r="C103" s="47">
        <v>30</v>
      </c>
      <c r="D103" s="48" t="s">
        <v>768</v>
      </c>
      <c r="E103" s="49">
        <v>1044071</v>
      </c>
      <c r="F103" s="42"/>
      <c r="G103" s="49">
        <v>8408</v>
      </c>
      <c r="H103" s="42"/>
      <c r="I103" s="49">
        <v>865439</v>
      </c>
      <c r="J103" s="42"/>
      <c r="K103" s="49">
        <v>170224</v>
      </c>
      <c r="L103" s="49">
        <v>1023</v>
      </c>
      <c r="M103" s="49">
        <v>31823</v>
      </c>
      <c r="N103" s="42">
        <v>256</v>
      </c>
      <c r="O103" s="49">
        <v>17543948</v>
      </c>
      <c r="P103" s="49">
        <v>534737</v>
      </c>
      <c r="Q103" s="50">
        <v>32808584</v>
      </c>
      <c r="R103" s="43" t="s">
        <v>710</v>
      </c>
      <c r="S103" s="43">
        <v>31</v>
      </c>
      <c r="T103" s="44">
        <v>3902</v>
      </c>
      <c r="U103" s="43">
        <v>2</v>
      </c>
      <c r="V103" s="42"/>
      <c r="W103" s="42"/>
      <c r="X103" s="49">
        <v>5188</v>
      </c>
    </row>
    <row r="104" spans="3:24">
      <c r="C104" s="47">
        <v>31</v>
      </c>
      <c r="D104" s="48" t="s">
        <v>769</v>
      </c>
      <c r="E104" s="49">
        <v>1015827</v>
      </c>
      <c r="F104" s="51">
        <v>4119</v>
      </c>
      <c r="G104" s="49">
        <v>23133</v>
      </c>
      <c r="H104" s="54">
        <v>46</v>
      </c>
      <c r="I104" s="49">
        <v>935742</v>
      </c>
      <c r="J104" s="52">
        <v>7020</v>
      </c>
      <c r="K104" s="49">
        <v>56952</v>
      </c>
      <c r="L104" s="49">
        <v>2898</v>
      </c>
      <c r="M104" s="49">
        <v>4506</v>
      </c>
      <c r="N104" s="42">
        <v>103</v>
      </c>
      <c r="O104" s="49">
        <v>15818764</v>
      </c>
      <c r="P104" s="49">
        <v>70161</v>
      </c>
      <c r="Q104" s="50">
        <v>225462946</v>
      </c>
      <c r="R104" s="43" t="s">
        <v>710</v>
      </c>
      <c r="S104" s="43">
        <v>222</v>
      </c>
      <c r="T104" s="44">
        <v>9746</v>
      </c>
      <c r="U104" s="43">
        <v>14</v>
      </c>
      <c r="V104" s="42">
        <v>18</v>
      </c>
      <c r="W104" s="42">
        <v>0.2</v>
      </c>
      <c r="X104" s="42">
        <v>253</v>
      </c>
    </row>
    <row r="105" spans="3:24">
      <c r="C105" s="47">
        <v>32</v>
      </c>
      <c r="D105" s="48" t="s">
        <v>770</v>
      </c>
      <c r="E105" s="49">
        <v>956985</v>
      </c>
      <c r="F105" s="42"/>
      <c r="G105" s="49">
        <v>17307</v>
      </c>
      <c r="H105" s="42"/>
      <c r="I105" s="49">
        <v>888423</v>
      </c>
      <c r="J105" s="42"/>
      <c r="K105" s="49">
        <v>51255</v>
      </c>
      <c r="L105" s="42">
        <v>200</v>
      </c>
      <c r="M105" s="49">
        <v>94146</v>
      </c>
      <c r="N105" s="49">
        <v>1703</v>
      </c>
      <c r="O105" s="49">
        <v>15012484</v>
      </c>
      <c r="P105" s="49">
        <v>1476897</v>
      </c>
      <c r="Q105" s="50">
        <v>10164882</v>
      </c>
      <c r="R105" s="43" t="s">
        <v>708</v>
      </c>
      <c r="S105" s="43">
        <v>11</v>
      </c>
      <c r="T105" s="43">
        <v>587</v>
      </c>
      <c r="U105" s="43">
        <v>1</v>
      </c>
      <c r="V105" s="42"/>
      <c r="W105" s="42"/>
      <c r="X105" s="49">
        <v>5042</v>
      </c>
    </row>
    <row r="106" spans="3:24">
      <c r="C106" s="47">
        <v>33</v>
      </c>
      <c r="D106" s="48" t="s">
        <v>771</v>
      </c>
      <c r="E106" s="49">
        <v>875506</v>
      </c>
      <c r="F106" s="42"/>
      <c r="G106" s="49">
        <v>15137</v>
      </c>
      <c r="H106" s="42"/>
      <c r="I106" s="49">
        <v>820138</v>
      </c>
      <c r="J106" s="42"/>
      <c r="K106" s="49">
        <v>40231</v>
      </c>
      <c r="L106" s="42">
        <v>514</v>
      </c>
      <c r="M106" s="49">
        <v>6945</v>
      </c>
      <c r="N106" s="42">
        <v>120</v>
      </c>
      <c r="O106" s="49">
        <v>18013366</v>
      </c>
      <c r="P106" s="49">
        <v>142893</v>
      </c>
      <c r="Q106" s="50">
        <v>126061971</v>
      </c>
      <c r="R106" s="43" t="s">
        <v>710</v>
      </c>
      <c r="S106" s="43">
        <v>144</v>
      </c>
      <c r="T106" s="44">
        <v>8328</v>
      </c>
      <c r="U106" s="43">
        <v>7</v>
      </c>
      <c r="V106" s="42"/>
      <c r="W106" s="42"/>
      <c r="X106" s="42">
        <v>319</v>
      </c>
    </row>
    <row r="107" spans="3:24">
      <c r="C107" s="47">
        <v>34</v>
      </c>
      <c r="D107" s="48" t="s">
        <v>772</v>
      </c>
      <c r="E107" s="49">
        <v>864912</v>
      </c>
      <c r="F107" s="42"/>
      <c r="G107" s="49">
        <v>6461</v>
      </c>
      <c r="H107" s="42"/>
      <c r="I107" s="49">
        <v>844601</v>
      </c>
      <c r="J107" s="42"/>
      <c r="K107" s="49">
        <v>13850</v>
      </c>
      <c r="L107" s="42">
        <v>147</v>
      </c>
      <c r="M107" s="49">
        <v>92742</v>
      </c>
      <c r="N107" s="42">
        <v>693</v>
      </c>
      <c r="O107" s="49">
        <v>16275621</v>
      </c>
      <c r="P107" s="49">
        <v>1745188</v>
      </c>
      <c r="Q107" s="49">
        <v>9326000</v>
      </c>
      <c r="R107" s="43" t="s">
        <v>710</v>
      </c>
      <c r="S107" s="43">
        <v>11</v>
      </c>
      <c r="T107" s="44">
        <v>1443</v>
      </c>
      <c r="U107" s="43">
        <v>1</v>
      </c>
      <c r="V107" s="42"/>
      <c r="W107" s="42"/>
      <c r="X107" s="49">
        <v>1485</v>
      </c>
    </row>
    <row r="108" spans="3:24">
      <c r="C108" s="47">
        <v>35</v>
      </c>
      <c r="D108" s="48" t="s">
        <v>773</v>
      </c>
      <c r="E108" s="49">
        <v>809362</v>
      </c>
      <c r="F108" s="55">
        <v>74</v>
      </c>
      <c r="G108" s="49">
        <v>30025</v>
      </c>
      <c r="H108" s="54">
        <v>4</v>
      </c>
      <c r="I108" s="49">
        <v>746981</v>
      </c>
      <c r="J108" s="56">
        <v>762</v>
      </c>
      <c r="K108" s="49">
        <v>32356</v>
      </c>
      <c r="L108" s="42">
        <v>11</v>
      </c>
      <c r="M108" s="49">
        <v>84010</v>
      </c>
      <c r="N108" s="49">
        <v>3117</v>
      </c>
      <c r="O108" s="49">
        <v>6316629</v>
      </c>
      <c r="P108" s="49">
        <v>655654</v>
      </c>
      <c r="Q108" s="50">
        <v>9634093</v>
      </c>
      <c r="R108" s="43" t="s">
        <v>708</v>
      </c>
      <c r="S108" s="43">
        <v>12</v>
      </c>
      <c r="T108" s="43">
        <v>321</v>
      </c>
      <c r="U108" s="43">
        <v>2</v>
      </c>
      <c r="V108" s="42">
        <v>8</v>
      </c>
      <c r="W108" s="42">
        <v>0.4</v>
      </c>
      <c r="X108" s="49">
        <v>3358</v>
      </c>
    </row>
    <row r="109" spans="3:24">
      <c r="C109" s="47">
        <v>36</v>
      </c>
      <c r="D109" s="48" t="s">
        <v>774</v>
      </c>
      <c r="E109" s="49">
        <v>767327</v>
      </c>
      <c r="F109" s="42"/>
      <c r="G109" s="49">
        <v>9979</v>
      </c>
      <c r="H109" s="42"/>
      <c r="I109" s="49">
        <v>748312</v>
      </c>
      <c r="J109" s="42"/>
      <c r="K109" s="49">
        <v>9036</v>
      </c>
      <c r="L109" s="42">
        <v>535</v>
      </c>
      <c r="M109" s="49">
        <v>74416</v>
      </c>
      <c r="N109" s="42">
        <v>968</v>
      </c>
      <c r="O109" s="49">
        <v>8401152</v>
      </c>
      <c r="P109" s="49">
        <v>814751</v>
      </c>
      <c r="Q109" s="50">
        <v>10311308</v>
      </c>
      <c r="R109" s="43" t="s">
        <v>710</v>
      </c>
      <c r="S109" s="43">
        <v>13</v>
      </c>
      <c r="T109" s="44">
        <v>1033</v>
      </c>
      <c r="U109" s="43">
        <v>1</v>
      </c>
      <c r="V109" s="42"/>
      <c r="W109" s="42"/>
      <c r="X109" s="42">
        <v>876</v>
      </c>
    </row>
    <row r="110" spans="3:24">
      <c r="C110" s="47">
        <v>37</v>
      </c>
      <c r="D110" s="48" t="s">
        <v>775</v>
      </c>
      <c r="E110" s="49">
        <v>720643</v>
      </c>
      <c r="F110" s="42"/>
      <c r="G110" s="49">
        <v>7108</v>
      </c>
      <c r="H110" s="42"/>
      <c r="I110" s="49">
        <v>710188</v>
      </c>
      <c r="J110" s="42"/>
      <c r="K110" s="49">
        <v>3347</v>
      </c>
      <c r="L110" s="42">
        <v>11</v>
      </c>
      <c r="M110" s="49">
        <v>82835</v>
      </c>
      <c r="N110" s="42">
        <v>817</v>
      </c>
      <c r="O110" s="49">
        <v>4634126</v>
      </c>
      <c r="P110" s="49">
        <v>532677</v>
      </c>
      <c r="Q110" s="50">
        <v>8699689</v>
      </c>
      <c r="R110" s="43" t="s">
        <v>708</v>
      </c>
      <c r="S110" s="43">
        <v>12</v>
      </c>
      <c r="T110" s="44">
        <v>1224</v>
      </c>
      <c r="U110" s="43">
        <v>2</v>
      </c>
      <c r="V110" s="42"/>
      <c r="W110" s="42"/>
      <c r="X110" s="42">
        <v>385</v>
      </c>
    </row>
    <row r="111" spans="3:24">
      <c r="C111" s="47">
        <v>38</v>
      </c>
      <c r="D111" s="48" t="s">
        <v>776</v>
      </c>
      <c r="E111" s="49">
        <v>715267</v>
      </c>
      <c r="F111" s="42"/>
      <c r="G111" s="49">
        <v>10903</v>
      </c>
      <c r="H111" s="42"/>
      <c r="I111" s="49">
        <v>691605</v>
      </c>
      <c r="J111" s="42"/>
      <c r="K111" s="49">
        <v>12759</v>
      </c>
      <c r="L111" s="42">
        <v>36</v>
      </c>
      <c r="M111" s="49">
        <v>82005</v>
      </c>
      <c r="N111" s="49">
        <v>1250</v>
      </c>
      <c r="O111" s="49">
        <v>8993818</v>
      </c>
      <c r="P111" s="49">
        <v>1031135</v>
      </c>
      <c r="Q111" s="50">
        <v>8722252</v>
      </c>
      <c r="R111" s="43" t="s">
        <v>708</v>
      </c>
      <c r="S111" s="43">
        <v>12</v>
      </c>
      <c r="T111" s="43">
        <v>800</v>
      </c>
      <c r="U111" s="43">
        <v>1</v>
      </c>
      <c r="V111" s="42"/>
      <c r="W111" s="42"/>
      <c r="X111" s="49">
        <v>1463</v>
      </c>
    </row>
    <row r="112" spans="3:24">
      <c r="C112" s="47">
        <v>39</v>
      </c>
      <c r="D112" s="48" t="s">
        <v>777</v>
      </c>
      <c r="E112" s="49">
        <v>685673</v>
      </c>
      <c r="F112" s="42"/>
      <c r="G112" s="49">
        <v>9758</v>
      </c>
      <c r="H112" s="42"/>
      <c r="I112" s="49">
        <v>647079</v>
      </c>
      <c r="J112" s="42"/>
      <c r="K112" s="49">
        <v>28836</v>
      </c>
      <c r="L112" s="42"/>
      <c r="M112" s="49">
        <v>23090</v>
      </c>
      <c r="N112" s="42">
        <v>329</v>
      </c>
      <c r="O112" s="49">
        <v>3563978</v>
      </c>
      <c r="P112" s="49">
        <v>120018</v>
      </c>
      <c r="Q112" s="50">
        <v>29695445</v>
      </c>
      <c r="R112" s="43" t="s">
        <v>710</v>
      </c>
      <c r="S112" s="43">
        <v>43</v>
      </c>
      <c r="T112" s="44">
        <v>3043</v>
      </c>
      <c r="U112" s="43">
        <v>8</v>
      </c>
      <c r="V112" s="42"/>
      <c r="W112" s="42"/>
      <c r="X112" s="42">
        <v>971</v>
      </c>
    </row>
    <row r="113" spans="3:24">
      <c r="C113" s="47">
        <v>40</v>
      </c>
      <c r="D113" s="48" t="s">
        <v>778</v>
      </c>
      <c r="E113" s="49">
        <v>674724</v>
      </c>
      <c r="F113" s="42"/>
      <c r="G113" s="49">
        <v>1929</v>
      </c>
      <c r="H113" s="42"/>
      <c r="I113" s="49">
        <v>652180</v>
      </c>
      <c r="J113" s="42"/>
      <c r="K113" s="49">
        <v>20615</v>
      </c>
      <c r="L113" s="42"/>
      <c r="M113" s="49">
        <v>67351</v>
      </c>
      <c r="N113" s="42">
        <v>193</v>
      </c>
      <c r="O113" s="49">
        <v>64715985</v>
      </c>
      <c r="P113" s="49">
        <v>6459996</v>
      </c>
      <c r="Q113" s="50">
        <v>10017960</v>
      </c>
      <c r="R113" s="43" t="s">
        <v>710</v>
      </c>
      <c r="S113" s="43">
        <v>15</v>
      </c>
      <c r="T113" s="44">
        <v>5193</v>
      </c>
      <c r="U113" s="43">
        <v>0</v>
      </c>
      <c r="V113" s="42"/>
      <c r="W113" s="42"/>
      <c r="X113" s="49">
        <v>2058</v>
      </c>
    </row>
    <row r="114" spans="3:24">
      <c r="C114" s="47">
        <v>41</v>
      </c>
      <c r="D114" s="48" t="s">
        <v>779</v>
      </c>
      <c r="E114" s="49">
        <v>656949</v>
      </c>
      <c r="F114" s="42"/>
      <c r="G114" s="49">
        <v>10737</v>
      </c>
      <c r="H114" s="42"/>
      <c r="I114" s="49">
        <v>641541</v>
      </c>
      <c r="J114" s="42"/>
      <c r="K114" s="49">
        <v>4671</v>
      </c>
      <c r="L114" s="42">
        <v>40</v>
      </c>
      <c r="M114" s="49">
        <v>72500</v>
      </c>
      <c r="N114" s="49">
        <v>1185</v>
      </c>
      <c r="O114" s="49">
        <v>64955816</v>
      </c>
      <c r="P114" s="49">
        <v>7168467</v>
      </c>
      <c r="Q114" s="50">
        <v>9061326</v>
      </c>
      <c r="R114" s="43" t="s">
        <v>708</v>
      </c>
      <c r="S114" s="43">
        <v>14</v>
      </c>
      <c r="T114" s="43">
        <v>844</v>
      </c>
      <c r="U114" s="43">
        <v>0</v>
      </c>
      <c r="V114" s="42"/>
      <c r="W114" s="42"/>
      <c r="X114" s="42">
        <v>515</v>
      </c>
    </row>
    <row r="115" spans="3:24">
      <c r="C115" s="47">
        <v>42</v>
      </c>
      <c r="D115" s="48" t="s">
        <v>780</v>
      </c>
      <c r="E115" s="49">
        <v>588448</v>
      </c>
      <c r="F115" s="42"/>
      <c r="G115" s="49">
        <v>9638</v>
      </c>
      <c r="H115" s="42"/>
      <c r="I115" s="49">
        <v>549116</v>
      </c>
      <c r="J115" s="42"/>
      <c r="K115" s="49">
        <v>29694</v>
      </c>
      <c r="L115" s="42">
        <v>413</v>
      </c>
      <c r="M115" s="49">
        <v>15743</v>
      </c>
      <c r="N115" s="42">
        <v>258</v>
      </c>
      <c r="O115" s="49">
        <v>7409958</v>
      </c>
      <c r="P115" s="49">
        <v>198246</v>
      </c>
      <c r="Q115" s="50">
        <v>37377589</v>
      </c>
      <c r="R115" s="43" t="s">
        <v>712</v>
      </c>
      <c r="S115" s="43">
        <v>64</v>
      </c>
      <c r="T115" s="44">
        <v>3878</v>
      </c>
      <c r="U115" s="43">
        <v>5</v>
      </c>
      <c r="V115" s="42"/>
      <c r="W115" s="42"/>
      <c r="X115" s="42">
        <v>794</v>
      </c>
    </row>
    <row r="116" spans="3:24">
      <c r="C116" s="47">
        <v>43</v>
      </c>
      <c r="D116" s="48" t="s">
        <v>781</v>
      </c>
      <c r="E116" s="49">
        <v>575002</v>
      </c>
      <c r="F116" s="42"/>
      <c r="G116" s="49">
        <v>18968</v>
      </c>
      <c r="H116" s="42"/>
      <c r="I116" s="49">
        <v>479032</v>
      </c>
      <c r="J116" s="42"/>
      <c r="K116" s="49">
        <v>77002</v>
      </c>
      <c r="L116" s="42">
        <v>630</v>
      </c>
      <c r="M116" s="49">
        <v>48115</v>
      </c>
      <c r="N116" s="49">
        <v>1587</v>
      </c>
      <c r="O116" s="49">
        <v>2192193</v>
      </c>
      <c r="P116" s="49">
        <v>183437</v>
      </c>
      <c r="Q116" s="50">
        <v>11950674</v>
      </c>
      <c r="R116" s="43" t="s">
        <v>712</v>
      </c>
      <c r="S116" s="43">
        <v>21</v>
      </c>
      <c r="T116" s="43">
        <v>630</v>
      </c>
      <c r="U116" s="43">
        <v>5</v>
      </c>
      <c r="V116" s="42"/>
      <c r="W116" s="42"/>
      <c r="X116" s="49">
        <v>6443</v>
      </c>
    </row>
    <row r="117" spans="3:24">
      <c r="C117" s="47">
        <v>44</v>
      </c>
      <c r="D117" s="48" t="s">
        <v>782</v>
      </c>
      <c r="E117" s="49">
        <v>557145</v>
      </c>
      <c r="F117" s="42"/>
      <c r="G117" s="49">
        <v>7895</v>
      </c>
      <c r="H117" s="42"/>
      <c r="I117" s="49">
        <v>536559</v>
      </c>
      <c r="J117" s="42"/>
      <c r="K117" s="49">
        <v>12691</v>
      </c>
      <c r="L117" s="42">
        <v>54</v>
      </c>
      <c r="M117" s="49">
        <v>82021</v>
      </c>
      <c r="N117" s="49">
        <v>1162</v>
      </c>
      <c r="O117" s="49">
        <v>4731376</v>
      </c>
      <c r="P117" s="49">
        <v>696537</v>
      </c>
      <c r="Q117" s="50">
        <v>6792716</v>
      </c>
      <c r="R117" s="43" t="s">
        <v>710</v>
      </c>
      <c r="S117" s="43">
        <v>12</v>
      </c>
      <c r="T117" s="43">
        <v>860</v>
      </c>
      <c r="U117" s="43">
        <v>1</v>
      </c>
      <c r="V117" s="42"/>
      <c r="W117" s="42"/>
      <c r="X117" s="49">
        <v>1868</v>
      </c>
    </row>
    <row r="118" spans="3:24">
      <c r="C118" s="47">
        <v>45</v>
      </c>
      <c r="D118" s="48" t="s">
        <v>783</v>
      </c>
      <c r="E118" s="49">
        <v>549628</v>
      </c>
      <c r="F118" s="51">
        <v>6925</v>
      </c>
      <c r="G118" s="49">
        <v>5619</v>
      </c>
      <c r="H118" s="54">
        <v>81</v>
      </c>
      <c r="I118" s="49">
        <v>457098</v>
      </c>
      <c r="J118" s="52">
        <v>5096</v>
      </c>
      <c r="K118" s="49">
        <v>86911</v>
      </c>
      <c r="L118" s="42">
        <v>221</v>
      </c>
      <c r="M118" s="49">
        <v>28903</v>
      </c>
      <c r="N118" s="42">
        <v>295</v>
      </c>
      <c r="O118" s="49">
        <v>11575012</v>
      </c>
      <c r="P118" s="49">
        <v>608684</v>
      </c>
      <c r="Q118" s="50">
        <v>19016459</v>
      </c>
      <c r="R118" s="43" t="s">
        <v>710</v>
      </c>
      <c r="S118" s="43">
        <v>35</v>
      </c>
      <c r="T118" s="44">
        <v>3384</v>
      </c>
      <c r="U118" s="43">
        <v>2</v>
      </c>
      <c r="V118" s="42">
        <v>364</v>
      </c>
      <c r="W118" s="42">
        <v>4</v>
      </c>
      <c r="X118" s="49">
        <v>4570</v>
      </c>
    </row>
    <row r="119" spans="3:24">
      <c r="C119" s="47">
        <v>46</v>
      </c>
      <c r="D119" s="48" t="s">
        <v>784</v>
      </c>
      <c r="E119" s="49">
        <v>543361</v>
      </c>
      <c r="F119" s="51">
        <v>16533</v>
      </c>
      <c r="G119" s="49">
        <v>4397</v>
      </c>
      <c r="H119" s="54">
        <v>133</v>
      </c>
      <c r="I119" s="49">
        <v>360694</v>
      </c>
      <c r="J119" s="52">
        <v>10051</v>
      </c>
      <c r="K119" s="49">
        <v>178270</v>
      </c>
      <c r="L119" s="49">
        <v>4284</v>
      </c>
      <c r="M119" s="49">
        <v>7764</v>
      </c>
      <c r="N119" s="42">
        <v>63</v>
      </c>
      <c r="O119" s="49">
        <v>8129670</v>
      </c>
      <c r="P119" s="49">
        <v>116159</v>
      </c>
      <c r="Q119" s="50">
        <v>69987301</v>
      </c>
      <c r="R119" s="43" t="s">
        <v>710</v>
      </c>
      <c r="S119" s="43">
        <v>129</v>
      </c>
      <c r="T119" s="44">
        <v>15917</v>
      </c>
      <c r="U119" s="43">
        <v>9</v>
      </c>
      <c r="V119" s="42">
        <v>236</v>
      </c>
      <c r="W119" s="42">
        <v>2</v>
      </c>
      <c r="X119" s="49">
        <v>2547</v>
      </c>
    </row>
    <row r="120" spans="3:24">
      <c r="C120" s="47">
        <v>47</v>
      </c>
      <c r="D120" s="48" t="s">
        <v>785</v>
      </c>
      <c r="E120" s="49">
        <v>520774</v>
      </c>
      <c r="F120" s="42"/>
      <c r="G120" s="49">
        <v>8189</v>
      </c>
      <c r="H120" s="42"/>
      <c r="I120" s="49">
        <v>501449</v>
      </c>
      <c r="J120" s="42"/>
      <c r="K120" s="49">
        <v>11136</v>
      </c>
      <c r="L120" s="49">
        <v>1419</v>
      </c>
      <c r="M120" s="49">
        <v>14714</v>
      </c>
      <c r="N120" s="42">
        <v>231</v>
      </c>
      <c r="O120" s="49">
        <v>24574624</v>
      </c>
      <c r="P120" s="49">
        <v>694352</v>
      </c>
      <c r="Q120" s="50">
        <v>35392156</v>
      </c>
      <c r="R120" s="43" t="s">
        <v>710</v>
      </c>
      <c r="S120" s="43">
        <v>68</v>
      </c>
      <c r="T120" s="44">
        <v>4322</v>
      </c>
      <c r="U120" s="43">
        <v>1</v>
      </c>
      <c r="V120" s="42"/>
      <c r="W120" s="42"/>
      <c r="X120" s="42">
        <v>315</v>
      </c>
    </row>
    <row r="121" spans="3:24">
      <c r="C121" s="47">
        <v>48</v>
      </c>
      <c r="D121" s="48" t="s">
        <v>786</v>
      </c>
      <c r="E121" s="49">
        <v>482145</v>
      </c>
      <c r="F121" s="42"/>
      <c r="G121" s="49">
        <v>12887</v>
      </c>
      <c r="H121" s="42"/>
      <c r="I121" s="49">
        <v>437633</v>
      </c>
      <c r="J121" s="42"/>
      <c r="K121" s="49">
        <v>31625</v>
      </c>
      <c r="L121" s="42">
        <v>142</v>
      </c>
      <c r="M121" s="49">
        <v>46501</v>
      </c>
      <c r="N121" s="49">
        <v>1243</v>
      </c>
      <c r="O121" s="49">
        <v>12385126</v>
      </c>
      <c r="P121" s="49">
        <v>1194491</v>
      </c>
      <c r="Q121" s="50">
        <v>10368535</v>
      </c>
      <c r="R121" s="43" t="s">
        <v>708</v>
      </c>
      <c r="S121" s="43">
        <v>22</v>
      </c>
      <c r="T121" s="43">
        <v>805</v>
      </c>
      <c r="U121" s="43">
        <v>1</v>
      </c>
      <c r="V121" s="42"/>
      <c r="W121" s="42"/>
      <c r="X121" s="49">
        <v>3050</v>
      </c>
    </row>
    <row r="122" spans="3:24">
      <c r="C122" s="47">
        <v>49</v>
      </c>
      <c r="D122" s="48" t="s">
        <v>787</v>
      </c>
      <c r="E122" s="49">
        <v>480720</v>
      </c>
      <c r="F122" s="42"/>
      <c r="G122" s="49">
        <v>30797</v>
      </c>
      <c r="H122" s="42"/>
      <c r="I122" s="49">
        <v>443880</v>
      </c>
      <c r="J122" s="42"/>
      <c r="K122" s="49">
        <v>6043</v>
      </c>
      <c r="L122" s="42">
        <v>759</v>
      </c>
      <c r="M122" s="49">
        <v>26813</v>
      </c>
      <c r="N122" s="49">
        <v>1718</v>
      </c>
      <c r="O122" s="49">
        <v>1627189</v>
      </c>
      <c r="P122" s="49">
        <v>90758</v>
      </c>
      <c r="Q122" s="50">
        <v>17928830</v>
      </c>
      <c r="R122" s="43" t="s">
        <v>711</v>
      </c>
      <c r="S122" s="43">
        <v>37</v>
      </c>
      <c r="T122" s="43">
        <v>582</v>
      </c>
      <c r="U122" s="43">
        <v>11</v>
      </c>
      <c r="V122" s="42"/>
      <c r="W122" s="42"/>
      <c r="X122" s="42">
        <v>337</v>
      </c>
    </row>
    <row r="123" spans="3:24">
      <c r="C123" s="47">
        <v>50</v>
      </c>
      <c r="D123" s="48" t="s">
        <v>788</v>
      </c>
      <c r="E123" s="49">
        <v>470024</v>
      </c>
      <c r="F123" s="55">
        <v>842</v>
      </c>
      <c r="G123" s="49">
        <v>17716</v>
      </c>
      <c r="H123" s="54">
        <v>44</v>
      </c>
      <c r="I123" s="49">
        <v>403396</v>
      </c>
      <c r="J123" s="52">
        <v>1365</v>
      </c>
      <c r="K123" s="49">
        <v>48912</v>
      </c>
      <c r="L123" s="42">
        <v>200</v>
      </c>
      <c r="M123" s="49">
        <v>39688</v>
      </c>
      <c r="N123" s="49">
        <v>1496</v>
      </c>
      <c r="O123" s="49">
        <v>2043252</v>
      </c>
      <c r="P123" s="49">
        <v>172529</v>
      </c>
      <c r="Q123" s="50">
        <v>11842931</v>
      </c>
      <c r="R123" s="43" t="s">
        <v>711</v>
      </c>
      <c r="S123" s="43">
        <v>25</v>
      </c>
      <c r="T123" s="43">
        <v>668</v>
      </c>
      <c r="U123" s="43">
        <v>6</v>
      </c>
      <c r="V123" s="42">
        <v>71</v>
      </c>
      <c r="W123" s="42">
        <v>4</v>
      </c>
      <c r="X123" s="49">
        <v>4130</v>
      </c>
    </row>
    <row r="124" spans="3:24">
      <c r="C124" s="47">
        <v>51</v>
      </c>
      <c r="D124" s="48" t="s">
        <v>789</v>
      </c>
      <c r="E124" s="49">
        <v>450494</v>
      </c>
      <c r="F124" s="42"/>
      <c r="G124" s="49">
        <v>14759</v>
      </c>
      <c r="H124" s="42"/>
      <c r="I124" s="49">
        <v>415391</v>
      </c>
      <c r="J124" s="42"/>
      <c r="K124" s="49">
        <v>20344</v>
      </c>
      <c r="L124" s="42">
        <v>346</v>
      </c>
      <c r="M124" s="49">
        <v>62343</v>
      </c>
      <c r="N124" s="49">
        <v>2042</v>
      </c>
      <c r="O124" s="49">
        <v>1666099</v>
      </c>
      <c r="P124" s="49">
        <v>230568</v>
      </c>
      <c r="Q124" s="50">
        <v>7226057</v>
      </c>
      <c r="R124" s="43" t="s">
        <v>711</v>
      </c>
      <c r="S124" s="43">
        <v>16</v>
      </c>
      <c r="T124" s="43">
        <v>490</v>
      </c>
      <c r="U124" s="43">
        <v>4</v>
      </c>
      <c r="V124" s="42"/>
      <c r="W124" s="42"/>
      <c r="X124" s="49">
        <v>2815</v>
      </c>
    </row>
    <row r="125" spans="3:24">
      <c r="C125" s="47">
        <v>52</v>
      </c>
      <c r="D125" s="48" t="s">
        <v>790</v>
      </c>
      <c r="E125" s="49">
        <v>441881</v>
      </c>
      <c r="F125" s="42"/>
      <c r="G125" s="49">
        <v>3413</v>
      </c>
      <c r="H125" s="42"/>
      <c r="I125" s="49">
        <v>435842</v>
      </c>
      <c r="J125" s="42"/>
      <c r="K125" s="49">
        <v>2626</v>
      </c>
      <c r="L125" s="42"/>
      <c r="M125" s="49">
        <v>46780</v>
      </c>
      <c r="N125" s="42">
        <v>361</v>
      </c>
      <c r="O125" s="49">
        <v>7220583</v>
      </c>
      <c r="P125" s="49">
        <v>764407</v>
      </c>
      <c r="Q125" s="50">
        <v>9445997</v>
      </c>
      <c r="R125" s="43" t="s">
        <v>708</v>
      </c>
      <c r="S125" s="43">
        <v>21</v>
      </c>
      <c r="T125" s="44">
        <v>2768</v>
      </c>
      <c r="U125" s="43">
        <v>1</v>
      </c>
      <c r="V125" s="42"/>
      <c r="W125" s="42"/>
      <c r="X125" s="42">
        <v>278</v>
      </c>
    </row>
    <row r="126" spans="3:24">
      <c r="C126" s="47">
        <v>53</v>
      </c>
      <c r="D126" s="48" t="s">
        <v>791</v>
      </c>
      <c r="E126" s="49">
        <v>431554</v>
      </c>
      <c r="F126" s="42"/>
      <c r="G126" s="49">
        <v>6781</v>
      </c>
      <c r="H126" s="42"/>
      <c r="I126" s="49">
        <v>411945</v>
      </c>
      <c r="J126" s="42"/>
      <c r="K126" s="49">
        <v>12828</v>
      </c>
      <c r="L126" s="42">
        <v>133</v>
      </c>
      <c r="M126" s="49">
        <v>98366</v>
      </c>
      <c r="N126" s="49">
        <v>1546</v>
      </c>
      <c r="O126" s="49">
        <v>3323433</v>
      </c>
      <c r="P126" s="49">
        <v>757528</v>
      </c>
      <c r="Q126" s="50">
        <v>4387210</v>
      </c>
      <c r="R126" s="43" t="s">
        <v>709</v>
      </c>
      <c r="S126" s="43">
        <v>10</v>
      </c>
      <c r="T126" s="43">
        <v>647</v>
      </c>
      <c r="U126" s="43">
        <v>1</v>
      </c>
      <c r="V126" s="42"/>
      <c r="W126" s="42"/>
      <c r="X126" s="49">
        <v>2924</v>
      </c>
    </row>
    <row r="127" spans="3:24">
      <c r="C127" s="47">
        <v>54</v>
      </c>
      <c r="D127" s="48" t="s">
        <v>792</v>
      </c>
      <c r="E127" s="49">
        <v>424079</v>
      </c>
      <c r="F127" s="42"/>
      <c r="G127" s="49">
        <v>18203</v>
      </c>
      <c r="H127" s="42"/>
      <c r="I127" s="49">
        <v>398335</v>
      </c>
      <c r="J127" s="42"/>
      <c r="K127" s="49">
        <v>7541</v>
      </c>
      <c r="L127" s="42">
        <v>77</v>
      </c>
      <c r="M127" s="49">
        <v>61528</v>
      </c>
      <c r="N127" s="49">
        <v>2641</v>
      </c>
      <c r="O127" s="49">
        <v>3558477</v>
      </c>
      <c r="P127" s="49">
        <v>516289</v>
      </c>
      <c r="Q127" s="50">
        <v>6892410</v>
      </c>
      <c r="R127" s="43" t="s">
        <v>708</v>
      </c>
      <c r="S127" s="43">
        <v>16</v>
      </c>
      <c r="T127" s="43">
        <v>379</v>
      </c>
      <c r="U127" s="43">
        <v>2</v>
      </c>
      <c r="V127" s="42"/>
      <c r="W127" s="42"/>
      <c r="X127" s="49">
        <v>1094</v>
      </c>
    </row>
    <row r="128" spans="3:24">
      <c r="C128" s="47">
        <v>55</v>
      </c>
      <c r="D128" s="48" t="s">
        <v>793</v>
      </c>
      <c r="E128" s="49">
        <v>410830</v>
      </c>
      <c r="F128" s="51">
        <v>3141</v>
      </c>
      <c r="G128" s="49">
        <v>5751</v>
      </c>
      <c r="H128" s="54">
        <v>20</v>
      </c>
      <c r="I128" s="49">
        <v>377597</v>
      </c>
      <c r="J128" s="52">
        <v>1509</v>
      </c>
      <c r="K128" s="49">
        <v>27482</v>
      </c>
      <c r="L128" s="42"/>
      <c r="M128" s="49">
        <v>103198</v>
      </c>
      <c r="N128" s="49">
        <v>1445</v>
      </c>
      <c r="O128" s="49">
        <v>6658691</v>
      </c>
      <c r="P128" s="49">
        <v>1672630</v>
      </c>
      <c r="Q128" s="50">
        <v>3980971</v>
      </c>
      <c r="R128" s="43" t="s">
        <v>710</v>
      </c>
      <c r="S128" s="43">
        <v>10</v>
      </c>
      <c r="T128" s="43">
        <v>692</v>
      </c>
      <c r="U128" s="43">
        <v>1</v>
      </c>
      <c r="V128" s="42">
        <v>789</v>
      </c>
      <c r="W128" s="42">
        <v>5</v>
      </c>
      <c r="X128" s="49">
        <v>6903</v>
      </c>
    </row>
    <row r="129" spans="3:24">
      <c r="C129" s="47">
        <v>56</v>
      </c>
      <c r="D129" s="48" t="s">
        <v>794</v>
      </c>
      <c r="E129" s="49">
        <v>402044</v>
      </c>
      <c r="F129" s="42"/>
      <c r="G129" s="49">
        <v>4987</v>
      </c>
      <c r="H129" s="42"/>
      <c r="I129" s="49">
        <v>325139</v>
      </c>
      <c r="J129" s="42"/>
      <c r="K129" s="49">
        <v>71918</v>
      </c>
      <c r="L129" s="42">
        <v>368</v>
      </c>
      <c r="M129" s="49">
        <v>78161</v>
      </c>
      <c r="N129" s="42">
        <v>970</v>
      </c>
      <c r="O129" s="49">
        <v>1686460</v>
      </c>
      <c r="P129" s="49">
        <v>327862</v>
      </c>
      <c r="Q129" s="50">
        <v>5143805</v>
      </c>
      <c r="R129" s="43" t="s">
        <v>709</v>
      </c>
      <c r="S129" s="43">
        <v>13</v>
      </c>
      <c r="T129" s="44">
        <v>1031</v>
      </c>
      <c r="U129" s="43">
        <v>3</v>
      </c>
      <c r="V129" s="42"/>
      <c r="W129" s="42"/>
      <c r="X129" s="49">
        <v>13981</v>
      </c>
    </row>
    <row r="130" spans="3:24">
      <c r="C130" s="47">
        <v>57</v>
      </c>
      <c r="D130" s="48" t="s">
        <v>795</v>
      </c>
      <c r="E130" s="49">
        <v>394538</v>
      </c>
      <c r="F130" s="42"/>
      <c r="G130" s="49">
        <v>2298</v>
      </c>
      <c r="H130" s="42"/>
      <c r="I130" s="49">
        <v>378810</v>
      </c>
      <c r="J130" s="42"/>
      <c r="K130" s="49">
        <v>13430</v>
      </c>
      <c r="L130" s="42">
        <v>301</v>
      </c>
      <c r="M130" s="49">
        <v>90950</v>
      </c>
      <c r="N130" s="42">
        <v>530</v>
      </c>
      <c r="O130" s="49">
        <v>3352915</v>
      </c>
      <c r="P130" s="49">
        <v>772927</v>
      </c>
      <c r="Q130" s="50">
        <v>4337947</v>
      </c>
      <c r="R130" s="43" t="s">
        <v>710</v>
      </c>
      <c r="S130" s="43">
        <v>11</v>
      </c>
      <c r="T130" s="44">
        <v>1888</v>
      </c>
      <c r="U130" s="43">
        <v>1</v>
      </c>
      <c r="V130" s="42"/>
      <c r="W130" s="42"/>
      <c r="X130" s="49">
        <v>3096</v>
      </c>
    </row>
    <row r="131" spans="3:24">
      <c r="C131" s="47">
        <v>58</v>
      </c>
      <c r="D131" s="48" t="s">
        <v>796</v>
      </c>
      <c r="E131" s="49">
        <v>392406</v>
      </c>
      <c r="F131" s="42"/>
      <c r="G131" s="49">
        <v>12534</v>
      </c>
      <c r="H131" s="42"/>
      <c r="I131" s="53">
        <v>379419</v>
      </c>
      <c r="J131" s="42"/>
      <c r="K131" s="42">
        <v>453</v>
      </c>
      <c r="L131" s="42">
        <v>7</v>
      </c>
      <c r="M131" s="49">
        <v>71837</v>
      </c>
      <c r="N131" s="49">
        <v>2295</v>
      </c>
      <c r="O131" s="49">
        <v>3113864</v>
      </c>
      <c r="P131" s="49">
        <v>570047</v>
      </c>
      <c r="Q131" s="50">
        <v>5462471</v>
      </c>
      <c r="R131" s="43" t="s">
        <v>708</v>
      </c>
      <c r="S131" s="43">
        <v>14</v>
      </c>
      <c r="T131" s="43">
        <v>436</v>
      </c>
      <c r="U131" s="43">
        <v>2</v>
      </c>
      <c r="V131" s="42"/>
      <c r="W131" s="42"/>
      <c r="X131" s="42">
        <v>83</v>
      </c>
    </row>
    <row r="132" spans="3:24">
      <c r="C132" s="47">
        <v>59</v>
      </c>
      <c r="D132" s="48" t="s">
        <v>797</v>
      </c>
      <c r="E132" s="49">
        <v>380793</v>
      </c>
      <c r="F132" s="42"/>
      <c r="G132" s="49">
        <v>5941</v>
      </c>
      <c r="H132" s="42"/>
      <c r="I132" s="49">
        <v>372448</v>
      </c>
      <c r="J132" s="42"/>
      <c r="K132" s="49">
        <v>2404</v>
      </c>
      <c r="L132" s="42">
        <v>77</v>
      </c>
      <c r="M132" s="49">
        <v>109216</v>
      </c>
      <c r="N132" s="49">
        <v>1704</v>
      </c>
      <c r="O132" s="49">
        <v>3030595</v>
      </c>
      <c r="P132" s="49">
        <v>869211</v>
      </c>
      <c r="Q132" s="50">
        <v>3486603</v>
      </c>
      <c r="R132" s="43" t="s">
        <v>711</v>
      </c>
      <c r="S132" s="43">
        <v>9</v>
      </c>
      <c r="T132" s="43">
        <v>587</v>
      </c>
      <c r="U132" s="43">
        <v>1</v>
      </c>
      <c r="V132" s="42"/>
      <c r="W132" s="42"/>
      <c r="X132" s="42">
        <v>689</v>
      </c>
    </row>
    <row r="133" spans="3:24">
      <c r="C133" s="47">
        <v>60</v>
      </c>
      <c r="D133" s="48" t="s">
        <v>798</v>
      </c>
      <c r="E133" s="49">
        <v>362841</v>
      </c>
      <c r="F133" s="42"/>
      <c r="G133" s="49">
        <v>8247</v>
      </c>
      <c r="H133" s="42"/>
      <c r="I133" s="49">
        <v>353623</v>
      </c>
      <c r="J133" s="42"/>
      <c r="K133" s="42">
        <v>971</v>
      </c>
      <c r="L133" s="42">
        <v>13</v>
      </c>
      <c r="M133" s="49">
        <v>88972</v>
      </c>
      <c r="N133" s="49">
        <v>2022</v>
      </c>
      <c r="O133" s="49">
        <v>2275433</v>
      </c>
      <c r="P133" s="49">
        <v>557957</v>
      </c>
      <c r="Q133" s="50">
        <v>4078152</v>
      </c>
      <c r="R133" s="43" t="s">
        <v>708</v>
      </c>
      <c r="S133" s="43">
        <v>11</v>
      </c>
      <c r="T133" s="43">
        <v>495</v>
      </c>
      <c r="U133" s="43">
        <v>2</v>
      </c>
      <c r="V133" s="42"/>
      <c r="W133" s="42"/>
      <c r="X133" s="42">
        <v>238</v>
      </c>
    </row>
    <row r="134" spans="3:24">
      <c r="C134" s="47">
        <v>61</v>
      </c>
      <c r="D134" s="48" t="s">
        <v>799</v>
      </c>
      <c r="E134" s="49">
        <v>355223</v>
      </c>
      <c r="F134" s="42"/>
      <c r="G134" s="49">
        <v>10176</v>
      </c>
      <c r="H134" s="42"/>
      <c r="I134" s="49">
        <v>311828</v>
      </c>
      <c r="J134" s="42"/>
      <c r="K134" s="49">
        <v>33219</v>
      </c>
      <c r="L134" s="42">
        <v>5</v>
      </c>
      <c r="M134" s="49">
        <v>19444</v>
      </c>
      <c r="N134" s="42">
        <v>557</v>
      </c>
      <c r="O134" s="49">
        <v>1814122</v>
      </c>
      <c r="P134" s="49">
        <v>99302</v>
      </c>
      <c r="Q134" s="50">
        <v>18268801</v>
      </c>
      <c r="R134" s="43" t="s">
        <v>709</v>
      </c>
      <c r="S134" s="43">
        <v>51</v>
      </c>
      <c r="T134" s="44">
        <v>1795</v>
      </c>
      <c r="U134" s="43">
        <v>10</v>
      </c>
      <c r="V134" s="42"/>
      <c r="W134" s="42"/>
      <c r="X134" s="49">
        <v>1818</v>
      </c>
    </row>
    <row r="135" spans="3:24">
      <c r="C135" s="47">
        <v>62</v>
      </c>
      <c r="D135" s="48" t="s">
        <v>800</v>
      </c>
      <c r="E135" s="49">
        <v>349055</v>
      </c>
      <c r="F135" s="42"/>
      <c r="G135" s="49">
        <v>2492</v>
      </c>
      <c r="H135" s="42"/>
      <c r="I135" s="49">
        <v>304153</v>
      </c>
      <c r="J135" s="42"/>
      <c r="K135" s="49">
        <v>42410</v>
      </c>
      <c r="L135" s="42">
        <v>384</v>
      </c>
      <c r="M135" s="49">
        <v>30837</v>
      </c>
      <c r="N135" s="42">
        <v>220</v>
      </c>
      <c r="O135" s="49">
        <v>6309783</v>
      </c>
      <c r="P135" s="49">
        <v>557440</v>
      </c>
      <c r="Q135" s="50">
        <v>11319218</v>
      </c>
      <c r="R135" s="43" t="s">
        <v>709</v>
      </c>
      <c r="S135" s="43">
        <v>32</v>
      </c>
      <c r="T135" s="44">
        <v>4542</v>
      </c>
      <c r="U135" s="43">
        <v>2</v>
      </c>
      <c r="V135" s="42"/>
      <c r="W135" s="42"/>
      <c r="X135" s="49">
        <v>3747</v>
      </c>
    </row>
    <row r="136" spans="3:24">
      <c r="C136" s="47">
        <v>63</v>
      </c>
      <c r="D136" s="48" t="s">
        <v>801</v>
      </c>
      <c r="E136" s="49">
        <v>341183</v>
      </c>
      <c r="F136" s="42"/>
      <c r="G136" s="49">
        <v>5011</v>
      </c>
      <c r="H136" s="42"/>
      <c r="I136" s="49">
        <v>332259</v>
      </c>
      <c r="J136" s="42"/>
      <c r="K136" s="49">
        <v>3913</v>
      </c>
      <c r="L136" s="42"/>
      <c r="M136" s="49">
        <v>33329</v>
      </c>
      <c r="N136" s="42">
        <v>490</v>
      </c>
      <c r="O136" s="49">
        <v>3992592</v>
      </c>
      <c r="P136" s="49">
        <v>390024</v>
      </c>
      <c r="Q136" s="50">
        <v>10236795</v>
      </c>
      <c r="R136" s="43" t="s">
        <v>710</v>
      </c>
      <c r="S136" s="43">
        <v>30</v>
      </c>
      <c r="T136" s="44">
        <v>2043</v>
      </c>
      <c r="U136" s="43">
        <v>3</v>
      </c>
      <c r="V136" s="42"/>
      <c r="W136" s="42"/>
      <c r="X136" s="42">
        <v>382</v>
      </c>
    </row>
    <row r="137" spans="3:24">
      <c r="C137" s="47">
        <v>64</v>
      </c>
      <c r="D137" s="48" t="s">
        <v>802</v>
      </c>
      <c r="E137" s="49">
        <v>340498</v>
      </c>
      <c r="F137" s="42"/>
      <c r="G137" s="49">
        <v>3945</v>
      </c>
      <c r="H137" s="42"/>
      <c r="I137" s="49">
        <v>308553</v>
      </c>
      <c r="J137" s="42"/>
      <c r="K137" s="49">
        <v>28000</v>
      </c>
      <c r="L137" s="42">
        <v>203</v>
      </c>
      <c r="M137" s="49">
        <v>31056</v>
      </c>
      <c r="N137" s="42">
        <v>360</v>
      </c>
      <c r="O137" s="49">
        <v>1823813</v>
      </c>
      <c r="P137" s="49">
        <v>166344</v>
      </c>
      <c r="Q137" s="50">
        <v>10964083</v>
      </c>
      <c r="R137" s="43" t="s">
        <v>709</v>
      </c>
      <c r="S137" s="43">
        <v>32</v>
      </c>
      <c r="T137" s="44">
        <v>2779</v>
      </c>
      <c r="U137" s="43">
        <v>6</v>
      </c>
      <c r="V137" s="42"/>
      <c r="W137" s="42"/>
      <c r="X137" s="49">
        <v>2554</v>
      </c>
    </row>
    <row r="138" spans="3:24">
      <c r="C138" s="47">
        <v>65</v>
      </c>
      <c r="D138" s="48" t="s">
        <v>803</v>
      </c>
      <c r="E138" s="49">
        <v>316189</v>
      </c>
      <c r="F138" s="42"/>
      <c r="G138" s="49">
        <v>3600</v>
      </c>
      <c r="H138" s="42"/>
      <c r="I138" s="49">
        <v>311560</v>
      </c>
      <c r="J138" s="42"/>
      <c r="K138" s="49">
        <v>1029</v>
      </c>
      <c r="L138" s="42">
        <v>10</v>
      </c>
      <c r="M138" s="49">
        <v>60484</v>
      </c>
      <c r="N138" s="42">
        <v>689</v>
      </c>
      <c r="O138" s="49">
        <v>1976439</v>
      </c>
      <c r="P138" s="49">
        <v>378073</v>
      </c>
      <c r="Q138" s="50">
        <v>5227667</v>
      </c>
      <c r="R138" s="43" t="s">
        <v>710</v>
      </c>
      <c r="S138" s="43">
        <v>17</v>
      </c>
      <c r="T138" s="44">
        <v>1452</v>
      </c>
      <c r="U138" s="43">
        <v>3</v>
      </c>
      <c r="V138" s="42"/>
      <c r="W138" s="42"/>
      <c r="X138" s="42">
        <v>197</v>
      </c>
    </row>
    <row r="139" spans="3:24">
      <c r="C139" s="47">
        <v>66</v>
      </c>
      <c r="D139" s="48" t="s">
        <v>804</v>
      </c>
      <c r="E139" s="49">
        <v>312851</v>
      </c>
      <c r="F139" s="42"/>
      <c r="G139" s="49">
        <v>2546</v>
      </c>
      <c r="H139" s="42"/>
      <c r="I139" s="49">
        <v>298953</v>
      </c>
      <c r="J139" s="42"/>
      <c r="K139" s="49">
        <v>11352</v>
      </c>
      <c r="L139" s="42">
        <v>10</v>
      </c>
      <c r="M139" s="49">
        <v>53810</v>
      </c>
      <c r="N139" s="42">
        <v>438</v>
      </c>
      <c r="O139" s="49">
        <v>75449697</v>
      </c>
      <c r="P139" s="49">
        <v>12977215</v>
      </c>
      <c r="Q139" s="50">
        <v>5814013</v>
      </c>
      <c r="R139" s="43" t="s">
        <v>708</v>
      </c>
      <c r="S139" s="43">
        <v>19</v>
      </c>
      <c r="T139" s="44">
        <v>2284</v>
      </c>
      <c r="U139" s="43">
        <v>0</v>
      </c>
      <c r="V139" s="42"/>
      <c r="W139" s="42"/>
      <c r="X139" s="49">
        <v>1953</v>
      </c>
    </row>
    <row r="140" spans="3:24">
      <c r="C140" s="47">
        <v>67</v>
      </c>
      <c r="D140" s="48" t="s">
        <v>805</v>
      </c>
      <c r="E140" s="49">
        <v>301979</v>
      </c>
      <c r="F140" s="42"/>
      <c r="G140" s="49">
        <v>3524</v>
      </c>
      <c r="H140" s="42"/>
      <c r="I140" s="49">
        <v>285776</v>
      </c>
      <c r="J140" s="42"/>
      <c r="K140" s="49">
        <v>12679</v>
      </c>
      <c r="L140" s="42">
        <v>424</v>
      </c>
      <c r="M140" s="49">
        <v>10652</v>
      </c>
      <c r="N140" s="42">
        <v>124</v>
      </c>
      <c r="O140" s="49">
        <v>3359014</v>
      </c>
      <c r="P140" s="49">
        <v>118485</v>
      </c>
      <c r="Q140" s="50">
        <v>28349690</v>
      </c>
      <c r="R140" s="43" t="s">
        <v>711</v>
      </c>
      <c r="S140" s="43">
        <v>94</v>
      </c>
      <c r="T140" s="44">
        <v>8045</v>
      </c>
      <c r="U140" s="43">
        <v>8</v>
      </c>
      <c r="V140" s="42"/>
      <c r="W140" s="42"/>
      <c r="X140" s="42">
        <v>447</v>
      </c>
    </row>
    <row r="141" spans="3:24">
      <c r="C141" s="47">
        <v>68</v>
      </c>
      <c r="D141" s="48" t="s">
        <v>806</v>
      </c>
      <c r="E141" s="49">
        <v>299892</v>
      </c>
      <c r="F141" s="42"/>
      <c r="G141" s="49">
        <v>4195</v>
      </c>
      <c r="H141" s="42"/>
      <c r="I141" s="49">
        <v>270356</v>
      </c>
      <c r="J141" s="42"/>
      <c r="K141" s="49">
        <v>25341</v>
      </c>
      <c r="L141" s="42"/>
      <c r="M141" s="49">
        <v>13942</v>
      </c>
      <c r="N141" s="42">
        <v>195</v>
      </c>
      <c r="O141" s="49">
        <v>4254600</v>
      </c>
      <c r="P141" s="49">
        <v>197803</v>
      </c>
      <c r="Q141" s="50">
        <v>21509244</v>
      </c>
      <c r="R141" s="43" t="s">
        <v>710</v>
      </c>
      <c r="S141" s="43">
        <v>72</v>
      </c>
      <c r="T141" s="44">
        <v>5127</v>
      </c>
      <c r="U141" s="43">
        <v>5</v>
      </c>
      <c r="V141" s="42"/>
      <c r="W141" s="42"/>
      <c r="X141" s="49">
        <v>1178</v>
      </c>
    </row>
    <row r="142" spans="3:24">
      <c r="C142" s="47">
        <v>69</v>
      </c>
      <c r="D142" s="48" t="s">
        <v>807</v>
      </c>
      <c r="E142" s="49">
        <v>295386</v>
      </c>
      <c r="F142" s="42"/>
      <c r="G142" s="49">
        <v>5026</v>
      </c>
      <c r="H142" s="42"/>
      <c r="I142" s="53">
        <v>266234</v>
      </c>
      <c r="J142" s="42"/>
      <c r="K142" s="49">
        <v>24126</v>
      </c>
      <c r="L142" s="42">
        <v>27</v>
      </c>
      <c r="M142" s="49">
        <v>59117</v>
      </c>
      <c r="N142" s="49">
        <v>1006</v>
      </c>
      <c r="O142" s="49">
        <v>4729538</v>
      </c>
      <c r="P142" s="49">
        <v>946537</v>
      </c>
      <c r="Q142" s="50">
        <v>4996675</v>
      </c>
      <c r="R142" s="43" t="s">
        <v>708</v>
      </c>
      <c r="S142" s="43">
        <v>17</v>
      </c>
      <c r="T142" s="43">
        <v>994</v>
      </c>
      <c r="U142" s="43">
        <v>1</v>
      </c>
      <c r="V142" s="42"/>
      <c r="W142" s="42"/>
      <c r="X142" s="49">
        <v>4828</v>
      </c>
    </row>
    <row r="143" spans="3:24">
      <c r="C143" s="47">
        <v>70</v>
      </c>
      <c r="D143" s="48" t="s">
        <v>808</v>
      </c>
      <c r="E143" s="49">
        <v>295017</v>
      </c>
      <c r="F143" s="42"/>
      <c r="G143" s="49">
        <v>3788</v>
      </c>
      <c r="H143" s="42"/>
      <c r="I143" s="49">
        <v>277010</v>
      </c>
      <c r="J143" s="42"/>
      <c r="K143" s="49">
        <v>14219</v>
      </c>
      <c r="L143" s="42">
        <v>281</v>
      </c>
      <c r="M143" s="49">
        <v>56249</v>
      </c>
      <c r="N143" s="42">
        <v>722</v>
      </c>
      <c r="O143" s="49">
        <v>1550000</v>
      </c>
      <c r="P143" s="49">
        <v>295530</v>
      </c>
      <c r="Q143" s="50">
        <v>5244820</v>
      </c>
      <c r="R143" s="43" t="s">
        <v>710</v>
      </c>
      <c r="S143" s="43">
        <v>18</v>
      </c>
      <c r="T143" s="44">
        <v>1385</v>
      </c>
      <c r="U143" s="43">
        <v>3</v>
      </c>
      <c r="V143" s="42"/>
      <c r="W143" s="42"/>
      <c r="X143" s="49">
        <v>2711</v>
      </c>
    </row>
    <row r="144" spans="3:24">
      <c r="C144" s="47">
        <v>71</v>
      </c>
      <c r="D144" s="48" t="s">
        <v>809</v>
      </c>
      <c r="E144" s="49">
        <v>291687</v>
      </c>
      <c r="F144" s="51">
        <v>1240</v>
      </c>
      <c r="G144" s="49">
        <v>7713</v>
      </c>
      <c r="H144" s="54">
        <v>63</v>
      </c>
      <c r="I144" s="49">
        <v>98410</v>
      </c>
      <c r="J144" s="56">
        <v>699</v>
      </c>
      <c r="K144" s="49">
        <v>185564</v>
      </c>
      <c r="L144" s="42">
        <v>699</v>
      </c>
      <c r="M144" s="49">
        <v>28958</v>
      </c>
      <c r="N144" s="42">
        <v>766</v>
      </c>
      <c r="O144" s="49">
        <v>868725</v>
      </c>
      <c r="P144" s="49">
        <v>86246</v>
      </c>
      <c r="Q144" s="50">
        <v>10072615</v>
      </c>
      <c r="R144" s="43" t="s">
        <v>709</v>
      </c>
      <c r="S144" s="43">
        <v>35</v>
      </c>
      <c r="T144" s="44">
        <v>1306</v>
      </c>
      <c r="U144" s="43">
        <v>12</v>
      </c>
      <c r="V144" s="42">
        <v>123</v>
      </c>
      <c r="W144" s="42">
        <v>6</v>
      </c>
      <c r="X144" s="49">
        <v>18423</v>
      </c>
    </row>
    <row r="145" spans="3:24">
      <c r="C145" s="47">
        <v>72</v>
      </c>
      <c r="D145" s="48" t="s">
        <v>810</v>
      </c>
      <c r="E145" s="49">
        <v>284090</v>
      </c>
      <c r="F145" s="42"/>
      <c r="G145" s="49">
        <v>16498</v>
      </c>
      <c r="H145" s="42"/>
      <c r="I145" s="49">
        <v>228624</v>
      </c>
      <c r="J145" s="42"/>
      <c r="K145" s="49">
        <v>38968</v>
      </c>
      <c r="L145" s="42">
        <v>90</v>
      </c>
      <c r="M145" s="49">
        <v>2721</v>
      </c>
      <c r="N145" s="42">
        <v>158</v>
      </c>
      <c r="O145" s="49">
        <v>3068679</v>
      </c>
      <c r="P145" s="49">
        <v>29396</v>
      </c>
      <c r="Q145" s="50">
        <v>104391464</v>
      </c>
      <c r="R145" s="43" t="s">
        <v>712</v>
      </c>
      <c r="S145" s="43">
        <v>367</v>
      </c>
      <c r="T145" s="44">
        <v>6328</v>
      </c>
      <c r="U145" s="43">
        <v>34</v>
      </c>
      <c r="V145" s="42"/>
      <c r="W145" s="42"/>
      <c r="X145" s="42">
        <v>373</v>
      </c>
    </row>
    <row r="146" spans="3:24">
      <c r="C146" s="47">
        <v>73</v>
      </c>
      <c r="D146" s="48" t="s">
        <v>811</v>
      </c>
      <c r="E146" s="49">
        <v>281629</v>
      </c>
      <c r="F146" s="55">
        <v>337</v>
      </c>
      <c r="G146" s="49">
        <v>4412</v>
      </c>
      <c r="H146" s="42"/>
      <c r="I146" s="49">
        <v>268834</v>
      </c>
      <c r="J146" s="56">
        <v>78</v>
      </c>
      <c r="K146" s="49">
        <v>8383</v>
      </c>
      <c r="L146" s="42">
        <v>21</v>
      </c>
      <c r="M146" s="49">
        <v>105024</v>
      </c>
      <c r="N146" s="49">
        <v>1645</v>
      </c>
      <c r="O146" s="49">
        <v>3996140</v>
      </c>
      <c r="P146" s="49">
        <v>1490230</v>
      </c>
      <c r="Q146" s="50">
        <v>2681559</v>
      </c>
      <c r="R146" s="43" t="s">
        <v>708</v>
      </c>
      <c r="S146" s="43">
        <v>10</v>
      </c>
      <c r="T146" s="43">
        <v>608</v>
      </c>
      <c r="U146" s="43">
        <v>1</v>
      </c>
      <c r="V146" s="42">
        <v>126</v>
      </c>
      <c r="W146" s="42"/>
      <c r="X146" s="49">
        <v>3126</v>
      </c>
    </row>
    <row r="147" spans="3:24">
      <c r="C147" s="47">
        <v>74</v>
      </c>
      <c r="D147" s="48" t="s">
        <v>812</v>
      </c>
      <c r="E147" s="49">
        <v>279119</v>
      </c>
      <c r="F147" s="42"/>
      <c r="G147" s="49">
        <v>7845</v>
      </c>
      <c r="H147" s="42"/>
      <c r="I147" s="49">
        <v>194410</v>
      </c>
      <c r="J147" s="42"/>
      <c r="K147" s="49">
        <v>76864</v>
      </c>
      <c r="L147" s="42"/>
      <c r="M147" s="49">
        <v>5093</v>
      </c>
      <c r="N147" s="42">
        <v>143</v>
      </c>
      <c r="O147" s="49">
        <v>3102688</v>
      </c>
      <c r="P147" s="49">
        <v>56619</v>
      </c>
      <c r="Q147" s="50">
        <v>54799600</v>
      </c>
      <c r="R147" s="43" t="s">
        <v>710</v>
      </c>
      <c r="S147" s="43">
        <v>196</v>
      </c>
      <c r="T147" s="44">
        <v>6985</v>
      </c>
      <c r="U147" s="43">
        <v>18</v>
      </c>
      <c r="V147" s="42"/>
      <c r="W147" s="42"/>
      <c r="X147" s="49">
        <v>1403</v>
      </c>
    </row>
    <row r="148" spans="3:24">
      <c r="C148" s="47">
        <v>75</v>
      </c>
      <c r="D148" s="48" t="s">
        <v>813</v>
      </c>
      <c r="E148" s="49">
        <v>278920</v>
      </c>
      <c r="F148" s="42"/>
      <c r="G148" s="49">
        <v>4374</v>
      </c>
      <c r="H148" s="42"/>
      <c r="I148" s="49">
        <v>262968</v>
      </c>
      <c r="J148" s="42"/>
      <c r="K148" s="49">
        <v>11578</v>
      </c>
      <c r="L148" s="42">
        <v>223</v>
      </c>
      <c r="M148" s="49">
        <v>2364</v>
      </c>
      <c r="N148" s="42">
        <v>37</v>
      </c>
      <c r="O148" s="49">
        <v>2994640</v>
      </c>
      <c r="P148" s="49">
        <v>25380</v>
      </c>
      <c r="Q148" s="50">
        <v>117994151</v>
      </c>
      <c r="R148" s="43" t="s">
        <v>712</v>
      </c>
      <c r="S148" s="43">
        <v>423</v>
      </c>
      <c r="T148" s="44">
        <v>26976</v>
      </c>
      <c r="U148" s="43">
        <v>39</v>
      </c>
      <c r="V148" s="42"/>
      <c r="W148" s="42"/>
      <c r="X148" s="42">
        <v>98</v>
      </c>
    </row>
    <row r="149" spans="3:24">
      <c r="C149" s="47">
        <v>76</v>
      </c>
      <c r="D149" s="48" t="s">
        <v>814</v>
      </c>
      <c r="E149" s="49">
        <v>268731</v>
      </c>
      <c r="F149" s="42"/>
      <c r="G149" s="49">
        <v>1383</v>
      </c>
      <c r="H149" s="42"/>
      <c r="I149" s="49">
        <v>266497</v>
      </c>
      <c r="J149" s="42"/>
      <c r="K149" s="42">
        <v>851</v>
      </c>
      <c r="L149" s="42">
        <v>3</v>
      </c>
      <c r="M149" s="49">
        <v>152310</v>
      </c>
      <c r="N149" s="42">
        <v>784</v>
      </c>
      <c r="O149" s="49">
        <v>5391704</v>
      </c>
      <c r="P149" s="49">
        <v>3055891</v>
      </c>
      <c r="Q149" s="50">
        <v>1764364</v>
      </c>
      <c r="R149" s="43" t="s">
        <v>710</v>
      </c>
      <c r="S149" s="43">
        <v>7</v>
      </c>
      <c r="T149" s="44">
        <v>1276</v>
      </c>
      <c r="U149" s="43">
        <v>0</v>
      </c>
      <c r="V149" s="42"/>
      <c r="W149" s="42"/>
      <c r="X149" s="42">
        <v>482</v>
      </c>
    </row>
    <row r="150" spans="3:24">
      <c r="C150" s="47">
        <v>77</v>
      </c>
      <c r="D150" s="48" t="s">
        <v>815</v>
      </c>
      <c r="E150" s="49">
        <v>258852</v>
      </c>
      <c r="F150" s="42"/>
      <c r="G150" s="49">
        <v>6247</v>
      </c>
      <c r="H150" s="42"/>
      <c r="I150" s="49">
        <v>251645</v>
      </c>
      <c r="J150" s="42"/>
      <c r="K150" s="42">
        <v>960</v>
      </c>
      <c r="L150" s="42">
        <v>65</v>
      </c>
      <c r="M150" s="49">
        <v>64328</v>
      </c>
      <c r="N150" s="49">
        <v>1552</v>
      </c>
      <c r="O150" s="49">
        <v>1388865</v>
      </c>
      <c r="P150" s="49">
        <v>345152</v>
      </c>
      <c r="Q150" s="50">
        <v>4023927</v>
      </c>
      <c r="R150" s="43" t="s">
        <v>708</v>
      </c>
      <c r="S150" s="43">
        <v>16</v>
      </c>
      <c r="T150" s="43">
        <v>644</v>
      </c>
      <c r="U150" s="43">
        <v>3</v>
      </c>
      <c r="V150" s="42"/>
      <c r="W150" s="42"/>
      <c r="X150" s="42">
        <v>239</v>
      </c>
    </row>
    <row r="151" spans="3:24">
      <c r="C151" s="47">
        <v>78</v>
      </c>
      <c r="D151" s="48" t="s">
        <v>816</v>
      </c>
      <c r="E151" s="49">
        <v>258780</v>
      </c>
      <c r="F151" s="42"/>
      <c r="G151" s="49">
        <v>4428</v>
      </c>
      <c r="H151" s="42"/>
      <c r="I151" s="49">
        <v>253480</v>
      </c>
      <c r="J151" s="42"/>
      <c r="K151" s="42">
        <v>872</v>
      </c>
      <c r="L151" s="42">
        <v>6</v>
      </c>
      <c r="M151" s="49">
        <v>124459</v>
      </c>
      <c r="N151" s="49">
        <v>2130</v>
      </c>
      <c r="O151" s="49">
        <v>1385595</v>
      </c>
      <c r="P151" s="49">
        <v>666394</v>
      </c>
      <c r="Q151" s="50">
        <v>2079244</v>
      </c>
      <c r="R151" s="43" t="s">
        <v>708</v>
      </c>
      <c r="S151" s="43">
        <v>8</v>
      </c>
      <c r="T151" s="43">
        <v>470</v>
      </c>
      <c r="U151" s="43">
        <v>2</v>
      </c>
      <c r="V151" s="42"/>
      <c r="W151" s="42"/>
      <c r="X151" s="42">
        <v>419</v>
      </c>
    </row>
    <row r="152" spans="3:24">
      <c r="C152" s="47">
        <v>79</v>
      </c>
      <c r="D152" s="48" t="s">
        <v>817</v>
      </c>
      <c r="E152" s="49">
        <v>240309</v>
      </c>
      <c r="F152" s="42"/>
      <c r="G152" s="49">
        <v>3422</v>
      </c>
      <c r="H152" s="42"/>
      <c r="I152" s="49">
        <v>187960</v>
      </c>
      <c r="J152" s="42"/>
      <c r="K152" s="49">
        <v>48927</v>
      </c>
      <c r="L152" s="42"/>
      <c r="M152" s="49">
        <v>34473</v>
      </c>
      <c r="N152" s="42">
        <v>491</v>
      </c>
      <c r="O152" s="49">
        <v>1256789</v>
      </c>
      <c r="P152" s="49">
        <v>180288</v>
      </c>
      <c r="Q152" s="50">
        <v>6970998</v>
      </c>
      <c r="R152" s="43" t="s">
        <v>712</v>
      </c>
      <c r="S152" s="43">
        <v>29</v>
      </c>
      <c r="T152" s="44">
        <v>2037</v>
      </c>
      <c r="U152" s="43">
        <v>6</v>
      </c>
      <c r="V152" s="42"/>
      <c r="W152" s="42"/>
      <c r="X152" s="49">
        <v>7019</v>
      </c>
    </row>
    <row r="153" spans="3:24">
      <c r="C153" s="47">
        <v>80</v>
      </c>
      <c r="D153" s="48" t="s">
        <v>818</v>
      </c>
      <c r="E153" s="49">
        <v>229370</v>
      </c>
      <c r="F153" s="55">
        <v>280</v>
      </c>
      <c r="G153" s="49">
        <v>4597</v>
      </c>
      <c r="H153" s="42"/>
      <c r="I153" s="49">
        <v>219379</v>
      </c>
      <c r="J153" s="56">
        <v>99</v>
      </c>
      <c r="K153" s="49">
        <v>5394</v>
      </c>
      <c r="L153" s="42"/>
      <c r="M153" s="49">
        <v>77251</v>
      </c>
      <c r="N153" s="49">
        <v>1548</v>
      </c>
      <c r="O153" s="49">
        <v>1322177</v>
      </c>
      <c r="P153" s="49">
        <v>445302</v>
      </c>
      <c r="Q153" s="50">
        <v>2969167</v>
      </c>
      <c r="R153" s="43" t="s">
        <v>710</v>
      </c>
      <c r="S153" s="43">
        <v>13</v>
      </c>
      <c r="T153" s="43">
        <v>646</v>
      </c>
      <c r="U153" s="43">
        <v>2</v>
      </c>
      <c r="V153" s="42">
        <v>94</v>
      </c>
      <c r="W153" s="42"/>
      <c r="X153" s="49">
        <v>1817</v>
      </c>
    </row>
    <row r="154" spans="3:24">
      <c r="C154" s="47">
        <v>81</v>
      </c>
      <c r="D154" s="48" t="s">
        <v>819</v>
      </c>
      <c r="E154" s="49">
        <v>225522</v>
      </c>
      <c r="F154" s="42"/>
      <c r="G154" s="42">
        <v>600</v>
      </c>
      <c r="H154" s="42"/>
      <c r="I154" s="49">
        <v>223210</v>
      </c>
      <c r="J154" s="42"/>
      <c r="K154" s="49">
        <v>1712</v>
      </c>
      <c r="L154" s="42">
        <v>25</v>
      </c>
      <c r="M154" s="49">
        <v>80320</v>
      </c>
      <c r="N154" s="42">
        <v>214</v>
      </c>
      <c r="O154" s="49">
        <v>2309307</v>
      </c>
      <c r="P154" s="49">
        <v>822460</v>
      </c>
      <c r="Q154" s="49">
        <v>2807805</v>
      </c>
      <c r="R154" s="43" t="s">
        <v>710</v>
      </c>
      <c r="S154" s="43">
        <v>12</v>
      </c>
      <c r="T154" s="44">
        <v>4680</v>
      </c>
      <c r="U154" s="43">
        <v>1</v>
      </c>
      <c r="V154" s="42"/>
      <c r="W154" s="42"/>
      <c r="X154" s="42">
        <v>610</v>
      </c>
    </row>
    <row r="155" spans="3:24">
      <c r="C155" s="47">
        <v>82</v>
      </c>
      <c r="D155" s="48" t="s">
        <v>820</v>
      </c>
      <c r="E155" s="49">
        <v>205523</v>
      </c>
      <c r="F155" s="42"/>
      <c r="G155" s="49">
        <v>9686</v>
      </c>
      <c r="H155" s="42"/>
      <c r="I155" s="49">
        <v>189063</v>
      </c>
      <c r="J155" s="42"/>
      <c r="K155" s="49">
        <v>6774</v>
      </c>
      <c r="L155" s="42"/>
      <c r="M155" s="49">
        <v>63064</v>
      </c>
      <c r="N155" s="49">
        <v>2972</v>
      </c>
      <c r="O155" s="49">
        <v>1066701</v>
      </c>
      <c r="P155" s="49">
        <v>327313</v>
      </c>
      <c r="Q155" s="50">
        <v>3258962</v>
      </c>
      <c r="R155" s="43" t="s">
        <v>708</v>
      </c>
      <c r="S155" s="43">
        <v>16</v>
      </c>
      <c r="T155" s="43">
        <v>336</v>
      </c>
      <c r="U155" s="43">
        <v>3</v>
      </c>
      <c r="V155" s="42"/>
      <c r="W155" s="42"/>
      <c r="X155" s="49">
        <v>2079</v>
      </c>
    </row>
    <row r="156" spans="3:24">
      <c r="C156" s="47">
        <v>83</v>
      </c>
      <c r="D156" s="48" t="s">
        <v>821</v>
      </c>
      <c r="E156" s="49">
        <v>198935</v>
      </c>
      <c r="F156" s="42"/>
      <c r="G156" s="49">
        <v>3882</v>
      </c>
      <c r="H156" s="42"/>
      <c r="I156" s="49">
        <v>187563</v>
      </c>
      <c r="J156" s="42"/>
      <c r="K156" s="49">
        <v>7490</v>
      </c>
      <c r="L156" s="42">
        <v>172</v>
      </c>
      <c r="M156" s="49">
        <v>3615</v>
      </c>
      <c r="N156" s="42">
        <v>71</v>
      </c>
      <c r="O156" s="49">
        <v>2103997</v>
      </c>
      <c r="P156" s="49">
        <v>38232</v>
      </c>
      <c r="Q156" s="50">
        <v>55032653</v>
      </c>
      <c r="R156" s="43" t="s">
        <v>712</v>
      </c>
      <c r="S156" s="43">
        <v>277</v>
      </c>
      <c r="T156" s="44">
        <v>14176</v>
      </c>
      <c r="U156" s="43">
        <v>26</v>
      </c>
      <c r="V156" s="42"/>
      <c r="W156" s="42"/>
      <c r="X156" s="42">
        <v>136</v>
      </c>
    </row>
    <row r="157" spans="3:24">
      <c r="C157" s="47">
        <v>84</v>
      </c>
      <c r="D157" s="48" t="s">
        <v>822</v>
      </c>
      <c r="E157" s="49">
        <v>193427</v>
      </c>
      <c r="F157" s="51">
        <v>1896</v>
      </c>
      <c r="G157" s="49">
        <v>2083</v>
      </c>
      <c r="H157" s="54">
        <v>4</v>
      </c>
      <c r="I157" s="49">
        <v>170494</v>
      </c>
      <c r="J157" s="52">
        <v>1865</v>
      </c>
      <c r="K157" s="49">
        <v>20850</v>
      </c>
      <c r="L157" s="42">
        <v>286</v>
      </c>
      <c r="M157" s="49">
        <v>3769</v>
      </c>
      <c r="N157" s="42">
        <v>41</v>
      </c>
      <c r="O157" s="49">
        <v>11585615</v>
      </c>
      <c r="P157" s="49">
        <v>225768</v>
      </c>
      <c r="Q157" s="50">
        <v>51316389</v>
      </c>
      <c r="R157" s="43" t="s">
        <v>710</v>
      </c>
      <c r="S157" s="43">
        <v>265</v>
      </c>
      <c r="T157" s="44">
        <v>24636</v>
      </c>
      <c r="U157" s="43">
        <v>4</v>
      </c>
      <c r="V157" s="42">
        <v>37</v>
      </c>
      <c r="W157" s="42">
        <v>0.08</v>
      </c>
      <c r="X157" s="42">
        <v>406</v>
      </c>
    </row>
    <row r="158" spans="3:24">
      <c r="C158" s="47">
        <v>85</v>
      </c>
      <c r="D158" s="48" t="s">
        <v>823</v>
      </c>
      <c r="E158" s="49">
        <v>192956</v>
      </c>
      <c r="F158" s="42"/>
      <c r="G158" s="49">
        <v>3316</v>
      </c>
      <c r="H158" s="42"/>
      <c r="I158" s="49">
        <v>183534</v>
      </c>
      <c r="J158" s="42"/>
      <c r="K158" s="49">
        <v>6106</v>
      </c>
      <c r="L158" s="42">
        <v>550</v>
      </c>
      <c r="M158" s="49">
        <v>10192</v>
      </c>
      <c r="N158" s="42">
        <v>175</v>
      </c>
      <c r="O158" s="49">
        <v>2063364</v>
      </c>
      <c r="P158" s="49">
        <v>108991</v>
      </c>
      <c r="Q158" s="50">
        <v>18931444</v>
      </c>
      <c r="R158" s="43" t="s">
        <v>712</v>
      </c>
      <c r="S158" s="43">
        <v>98</v>
      </c>
      <c r="T158" s="44">
        <v>5709</v>
      </c>
      <c r="U158" s="43">
        <v>9</v>
      </c>
      <c r="V158" s="42"/>
      <c r="W158" s="42"/>
      <c r="X158" s="42">
        <v>323</v>
      </c>
    </row>
    <row r="159" spans="3:24">
      <c r="C159" s="47">
        <v>86</v>
      </c>
      <c r="D159" s="48" t="s">
        <v>824</v>
      </c>
      <c r="E159" s="49">
        <v>171728</v>
      </c>
      <c r="F159" s="42"/>
      <c r="G159" s="49">
        <v>2134</v>
      </c>
      <c r="H159" s="42"/>
      <c r="I159" s="49">
        <v>164837</v>
      </c>
      <c r="J159" s="42"/>
      <c r="K159" s="49">
        <v>4757</v>
      </c>
      <c r="L159" s="42">
        <v>11</v>
      </c>
      <c r="M159" s="42">
        <v>812</v>
      </c>
      <c r="N159" s="42">
        <v>10</v>
      </c>
      <c r="O159" s="49">
        <v>2439850</v>
      </c>
      <c r="P159" s="49">
        <v>11532</v>
      </c>
      <c r="Q159" s="50">
        <v>211576917</v>
      </c>
      <c r="R159" s="43" t="s">
        <v>712</v>
      </c>
      <c r="S159" s="44">
        <v>1232</v>
      </c>
      <c r="T159" s="44">
        <v>99146</v>
      </c>
      <c r="U159" s="43">
        <v>87</v>
      </c>
      <c r="V159" s="42"/>
      <c r="W159" s="42"/>
      <c r="X159" s="42">
        <v>22</v>
      </c>
    </row>
    <row r="160" spans="3:24">
      <c r="C160" s="47">
        <v>87</v>
      </c>
      <c r="D160" s="48" t="s">
        <v>825</v>
      </c>
      <c r="E160" s="49">
        <v>165204</v>
      </c>
      <c r="F160" s="42"/>
      <c r="G160" s="49">
        <v>4112</v>
      </c>
      <c r="H160" s="42"/>
      <c r="I160" s="49">
        <v>112050</v>
      </c>
      <c r="J160" s="42"/>
      <c r="K160" s="49">
        <v>49042</v>
      </c>
      <c r="L160" s="42">
        <v>36</v>
      </c>
      <c r="M160" s="49">
        <v>3696</v>
      </c>
      <c r="N160" s="42">
        <v>92</v>
      </c>
      <c r="O160" s="49">
        <v>230861</v>
      </c>
      <c r="P160" s="49">
        <v>5165</v>
      </c>
      <c r="Q160" s="50">
        <v>44695120</v>
      </c>
      <c r="R160" s="43" t="s">
        <v>712</v>
      </c>
      <c r="S160" s="43">
        <v>271</v>
      </c>
      <c r="T160" s="44">
        <v>10869</v>
      </c>
      <c r="U160" s="43">
        <v>194</v>
      </c>
      <c r="V160" s="42"/>
      <c r="W160" s="42"/>
      <c r="X160" s="49">
        <v>1097</v>
      </c>
    </row>
    <row r="161" spans="3:24">
      <c r="C161" s="47">
        <v>88</v>
      </c>
      <c r="D161" s="48" t="s">
        <v>826</v>
      </c>
      <c r="E161" s="49">
        <v>160344</v>
      </c>
      <c r="F161" s="51">
        <v>1243</v>
      </c>
      <c r="G161" s="42">
        <v>796</v>
      </c>
      <c r="H161" s="54">
        <v>7</v>
      </c>
      <c r="I161" s="49">
        <v>158505</v>
      </c>
      <c r="J161" s="52">
        <v>2100</v>
      </c>
      <c r="K161" s="49">
        <v>1043</v>
      </c>
      <c r="L161" s="42">
        <v>192</v>
      </c>
      <c r="M161" s="49">
        <v>48085</v>
      </c>
      <c r="N161" s="42">
        <v>239</v>
      </c>
      <c r="O161" s="49">
        <v>3446882</v>
      </c>
      <c r="P161" s="49">
        <v>1033674</v>
      </c>
      <c r="Q161" s="50">
        <v>3334592</v>
      </c>
      <c r="R161" s="43" t="s">
        <v>710</v>
      </c>
      <c r="S161" s="43">
        <v>21</v>
      </c>
      <c r="T161" s="44">
        <v>4189</v>
      </c>
      <c r="U161" s="43">
        <v>1</v>
      </c>
      <c r="V161" s="42">
        <v>373</v>
      </c>
      <c r="W161" s="42">
        <v>2</v>
      </c>
      <c r="X161" s="42">
        <v>313</v>
      </c>
    </row>
    <row r="162" spans="3:24">
      <c r="C162" s="47">
        <v>89</v>
      </c>
      <c r="D162" s="48" t="s">
        <v>827</v>
      </c>
      <c r="E162" s="49">
        <v>160085</v>
      </c>
      <c r="F162" s="55">
        <v>996</v>
      </c>
      <c r="G162" s="49">
        <v>2288</v>
      </c>
      <c r="H162" s="54">
        <v>13</v>
      </c>
      <c r="I162" s="49">
        <v>140039</v>
      </c>
      <c r="J162" s="52">
        <v>1723</v>
      </c>
      <c r="K162" s="49">
        <v>17758</v>
      </c>
      <c r="L162" s="42">
        <v>195</v>
      </c>
      <c r="M162" s="49">
        <v>24113</v>
      </c>
      <c r="N162" s="42">
        <v>345</v>
      </c>
      <c r="O162" s="49">
        <v>1514047</v>
      </c>
      <c r="P162" s="49">
        <v>228054</v>
      </c>
      <c r="Q162" s="50">
        <v>6638978</v>
      </c>
      <c r="R162" s="43" t="s">
        <v>710</v>
      </c>
      <c r="S162" s="43">
        <v>41</v>
      </c>
      <c r="T162" s="44">
        <v>2902</v>
      </c>
      <c r="U162" s="43">
        <v>4</v>
      </c>
      <c r="V162" s="42">
        <v>150</v>
      </c>
      <c r="W162" s="42">
        <v>2</v>
      </c>
      <c r="X162" s="49">
        <v>2675</v>
      </c>
    </row>
    <row r="163" spans="3:24">
      <c r="C163" s="47">
        <v>90</v>
      </c>
      <c r="D163" s="48" t="s">
        <v>828</v>
      </c>
      <c r="E163" s="49">
        <v>156124</v>
      </c>
      <c r="F163" s="42"/>
      <c r="G163" s="49">
        <v>5491</v>
      </c>
      <c r="H163" s="42"/>
      <c r="I163" s="49">
        <v>150307</v>
      </c>
      <c r="J163" s="42"/>
      <c r="K163" s="42">
        <v>326</v>
      </c>
      <c r="L163" s="42"/>
      <c r="M163" s="49">
        <v>74941</v>
      </c>
      <c r="N163" s="49">
        <v>2636</v>
      </c>
      <c r="O163" s="49">
        <v>959456</v>
      </c>
      <c r="P163" s="49">
        <v>460550</v>
      </c>
      <c r="Q163" s="50">
        <v>2083282</v>
      </c>
      <c r="R163" s="43" t="s">
        <v>708</v>
      </c>
      <c r="S163" s="43">
        <v>13</v>
      </c>
      <c r="T163" s="43">
        <v>379</v>
      </c>
      <c r="U163" s="43">
        <v>2</v>
      </c>
      <c r="V163" s="42"/>
      <c r="W163" s="42"/>
      <c r="X163" s="42">
        <v>156</v>
      </c>
    </row>
    <row r="164" spans="3:24">
      <c r="C164" s="47">
        <v>91</v>
      </c>
      <c r="D164" s="48" t="s">
        <v>829</v>
      </c>
      <c r="E164" s="49">
        <v>145552</v>
      </c>
      <c r="F164" s="42"/>
      <c r="G164" s="49">
        <v>6577</v>
      </c>
      <c r="H164" s="42"/>
      <c r="I164" s="49">
        <v>94814</v>
      </c>
      <c r="J164" s="42"/>
      <c r="K164" s="49">
        <v>44161</v>
      </c>
      <c r="L164" s="49">
        <v>1124</v>
      </c>
      <c r="M164" s="49">
        <v>3651</v>
      </c>
      <c r="N164" s="42">
        <v>165</v>
      </c>
      <c r="O164" s="49">
        <v>696340</v>
      </c>
      <c r="P164" s="49">
        <v>17469</v>
      </c>
      <c r="Q164" s="50">
        <v>39861880</v>
      </c>
      <c r="R164" s="43" t="s">
        <v>710</v>
      </c>
      <c r="S164" s="43">
        <v>274</v>
      </c>
      <c r="T164" s="44">
        <v>6061</v>
      </c>
      <c r="U164" s="43">
        <v>57</v>
      </c>
      <c r="V164" s="42"/>
      <c r="W164" s="42"/>
      <c r="X164" s="49">
        <v>1108</v>
      </c>
    </row>
    <row r="165" spans="3:24">
      <c r="C165" s="47">
        <v>92</v>
      </c>
      <c r="D165" s="48" t="s">
        <v>830</v>
      </c>
      <c r="E165" s="49">
        <v>138572</v>
      </c>
      <c r="F165" s="42"/>
      <c r="G165" s="49">
        <v>2552</v>
      </c>
      <c r="H165" s="42"/>
      <c r="I165" s="49">
        <v>135431</v>
      </c>
      <c r="J165" s="42"/>
      <c r="K165" s="42">
        <v>589</v>
      </c>
      <c r="L165" s="42">
        <v>5</v>
      </c>
      <c r="M165" s="49">
        <v>74347</v>
      </c>
      <c r="N165" s="49">
        <v>1369</v>
      </c>
      <c r="O165" s="49">
        <v>3100918</v>
      </c>
      <c r="P165" s="49">
        <v>1663720</v>
      </c>
      <c r="Q165" s="50">
        <v>1863846</v>
      </c>
      <c r="R165" s="43" t="s">
        <v>708</v>
      </c>
      <c r="S165" s="43">
        <v>13</v>
      </c>
      <c r="T165" s="43">
        <v>730</v>
      </c>
      <c r="U165" s="43">
        <v>1</v>
      </c>
      <c r="V165" s="42"/>
      <c r="W165" s="42"/>
      <c r="X165" s="42">
        <v>316</v>
      </c>
    </row>
    <row r="166" spans="3:24">
      <c r="C166" s="47">
        <v>93</v>
      </c>
      <c r="D166" s="48" t="s">
        <v>831</v>
      </c>
      <c r="E166" s="49">
        <v>136370</v>
      </c>
      <c r="F166" s="42"/>
      <c r="G166" s="42">
        <v>799</v>
      </c>
      <c r="H166" s="42"/>
      <c r="I166" s="49">
        <v>88952</v>
      </c>
      <c r="J166" s="42"/>
      <c r="K166" s="49">
        <v>46619</v>
      </c>
      <c r="L166" s="42">
        <v>3</v>
      </c>
      <c r="M166" s="49">
        <v>24946</v>
      </c>
      <c r="N166" s="42">
        <v>146</v>
      </c>
      <c r="O166" s="49">
        <v>6528021</v>
      </c>
      <c r="P166" s="49">
        <v>1194180</v>
      </c>
      <c r="Q166" s="50">
        <v>5466532</v>
      </c>
      <c r="R166" s="43" t="s">
        <v>708</v>
      </c>
      <c r="S166" s="43">
        <v>40</v>
      </c>
      <c r="T166" s="44">
        <v>6842</v>
      </c>
      <c r="U166" s="43">
        <v>1</v>
      </c>
      <c r="V166" s="42"/>
      <c r="W166" s="42"/>
      <c r="X166" s="49">
        <v>8528</v>
      </c>
    </row>
    <row r="167" spans="3:24">
      <c r="C167" s="47">
        <v>94</v>
      </c>
      <c r="D167" s="48" t="s">
        <v>832</v>
      </c>
      <c r="E167" s="49">
        <v>132922</v>
      </c>
      <c r="F167" s="42"/>
      <c r="G167" s="49">
        <v>2456</v>
      </c>
      <c r="H167" s="42"/>
      <c r="I167" s="49">
        <v>130166</v>
      </c>
      <c r="J167" s="42"/>
      <c r="K167" s="42">
        <v>300</v>
      </c>
      <c r="L167" s="42">
        <v>3</v>
      </c>
      <c r="M167" s="49">
        <v>46243</v>
      </c>
      <c r="N167" s="42">
        <v>854</v>
      </c>
      <c r="O167" s="49">
        <v>916777</v>
      </c>
      <c r="P167" s="49">
        <v>318942</v>
      </c>
      <c r="Q167" s="50">
        <v>2874434</v>
      </c>
      <c r="R167" s="43" t="s">
        <v>708</v>
      </c>
      <c r="S167" s="43">
        <v>22</v>
      </c>
      <c r="T167" s="44">
        <v>1170</v>
      </c>
      <c r="U167" s="43">
        <v>3</v>
      </c>
      <c r="V167" s="42"/>
      <c r="W167" s="42"/>
      <c r="X167" s="42">
        <v>104</v>
      </c>
    </row>
    <row r="168" spans="3:24">
      <c r="C168" s="47">
        <v>95</v>
      </c>
      <c r="D168" s="48" t="s">
        <v>833</v>
      </c>
      <c r="E168" s="49">
        <v>132717</v>
      </c>
      <c r="F168" s="42"/>
      <c r="G168" s="49">
        <v>1271</v>
      </c>
      <c r="H168" s="42"/>
      <c r="I168" s="49">
        <v>128541</v>
      </c>
      <c r="J168" s="42"/>
      <c r="K168" s="49">
        <v>2905</v>
      </c>
      <c r="L168" s="42">
        <v>5</v>
      </c>
      <c r="M168" s="49">
        <v>99976</v>
      </c>
      <c r="N168" s="42">
        <v>957</v>
      </c>
      <c r="O168" s="49">
        <v>1609526</v>
      </c>
      <c r="P168" s="49">
        <v>1212459</v>
      </c>
      <c r="Q168" s="50">
        <v>1327489</v>
      </c>
      <c r="R168" s="43" t="s">
        <v>708</v>
      </c>
      <c r="S168" s="43">
        <v>10</v>
      </c>
      <c r="T168" s="44">
        <v>1044</v>
      </c>
      <c r="U168" s="43">
        <v>1</v>
      </c>
      <c r="V168" s="42"/>
      <c r="W168" s="42"/>
      <c r="X168" s="49">
        <v>2188</v>
      </c>
    </row>
    <row r="169" spans="3:24">
      <c r="C169" s="47">
        <v>96</v>
      </c>
      <c r="D169" s="48" t="s">
        <v>834</v>
      </c>
      <c r="E169" s="49">
        <v>126627</v>
      </c>
      <c r="F169" s="55">
        <v>843</v>
      </c>
      <c r="G169" s="42">
        <v>853</v>
      </c>
      <c r="H169" s="54">
        <v>8</v>
      </c>
      <c r="I169" s="49">
        <v>121145</v>
      </c>
      <c r="J169" s="56">
        <v>825</v>
      </c>
      <c r="K169" s="49">
        <v>4629</v>
      </c>
      <c r="L169" s="42">
        <v>23</v>
      </c>
      <c r="M169" s="49">
        <v>3726</v>
      </c>
      <c r="N169" s="42">
        <v>25</v>
      </c>
      <c r="O169" s="49">
        <v>1377915</v>
      </c>
      <c r="P169" s="49">
        <v>40543</v>
      </c>
      <c r="Q169" s="50">
        <v>33986698</v>
      </c>
      <c r="R169" s="43" t="s">
        <v>710</v>
      </c>
      <c r="S169" s="43">
        <v>268</v>
      </c>
      <c r="T169" s="44">
        <v>39844</v>
      </c>
      <c r="U169" s="43">
        <v>25</v>
      </c>
      <c r="V169" s="42">
        <v>25</v>
      </c>
      <c r="W169" s="42">
        <v>0.2</v>
      </c>
      <c r="X169" s="42">
        <v>136</v>
      </c>
    </row>
    <row r="170" spans="3:24">
      <c r="C170" s="47">
        <v>97</v>
      </c>
      <c r="D170" s="48" t="s">
        <v>835</v>
      </c>
      <c r="E170" s="49">
        <v>117293</v>
      </c>
      <c r="F170" s="42"/>
      <c r="G170" s="49">
        <v>2871</v>
      </c>
      <c r="H170" s="42"/>
      <c r="I170" s="49">
        <v>93508</v>
      </c>
      <c r="J170" s="42"/>
      <c r="K170" s="49">
        <v>20914</v>
      </c>
      <c r="L170" s="42">
        <v>99</v>
      </c>
      <c r="M170" s="49">
        <v>45288</v>
      </c>
      <c r="N170" s="49">
        <v>1109</v>
      </c>
      <c r="O170" s="49">
        <v>605832</v>
      </c>
      <c r="P170" s="49">
        <v>233916</v>
      </c>
      <c r="Q170" s="50">
        <v>2589956</v>
      </c>
      <c r="R170" s="43" t="s">
        <v>712</v>
      </c>
      <c r="S170" s="43">
        <v>22</v>
      </c>
      <c r="T170" s="43">
        <v>902</v>
      </c>
      <c r="U170" s="43">
        <v>4</v>
      </c>
      <c r="V170" s="42"/>
      <c r="W170" s="42"/>
      <c r="X170" s="49">
        <v>8075</v>
      </c>
    </row>
    <row r="171" spans="3:24">
      <c r="C171" s="47">
        <v>98</v>
      </c>
      <c r="D171" s="48" t="s">
        <v>836</v>
      </c>
      <c r="E171" s="49">
        <v>117121</v>
      </c>
      <c r="F171" s="51">
        <v>2861</v>
      </c>
      <c r="G171" s="42">
        <v>524</v>
      </c>
      <c r="H171" s="42"/>
      <c r="I171" s="49">
        <v>22946</v>
      </c>
      <c r="J171" s="42"/>
      <c r="K171" s="49">
        <v>93651</v>
      </c>
      <c r="L171" s="42"/>
      <c r="M171" s="49">
        <v>1192</v>
      </c>
      <c r="N171" s="42">
        <v>5</v>
      </c>
      <c r="O171" s="49">
        <v>11890084</v>
      </c>
      <c r="P171" s="49">
        <v>120989</v>
      </c>
      <c r="Q171" s="50">
        <v>98274091</v>
      </c>
      <c r="R171" s="43" t="s">
        <v>710</v>
      </c>
      <c r="S171" s="43">
        <v>839</v>
      </c>
      <c r="T171" s="44">
        <v>187546</v>
      </c>
      <c r="U171" s="43">
        <v>8</v>
      </c>
      <c r="V171" s="42">
        <v>29</v>
      </c>
      <c r="W171" s="42"/>
      <c r="X171" s="42">
        <v>953</v>
      </c>
    </row>
    <row r="172" spans="3:24">
      <c r="C172" s="47">
        <v>99</v>
      </c>
      <c r="D172" s="48" t="s">
        <v>837</v>
      </c>
      <c r="E172" s="49">
        <v>113426</v>
      </c>
      <c r="F172" s="42"/>
      <c r="G172" s="49">
        <v>1341</v>
      </c>
      <c r="H172" s="42"/>
      <c r="I172" s="49">
        <v>86079</v>
      </c>
      <c r="J172" s="42"/>
      <c r="K172" s="49">
        <v>26006</v>
      </c>
      <c r="L172" s="42">
        <v>32</v>
      </c>
      <c r="M172" s="49">
        <v>3524</v>
      </c>
      <c r="N172" s="42">
        <v>42</v>
      </c>
      <c r="O172" s="49">
        <v>712961</v>
      </c>
      <c r="P172" s="49">
        <v>22151</v>
      </c>
      <c r="Q172" s="50">
        <v>32186602</v>
      </c>
      <c r="R172" s="43" t="s">
        <v>712</v>
      </c>
      <c r="S172" s="43">
        <v>284</v>
      </c>
      <c r="T172" s="44">
        <v>24002</v>
      </c>
      <c r="U172" s="43">
        <v>45</v>
      </c>
      <c r="V172" s="42"/>
      <c r="W172" s="42"/>
      <c r="X172" s="42">
        <v>808</v>
      </c>
    </row>
    <row r="173" spans="3:24">
      <c r="C173" s="47">
        <v>100</v>
      </c>
      <c r="D173" s="48" t="s">
        <v>838</v>
      </c>
      <c r="E173" s="49">
        <v>103851</v>
      </c>
      <c r="F173" s="42"/>
      <c r="G173" s="42">
        <v>978</v>
      </c>
      <c r="H173" s="42"/>
      <c r="I173" s="49">
        <v>46000</v>
      </c>
      <c r="J173" s="42"/>
      <c r="K173" s="49">
        <v>56873</v>
      </c>
      <c r="L173" s="42">
        <v>8</v>
      </c>
      <c r="M173" s="49">
        <v>18712</v>
      </c>
      <c r="N173" s="42">
        <v>176</v>
      </c>
      <c r="O173" s="49">
        <v>5826659</v>
      </c>
      <c r="P173" s="49">
        <v>1049862</v>
      </c>
      <c r="Q173" s="50">
        <v>5549927</v>
      </c>
      <c r="R173" s="43" t="s">
        <v>708</v>
      </c>
      <c r="S173" s="43">
        <v>53</v>
      </c>
      <c r="T173" s="44">
        <v>5675</v>
      </c>
      <c r="U173" s="43">
        <v>1</v>
      </c>
      <c r="V173" s="42"/>
      <c r="W173" s="42"/>
      <c r="X173" s="49">
        <v>10248</v>
      </c>
    </row>
    <row r="174" spans="3:24">
      <c r="C174" s="47">
        <v>101</v>
      </c>
      <c r="D174" s="48" t="s">
        <v>839</v>
      </c>
      <c r="E174" s="49">
        <v>102124</v>
      </c>
      <c r="F174" s="42"/>
      <c r="G174" s="49">
        <v>1485</v>
      </c>
      <c r="H174" s="42"/>
      <c r="I174" s="49">
        <v>87517</v>
      </c>
      <c r="J174" s="42"/>
      <c r="K174" s="49">
        <v>13122</v>
      </c>
      <c r="L174" s="42">
        <v>1</v>
      </c>
      <c r="M174" s="49">
        <v>42512</v>
      </c>
      <c r="N174" s="42">
        <v>618</v>
      </c>
      <c r="O174" s="49">
        <v>1457692</v>
      </c>
      <c r="P174" s="49">
        <v>606812</v>
      </c>
      <c r="Q174" s="50">
        <v>2402215</v>
      </c>
      <c r="R174" s="43" t="s">
        <v>712</v>
      </c>
      <c r="S174" s="43">
        <v>24</v>
      </c>
      <c r="T174" s="44">
        <v>1618</v>
      </c>
      <c r="U174" s="43">
        <v>2</v>
      </c>
      <c r="V174" s="42"/>
      <c r="W174" s="42"/>
      <c r="X174" s="49">
        <v>5462</v>
      </c>
    </row>
    <row r="175" spans="3:24">
      <c r="C175" s="47">
        <v>102</v>
      </c>
      <c r="D175" s="48" t="s">
        <v>840</v>
      </c>
      <c r="E175" s="49">
        <v>102103</v>
      </c>
      <c r="F175" s="42"/>
      <c r="G175" s="42">
        <v>823</v>
      </c>
      <c r="H175" s="42"/>
      <c r="I175" s="49">
        <v>96759</v>
      </c>
      <c r="J175" s="42"/>
      <c r="K175" s="49">
        <v>4521</v>
      </c>
      <c r="L175" s="42">
        <v>15</v>
      </c>
      <c r="M175" s="49">
        <v>3214</v>
      </c>
      <c r="N175" s="42">
        <v>26</v>
      </c>
      <c r="O175" s="49">
        <v>1406011</v>
      </c>
      <c r="P175" s="49">
        <v>44264</v>
      </c>
      <c r="Q175" s="50">
        <v>31763874</v>
      </c>
      <c r="R175" s="43" t="s">
        <v>712</v>
      </c>
      <c r="S175" s="43">
        <v>311</v>
      </c>
      <c r="T175" s="44">
        <v>38595</v>
      </c>
      <c r="U175" s="43">
        <v>23</v>
      </c>
      <c r="V175" s="42"/>
      <c r="W175" s="42"/>
      <c r="X175" s="42">
        <v>142</v>
      </c>
    </row>
    <row r="176" spans="3:24">
      <c r="C176" s="47">
        <v>103</v>
      </c>
      <c r="D176" s="48" t="s">
        <v>841</v>
      </c>
      <c r="E176" s="49">
        <v>101711</v>
      </c>
      <c r="F176" s="42"/>
      <c r="G176" s="49">
        <v>3280</v>
      </c>
      <c r="H176" s="42"/>
      <c r="I176" s="49">
        <v>70496</v>
      </c>
      <c r="J176" s="42"/>
      <c r="K176" s="49">
        <v>27935</v>
      </c>
      <c r="L176" s="42">
        <v>33</v>
      </c>
      <c r="M176" s="49">
        <v>6739</v>
      </c>
      <c r="N176" s="42">
        <v>217</v>
      </c>
      <c r="O176" s="49">
        <v>1050849</v>
      </c>
      <c r="P176" s="49">
        <v>69621</v>
      </c>
      <c r="Q176" s="50">
        <v>15093751</v>
      </c>
      <c r="R176" s="43" t="s">
        <v>712</v>
      </c>
      <c r="S176" s="43">
        <v>148</v>
      </c>
      <c r="T176" s="44">
        <v>4602</v>
      </c>
      <c r="U176" s="43">
        <v>14</v>
      </c>
      <c r="V176" s="42"/>
      <c r="W176" s="42"/>
      <c r="X176" s="49">
        <v>1851</v>
      </c>
    </row>
    <row r="177" spans="3:24">
      <c r="C177" s="47">
        <v>104</v>
      </c>
      <c r="D177" s="48" t="s">
        <v>842</v>
      </c>
      <c r="E177" s="49">
        <v>101352</v>
      </c>
      <c r="F177" s="42"/>
      <c r="G177" s="49">
        <v>1627</v>
      </c>
      <c r="H177" s="42"/>
      <c r="I177" s="49">
        <v>98869</v>
      </c>
      <c r="J177" s="42"/>
      <c r="K177" s="42">
        <v>856</v>
      </c>
      <c r="L177" s="42">
        <v>6</v>
      </c>
      <c r="M177" s="49">
        <v>161350</v>
      </c>
      <c r="N177" s="49">
        <v>2590</v>
      </c>
      <c r="O177" s="49">
        <v>495636</v>
      </c>
      <c r="P177" s="49">
        <v>789040</v>
      </c>
      <c r="Q177" s="50">
        <v>628151</v>
      </c>
      <c r="R177" s="43" t="s">
        <v>708</v>
      </c>
      <c r="S177" s="43">
        <v>6</v>
      </c>
      <c r="T177" s="43">
        <v>386</v>
      </c>
      <c r="U177" s="43">
        <v>1</v>
      </c>
      <c r="V177" s="42"/>
      <c r="W177" s="42"/>
      <c r="X177" s="49">
        <v>1363</v>
      </c>
    </row>
    <row r="178" spans="3:24">
      <c r="C178" s="47">
        <v>105</v>
      </c>
      <c r="D178" s="48" t="s">
        <v>843</v>
      </c>
      <c r="E178" s="49">
        <v>99360</v>
      </c>
      <c r="F178" s="42"/>
      <c r="G178" s="42">
        <v>410</v>
      </c>
      <c r="H178" s="42"/>
      <c r="I178" s="49">
        <v>79232</v>
      </c>
      <c r="J178" s="42"/>
      <c r="K178" s="49">
        <v>19718</v>
      </c>
      <c r="L178" s="42">
        <v>63</v>
      </c>
      <c r="M178" s="49">
        <v>81660</v>
      </c>
      <c r="N178" s="42">
        <v>337</v>
      </c>
      <c r="O178" s="49">
        <v>9222173</v>
      </c>
      <c r="P178" s="49">
        <v>7579343</v>
      </c>
      <c r="Q178" s="50">
        <v>1216751</v>
      </c>
      <c r="R178" s="43" t="s">
        <v>710</v>
      </c>
      <c r="S178" s="43">
        <v>12</v>
      </c>
      <c r="T178" s="44">
        <v>2968</v>
      </c>
      <c r="U178" s="43">
        <v>0</v>
      </c>
      <c r="V178" s="42"/>
      <c r="W178" s="42"/>
      <c r="X178" s="49">
        <v>16205</v>
      </c>
    </row>
    <row r="179" spans="3:24">
      <c r="C179" s="47">
        <v>106</v>
      </c>
      <c r="D179" s="48" t="s">
        <v>844</v>
      </c>
      <c r="E179" s="49">
        <v>92795</v>
      </c>
      <c r="F179" s="42"/>
      <c r="G179" s="49">
        <v>2590</v>
      </c>
      <c r="H179" s="42"/>
      <c r="I179" s="49">
        <v>78415</v>
      </c>
      <c r="J179" s="42"/>
      <c r="K179" s="49">
        <v>11790</v>
      </c>
      <c r="L179" s="42">
        <v>631</v>
      </c>
      <c r="M179" s="49">
        <v>1963</v>
      </c>
      <c r="N179" s="42">
        <v>55</v>
      </c>
      <c r="O179" s="49">
        <v>1454301</v>
      </c>
      <c r="P179" s="49">
        <v>30762</v>
      </c>
      <c r="Q179" s="50">
        <v>47275746</v>
      </c>
      <c r="R179" s="43" t="s">
        <v>712</v>
      </c>
      <c r="S179" s="43">
        <v>509</v>
      </c>
      <c r="T179" s="44">
        <v>18253</v>
      </c>
      <c r="U179" s="43">
        <v>33</v>
      </c>
      <c r="V179" s="42"/>
      <c r="W179" s="42"/>
      <c r="X179" s="42">
        <v>249</v>
      </c>
    </row>
    <row r="180" spans="3:24">
      <c r="C180" s="47">
        <v>107</v>
      </c>
      <c r="D180" s="48" t="s">
        <v>845</v>
      </c>
      <c r="E180" s="49">
        <v>86059</v>
      </c>
      <c r="F180" s="55">
        <v>280</v>
      </c>
      <c r="G180" s="49">
        <v>2587</v>
      </c>
      <c r="H180" s="54">
        <v>10</v>
      </c>
      <c r="I180" s="49">
        <v>76056</v>
      </c>
      <c r="J180" s="56">
        <v>99</v>
      </c>
      <c r="K180" s="49">
        <v>7416</v>
      </c>
      <c r="L180" s="42">
        <v>137</v>
      </c>
      <c r="M180" s="49">
        <v>13197</v>
      </c>
      <c r="N180" s="42">
        <v>397</v>
      </c>
      <c r="O180" s="49">
        <v>1135930</v>
      </c>
      <c r="P180" s="49">
        <v>174191</v>
      </c>
      <c r="Q180" s="50">
        <v>6521191</v>
      </c>
      <c r="R180" s="43" t="s">
        <v>709</v>
      </c>
      <c r="S180" s="43">
        <v>76</v>
      </c>
      <c r="T180" s="44">
        <v>2521</v>
      </c>
      <c r="U180" s="43">
        <v>6</v>
      </c>
      <c r="V180" s="42">
        <v>43</v>
      </c>
      <c r="W180" s="42">
        <v>2</v>
      </c>
      <c r="X180" s="49">
        <v>1137</v>
      </c>
    </row>
    <row r="181" spans="3:24">
      <c r="C181" s="47">
        <v>108</v>
      </c>
      <c r="D181" s="48" t="s">
        <v>846</v>
      </c>
      <c r="E181" s="49">
        <v>82064</v>
      </c>
      <c r="F181" s="42"/>
      <c r="G181" s="49">
        <v>1334</v>
      </c>
      <c r="H181" s="42"/>
      <c r="I181" s="49">
        <v>80433</v>
      </c>
      <c r="J181" s="42"/>
      <c r="K181" s="42">
        <v>297</v>
      </c>
      <c r="L181" s="42">
        <v>152</v>
      </c>
      <c r="M181" s="49">
        <v>3012</v>
      </c>
      <c r="N181" s="42">
        <v>49</v>
      </c>
      <c r="O181" s="49">
        <v>1751774</v>
      </c>
      <c r="P181" s="49">
        <v>64287</v>
      </c>
      <c r="Q181" s="50">
        <v>27249070</v>
      </c>
      <c r="R181" s="43" t="s">
        <v>712</v>
      </c>
      <c r="S181" s="43">
        <v>332</v>
      </c>
      <c r="T181" s="44">
        <v>20427</v>
      </c>
      <c r="U181" s="43">
        <v>16</v>
      </c>
      <c r="V181" s="42"/>
      <c r="W181" s="42"/>
      <c r="X181" s="42">
        <v>11</v>
      </c>
    </row>
    <row r="182" spans="3:24">
      <c r="C182" s="47">
        <v>109</v>
      </c>
      <c r="D182" s="48" t="s">
        <v>847</v>
      </c>
      <c r="E182" s="49">
        <v>76953</v>
      </c>
      <c r="F182" s="42"/>
      <c r="G182" s="42">
        <v>220</v>
      </c>
      <c r="H182" s="42"/>
      <c r="I182" s="49">
        <v>74110</v>
      </c>
      <c r="J182" s="42"/>
      <c r="K182" s="49">
        <v>2623</v>
      </c>
      <c r="L182" s="42">
        <v>11</v>
      </c>
      <c r="M182" s="49">
        <v>139738</v>
      </c>
      <c r="N182" s="42">
        <v>399</v>
      </c>
      <c r="O182" s="49">
        <v>1153409</v>
      </c>
      <c r="P182" s="49">
        <v>2094468</v>
      </c>
      <c r="Q182" s="50">
        <v>550693</v>
      </c>
      <c r="R182" s="43" t="s">
        <v>710</v>
      </c>
      <c r="S182" s="43">
        <v>7</v>
      </c>
      <c r="T182" s="44">
        <v>2503</v>
      </c>
      <c r="U182" s="43">
        <v>0</v>
      </c>
      <c r="V182" s="42"/>
      <c r="W182" s="42"/>
      <c r="X182" s="49">
        <v>4763</v>
      </c>
    </row>
    <row r="183" spans="3:24">
      <c r="C183" s="47">
        <v>110</v>
      </c>
      <c r="D183" s="48" t="s">
        <v>848</v>
      </c>
      <c r="E183" s="49">
        <v>75152</v>
      </c>
      <c r="F183" s="55">
        <v>766</v>
      </c>
      <c r="G183" s="49">
        <v>1339</v>
      </c>
      <c r="H183" s="54">
        <v>15</v>
      </c>
      <c r="I183" s="49">
        <v>67692</v>
      </c>
      <c r="J183" s="56">
        <v>967</v>
      </c>
      <c r="K183" s="49">
        <v>6121</v>
      </c>
      <c r="L183" s="42"/>
      <c r="M183" s="49">
        <v>4430</v>
      </c>
      <c r="N183" s="42">
        <v>79</v>
      </c>
      <c r="O183" s="49">
        <v>1784796</v>
      </c>
      <c r="P183" s="49">
        <v>105199</v>
      </c>
      <c r="Q183" s="50">
        <v>16965856</v>
      </c>
      <c r="R183" s="43" t="s">
        <v>710</v>
      </c>
      <c r="S183" s="43">
        <v>226</v>
      </c>
      <c r="T183" s="44">
        <v>12671</v>
      </c>
      <c r="U183" s="43">
        <v>10</v>
      </c>
      <c r="V183" s="42">
        <v>45</v>
      </c>
      <c r="W183" s="42">
        <v>0.9</v>
      </c>
      <c r="X183" s="42">
        <v>361</v>
      </c>
    </row>
    <row r="184" spans="3:24">
      <c r="C184" s="47">
        <v>111</v>
      </c>
      <c r="D184" s="48" t="s">
        <v>849</v>
      </c>
      <c r="E184" s="49">
        <v>73637</v>
      </c>
      <c r="F184" s="42"/>
      <c r="G184" s="42">
        <v>822</v>
      </c>
      <c r="H184" s="42"/>
      <c r="I184" s="49">
        <v>71497</v>
      </c>
      <c r="J184" s="42"/>
      <c r="K184" s="49">
        <v>1318</v>
      </c>
      <c r="L184" s="42">
        <v>3</v>
      </c>
      <c r="M184" s="49">
        <v>115629</v>
      </c>
      <c r="N184" s="49">
        <v>1291</v>
      </c>
      <c r="O184" s="49">
        <v>3252144</v>
      </c>
      <c r="P184" s="49">
        <v>5106697</v>
      </c>
      <c r="Q184" s="50">
        <v>636839</v>
      </c>
      <c r="R184" s="43" t="s">
        <v>708</v>
      </c>
      <c r="S184" s="43">
        <v>9</v>
      </c>
      <c r="T184" s="43">
        <v>775</v>
      </c>
      <c r="U184" s="43">
        <v>0</v>
      </c>
      <c r="V184" s="42"/>
      <c r="W184" s="42"/>
      <c r="X184" s="49">
        <v>2070</v>
      </c>
    </row>
    <row r="185" spans="3:24">
      <c r="C185" s="47">
        <v>112</v>
      </c>
      <c r="D185" s="48" t="s">
        <v>850</v>
      </c>
      <c r="E185" s="49">
        <v>66987</v>
      </c>
      <c r="F185" s="42"/>
      <c r="G185" s="42">
        <v>771</v>
      </c>
      <c r="H185" s="42"/>
      <c r="I185" s="49">
        <v>44769</v>
      </c>
      <c r="J185" s="42"/>
      <c r="K185" s="49">
        <v>21447</v>
      </c>
      <c r="L185" s="42">
        <v>70</v>
      </c>
      <c r="M185" s="49">
        <v>5039</v>
      </c>
      <c r="N185" s="42">
        <v>58</v>
      </c>
      <c r="O185" s="49">
        <v>2037126</v>
      </c>
      <c r="P185" s="49">
        <v>153238</v>
      </c>
      <c r="Q185" s="50">
        <v>13293908</v>
      </c>
      <c r="R185" s="43" t="s">
        <v>712</v>
      </c>
      <c r="S185" s="43">
        <v>198</v>
      </c>
      <c r="T185" s="44">
        <v>17242</v>
      </c>
      <c r="U185" s="43">
        <v>7</v>
      </c>
      <c r="V185" s="42"/>
      <c r="W185" s="42"/>
      <c r="X185" s="49">
        <v>1613</v>
      </c>
    </row>
    <row r="186" spans="3:24">
      <c r="C186" s="47">
        <v>113</v>
      </c>
      <c r="D186" s="48" t="s">
        <v>851</v>
      </c>
      <c r="E186" s="49">
        <v>64453</v>
      </c>
      <c r="F186" s="42"/>
      <c r="G186" s="42">
        <v>37</v>
      </c>
      <c r="H186" s="42"/>
      <c r="I186" s="49">
        <v>62637</v>
      </c>
      <c r="J186" s="42"/>
      <c r="K186" s="49">
        <v>1779</v>
      </c>
      <c r="L186" s="42">
        <v>2</v>
      </c>
      <c r="M186" s="49">
        <v>10925</v>
      </c>
      <c r="N186" s="42">
        <v>6</v>
      </c>
      <c r="O186" s="49">
        <v>15726438</v>
      </c>
      <c r="P186" s="49">
        <v>2665723</v>
      </c>
      <c r="Q186" s="50">
        <v>5899501</v>
      </c>
      <c r="R186" s="43" t="s">
        <v>710</v>
      </c>
      <c r="S186" s="43">
        <v>92</v>
      </c>
      <c r="T186" s="44">
        <v>159446</v>
      </c>
      <c r="U186" s="43">
        <v>0</v>
      </c>
      <c r="V186" s="42"/>
      <c r="W186" s="42"/>
      <c r="X186" s="42">
        <v>302</v>
      </c>
    </row>
    <row r="187" spans="3:24">
      <c r="C187" s="47">
        <v>114</v>
      </c>
      <c r="D187" s="48" t="s">
        <v>852</v>
      </c>
      <c r="E187" s="49">
        <v>58523</v>
      </c>
      <c r="F187" s="42"/>
      <c r="G187" s="49">
        <v>1300</v>
      </c>
      <c r="H187" s="42"/>
      <c r="I187" s="49">
        <v>45768</v>
      </c>
      <c r="J187" s="42"/>
      <c r="K187" s="49">
        <v>11455</v>
      </c>
      <c r="L187" s="42">
        <v>59</v>
      </c>
      <c r="M187" s="49">
        <v>3400</v>
      </c>
      <c r="N187" s="42">
        <v>76</v>
      </c>
      <c r="O187" s="49">
        <v>632729</v>
      </c>
      <c r="P187" s="49">
        <v>36758</v>
      </c>
      <c r="Q187" s="50">
        <v>17213323</v>
      </c>
      <c r="R187" s="43" t="s">
        <v>712</v>
      </c>
      <c r="S187" s="43">
        <v>294</v>
      </c>
      <c r="T187" s="44">
        <v>13241</v>
      </c>
      <c r="U187" s="43">
        <v>27</v>
      </c>
      <c r="V187" s="42"/>
      <c r="W187" s="42"/>
      <c r="X187" s="42">
        <v>665</v>
      </c>
    </row>
    <row r="188" spans="3:24">
      <c r="C188" s="47">
        <v>115</v>
      </c>
      <c r="D188" s="48" t="s">
        <v>853</v>
      </c>
      <c r="E188" s="49">
        <v>52141</v>
      </c>
      <c r="F188" s="42"/>
      <c r="G188" s="49">
        <v>1179</v>
      </c>
      <c r="H188" s="42"/>
      <c r="I188" s="49">
        <v>46892</v>
      </c>
      <c r="J188" s="42"/>
      <c r="K188" s="49">
        <v>4070</v>
      </c>
      <c r="L188" s="42">
        <v>23</v>
      </c>
      <c r="M188" s="49">
        <v>17526</v>
      </c>
      <c r="N188" s="42">
        <v>396</v>
      </c>
      <c r="O188" s="49">
        <v>487100</v>
      </c>
      <c r="P188" s="49">
        <v>163732</v>
      </c>
      <c r="Q188" s="50">
        <v>2974985</v>
      </c>
      <c r="R188" s="43" t="s">
        <v>709</v>
      </c>
      <c r="S188" s="43">
        <v>57</v>
      </c>
      <c r="T188" s="44">
        <v>2523</v>
      </c>
      <c r="U188" s="43">
        <v>6</v>
      </c>
      <c r="V188" s="42"/>
      <c r="W188" s="42"/>
      <c r="X188" s="49">
        <v>1368</v>
      </c>
    </row>
    <row r="189" spans="3:24">
      <c r="C189" s="47">
        <v>116</v>
      </c>
      <c r="D189" s="48" t="s">
        <v>854</v>
      </c>
      <c r="E189" s="49">
        <v>49752</v>
      </c>
      <c r="F189" s="42"/>
      <c r="G189" s="49">
        <v>1540</v>
      </c>
      <c r="H189" s="42"/>
      <c r="I189" s="49">
        <v>36878</v>
      </c>
      <c r="J189" s="42"/>
      <c r="K189" s="49">
        <v>11334</v>
      </c>
      <c r="L189" s="42">
        <v>285</v>
      </c>
      <c r="M189" s="49">
        <v>2531</v>
      </c>
      <c r="N189" s="42">
        <v>78</v>
      </c>
      <c r="O189" s="49">
        <v>326809</v>
      </c>
      <c r="P189" s="49">
        <v>16627</v>
      </c>
      <c r="Q189" s="50">
        <v>19655887</v>
      </c>
      <c r="R189" s="43" t="s">
        <v>712</v>
      </c>
      <c r="S189" s="43">
        <v>395</v>
      </c>
      <c r="T189" s="44">
        <v>12764</v>
      </c>
      <c r="U189" s="43">
        <v>60</v>
      </c>
      <c r="V189" s="42"/>
      <c r="W189" s="42"/>
      <c r="X189" s="42">
        <v>577</v>
      </c>
    </row>
    <row r="190" spans="3:24">
      <c r="C190" s="47">
        <v>117</v>
      </c>
      <c r="D190" s="48" t="s">
        <v>855</v>
      </c>
      <c r="E190" s="49">
        <v>49699</v>
      </c>
      <c r="F190" s="42"/>
      <c r="G190" s="42">
        <v>326</v>
      </c>
      <c r="H190" s="42"/>
      <c r="I190" s="49">
        <v>48966</v>
      </c>
      <c r="J190" s="42"/>
      <c r="K190" s="42">
        <v>407</v>
      </c>
      <c r="L190" s="42"/>
      <c r="M190" s="49">
        <v>1836</v>
      </c>
      <c r="N190" s="42">
        <v>12</v>
      </c>
      <c r="O190" s="49">
        <v>769662</v>
      </c>
      <c r="P190" s="49">
        <v>28429</v>
      </c>
      <c r="Q190" s="50">
        <v>27073431</v>
      </c>
      <c r="R190" s="43" t="s">
        <v>712</v>
      </c>
      <c r="S190" s="43">
        <v>545</v>
      </c>
      <c r="T190" s="44">
        <v>83047</v>
      </c>
      <c r="U190" s="43">
        <v>35</v>
      </c>
      <c r="V190" s="42"/>
      <c r="W190" s="42"/>
      <c r="X190" s="42">
        <v>15</v>
      </c>
    </row>
    <row r="191" spans="3:24">
      <c r="C191" s="47">
        <v>118</v>
      </c>
      <c r="D191" s="48" t="s">
        <v>856</v>
      </c>
      <c r="E191" s="49">
        <v>48768</v>
      </c>
      <c r="F191" s="42"/>
      <c r="G191" s="49">
        <v>1023</v>
      </c>
      <c r="H191" s="42"/>
      <c r="I191" s="49">
        <v>29497</v>
      </c>
      <c r="J191" s="42"/>
      <c r="K191" s="49">
        <v>18248</v>
      </c>
      <c r="L191" s="42"/>
      <c r="M191" s="42">
        <v>527</v>
      </c>
      <c r="N191" s="42">
        <v>11</v>
      </c>
      <c r="O191" s="49">
        <v>259925</v>
      </c>
      <c r="P191" s="49">
        <v>2811</v>
      </c>
      <c r="Q191" s="50">
        <v>92455096</v>
      </c>
      <c r="R191" s="43" t="s">
        <v>712</v>
      </c>
      <c r="S191" s="44">
        <v>1896</v>
      </c>
      <c r="T191" s="44">
        <v>90376</v>
      </c>
      <c r="U191" s="43">
        <v>356</v>
      </c>
      <c r="V191" s="42"/>
      <c r="W191" s="42"/>
      <c r="X191" s="42">
        <v>197</v>
      </c>
    </row>
    <row r="192" spans="3:24">
      <c r="C192" s="47">
        <v>119</v>
      </c>
      <c r="D192" s="48" t="s">
        <v>857</v>
      </c>
      <c r="E192" s="49">
        <v>42607</v>
      </c>
      <c r="F192" s="42"/>
      <c r="G192" s="42">
        <v>941</v>
      </c>
      <c r="H192" s="42"/>
      <c r="I192" s="49">
        <v>41066</v>
      </c>
      <c r="J192" s="42"/>
      <c r="K192" s="42">
        <v>600</v>
      </c>
      <c r="L192" s="42">
        <v>32</v>
      </c>
      <c r="M192" s="49">
        <v>1498</v>
      </c>
      <c r="N192" s="42">
        <v>33</v>
      </c>
      <c r="O192" s="49">
        <v>225006</v>
      </c>
      <c r="P192" s="49">
        <v>7909</v>
      </c>
      <c r="Q192" s="50">
        <v>28448443</v>
      </c>
      <c r="R192" s="43" t="s">
        <v>712</v>
      </c>
      <c r="S192" s="43">
        <v>668</v>
      </c>
      <c r="T192" s="44">
        <v>30232</v>
      </c>
      <c r="U192" s="43">
        <v>126</v>
      </c>
      <c r="V192" s="42"/>
      <c r="W192" s="42"/>
      <c r="X192" s="42">
        <v>21</v>
      </c>
    </row>
    <row r="193" spans="3:24">
      <c r="C193" s="47">
        <v>120</v>
      </c>
      <c r="D193" s="48" t="s">
        <v>858</v>
      </c>
      <c r="E193" s="49">
        <v>42110</v>
      </c>
      <c r="F193" s="42"/>
      <c r="G193" s="42">
        <v>994</v>
      </c>
      <c r="H193" s="42"/>
      <c r="I193" s="49">
        <v>35742</v>
      </c>
      <c r="J193" s="42"/>
      <c r="K193" s="49">
        <v>5374</v>
      </c>
      <c r="L193" s="42">
        <v>8</v>
      </c>
      <c r="M193" s="49">
        <v>1240</v>
      </c>
      <c r="N193" s="42">
        <v>29</v>
      </c>
      <c r="O193" s="49">
        <v>681443</v>
      </c>
      <c r="P193" s="49">
        <v>20070</v>
      </c>
      <c r="Q193" s="50">
        <v>33952596</v>
      </c>
      <c r="R193" s="43" t="s">
        <v>712</v>
      </c>
      <c r="S193" s="43">
        <v>806</v>
      </c>
      <c r="T193" s="44">
        <v>34158</v>
      </c>
      <c r="U193" s="43">
        <v>50</v>
      </c>
      <c r="V193" s="42"/>
      <c r="W193" s="42"/>
      <c r="X193" s="42">
        <v>158</v>
      </c>
    </row>
    <row r="194" spans="3:24">
      <c r="C194" s="47">
        <v>121</v>
      </c>
      <c r="D194" s="48" t="s">
        <v>859</v>
      </c>
      <c r="E194" s="49">
        <v>37771</v>
      </c>
      <c r="F194" s="42"/>
      <c r="G194" s="49">
        <v>1048</v>
      </c>
      <c r="H194" s="42"/>
      <c r="I194" s="49">
        <v>30934</v>
      </c>
      <c r="J194" s="42"/>
      <c r="K194" s="49">
        <v>5789</v>
      </c>
      <c r="L194" s="42">
        <v>22</v>
      </c>
      <c r="M194" s="49">
        <v>26896</v>
      </c>
      <c r="N194" s="42">
        <v>746</v>
      </c>
      <c r="O194" s="49">
        <v>260920</v>
      </c>
      <c r="P194" s="49">
        <v>185796</v>
      </c>
      <c r="Q194" s="50">
        <v>1404334</v>
      </c>
      <c r="R194" s="43" t="s">
        <v>709</v>
      </c>
      <c r="S194" s="43">
        <v>37</v>
      </c>
      <c r="T194" s="44">
        <v>1340</v>
      </c>
      <c r="U194" s="43">
        <v>5</v>
      </c>
      <c r="V194" s="42"/>
      <c r="W194" s="42"/>
      <c r="X194" s="49">
        <v>4122</v>
      </c>
    </row>
    <row r="195" spans="3:24">
      <c r="C195" s="47">
        <v>122</v>
      </c>
      <c r="D195" s="48" t="s">
        <v>860</v>
      </c>
      <c r="E195" s="49">
        <v>37231</v>
      </c>
      <c r="F195" s="42"/>
      <c r="G195" s="42">
        <v>275</v>
      </c>
      <c r="H195" s="42"/>
      <c r="I195" s="49">
        <v>33894</v>
      </c>
      <c r="J195" s="42"/>
      <c r="K195" s="49">
        <v>3062</v>
      </c>
      <c r="L195" s="42">
        <v>40</v>
      </c>
      <c r="M195" s="49">
        <v>41270</v>
      </c>
      <c r="N195" s="42">
        <v>305</v>
      </c>
      <c r="O195" s="49">
        <v>103924</v>
      </c>
      <c r="P195" s="49">
        <v>115197</v>
      </c>
      <c r="Q195" s="50">
        <v>902140</v>
      </c>
      <c r="R195" s="43" t="s">
        <v>712</v>
      </c>
      <c r="S195" s="43">
        <v>24</v>
      </c>
      <c r="T195" s="44">
        <v>3281</v>
      </c>
      <c r="U195" s="43">
        <v>9</v>
      </c>
      <c r="V195" s="42"/>
      <c r="W195" s="42"/>
      <c r="X195" s="49">
        <v>3394</v>
      </c>
    </row>
    <row r="196" spans="3:24">
      <c r="C196" s="47">
        <v>123</v>
      </c>
      <c r="D196" s="48" t="s">
        <v>861</v>
      </c>
      <c r="E196" s="49">
        <v>37138</v>
      </c>
      <c r="F196" s="42"/>
      <c r="G196" s="49">
        <v>2776</v>
      </c>
      <c r="H196" s="42"/>
      <c r="I196" s="49">
        <v>30867</v>
      </c>
      <c r="J196" s="42"/>
      <c r="K196" s="49">
        <v>3495</v>
      </c>
      <c r="L196" s="42"/>
      <c r="M196" s="42">
        <v>826</v>
      </c>
      <c r="N196" s="42">
        <v>62</v>
      </c>
      <c r="O196" s="49">
        <v>234414</v>
      </c>
      <c r="P196" s="49">
        <v>5216</v>
      </c>
      <c r="Q196" s="50">
        <v>44939208</v>
      </c>
      <c r="R196" s="43" t="s">
        <v>712</v>
      </c>
      <c r="S196" s="44">
        <v>1210</v>
      </c>
      <c r="T196" s="44">
        <v>16188</v>
      </c>
      <c r="U196" s="43">
        <v>192</v>
      </c>
      <c r="V196" s="42"/>
      <c r="W196" s="42"/>
      <c r="X196" s="42">
        <v>78</v>
      </c>
    </row>
    <row r="197" spans="3:24">
      <c r="C197" s="47">
        <v>124</v>
      </c>
      <c r="D197" s="48" t="s">
        <v>862</v>
      </c>
      <c r="E197" s="49">
        <v>33904</v>
      </c>
      <c r="F197" s="42"/>
      <c r="G197" s="42">
        <v>421</v>
      </c>
      <c r="H197" s="42"/>
      <c r="I197" s="49">
        <v>30857</v>
      </c>
      <c r="J197" s="42"/>
      <c r="K197" s="49">
        <v>2626</v>
      </c>
      <c r="L197" s="42">
        <v>1</v>
      </c>
      <c r="M197" s="49">
        <v>76567</v>
      </c>
      <c r="N197" s="42">
        <v>951</v>
      </c>
      <c r="O197" s="49">
        <v>1075833</v>
      </c>
      <c r="P197" s="49">
        <v>2429608</v>
      </c>
      <c r="Q197" s="50">
        <v>442801</v>
      </c>
      <c r="R197" s="43" t="s">
        <v>708</v>
      </c>
      <c r="S197" s="43">
        <v>13</v>
      </c>
      <c r="T197" s="44">
        <v>1052</v>
      </c>
      <c r="U197" s="43">
        <v>0</v>
      </c>
      <c r="V197" s="42"/>
      <c r="W197" s="42"/>
      <c r="X197" s="49">
        <v>5930</v>
      </c>
    </row>
    <row r="198" spans="3:24">
      <c r="C198" s="47">
        <v>125</v>
      </c>
      <c r="D198" s="48" t="s">
        <v>863</v>
      </c>
      <c r="E198" s="49">
        <v>33626</v>
      </c>
      <c r="F198" s="42"/>
      <c r="G198" s="42">
        <v>298</v>
      </c>
      <c r="H198" s="42"/>
      <c r="I198" s="49">
        <v>32835</v>
      </c>
      <c r="J198" s="42"/>
      <c r="K198" s="42">
        <v>493</v>
      </c>
      <c r="L198" s="42">
        <v>23</v>
      </c>
      <c r="M198" s="49">
        <v>59786</v>
      </c>
      <c r="N198" s="42">
        <v>530</v>
      </c>
      <c r="O198" s="49">
        <v>198849</v>
      </c>
      <c r="P198" s="49">
        <v>353550</v>
      </c>
      <c r="Q198" s="50">
        <v>562435</v>
      </c>
      <c r="R198" s="43" t="s">
        <v>712</v>
      </c>
      <c r="S198" s="43">
        <v>17</v>
      </c>
      <c r="T198" s="44">
        <v>1887</v>
      </c>
      <c r="U198" s="43">
        <v>3</v>
      </c>
      <c r="V198" s="42"/>
      <c r="W198" s="42"/>
      <c r="X198" s="42">
        <v>877</v>
      </c>
    </row>
    <row r="199" spans="3:24">
      <c r="C199" s="47">
        <v>126</v>
      </c>
      <c r="D199" s="48" t="s">
        <v>864</v>
      </c>
      <c r="E199" s="49">
        <v>33474</v>
      </c>
      <c r="F199" s="55">
        <v>206</v>
      </c>
      <c r="G199" s="42">
        <v>921</v>
      </c>
      <c r="H199" s="54">
        <v>1</v>
      </c>
      <c r="I199" s="49">
        <v>29911</v>
      </c>
      <c r="J199" s="42"/>
      <c r="K199" s="49">
        <v>2642</v>
      </c>
      <c r="L199" s="42">
        <v>59</v>
      </c>
      <c r="M199" s="49">
        <v>1297</v>
      </c>
      <c r="N199" s="42">
        <v>36</v>
      </c>
      <c r="O199" s="49">
        <v>24473118</v>
      </c>
      <c r="P199" s="49">
        <v>947992</v>
      </c>
      <c r="Q199" s="50">
        <v>25815741</v>
      </c>
      <c r="R199" s="43" t="s">
        <v>736</v>
      </c>
      <c r="S199" s="43">
        <v>771</v>
      </c>
      <c r="T199" s="44">
        <v>28030</v>
      </c>
      <c r="U199" s="43">
        <v>1</v>
      </c>
      <c r="V199" s="42">
        <v>8</v>
      </c>
      <c r="W199" s="42">
        <v>0.04</v>
      </c>
      <c r="X199" s="42">
        <v>102</v>
      </c>
    </row>
    <row r="200" spans="3:24">
      <c r="C200" s="47">
        <v>127</v>
      </c>
      <c r="D200" s="48" t="s">
        <v>865</v>
      </c>
      <c r="E200" s="49">
        <v>29814</v>
      </c>
      <c r="F200" s="42"/>
      <c r="G200" s="42">
        <v>179</v>
      </c>
      <c r="H200" s="42"/>
      <c r="I200" s="49">
        <v>9995</v>
      </c>
      <c r="J200" s="42"/>
      <c r="K200" s="49">
        <v>19640</v>
      </c>
      <c r="L200" s="42">
        <v>29</v>
      </c>
      <c r="M200" s="49">
        <v>97140</v>
      </c>
      <c r="N200" s="42">
        <v>583</v>
      </c>
      <c r="O200" s="49">
        <v>318874</v>
      </c>
      <c r="P200" s="49">
        <v>1038952</v>
      </c>
      <c r="Q200" s="50">
        <v>306919</v>
      </c>
      <c r="R200" s="43" t="s">
        <v>711</v>
      </c>
      <c r="S200" s="43">
        <v>10</v>
      </c>
      <c r="T200" s="44">
        <v>1715</v>
      </c>
      <c r="U200" s="43">
        <v>1</v>
      </c>
      <c r="V200" s="42"/>
      <c r="W200" s="42"/>
      <c r="X200" s="49">
        <v>63991</v>
      </c>
    </row>
    <row r="201" spans="3:24">
      <c r="C201" s="47">
        <v>128</v>
      </c>
      <c r="D201" s="48" t="s">
        <v>866</v>
      </c>
      <c r="E201" s="49">
        <v>25911</v>
      </c>
      <c r="F201" s="42"/>
      <c r="G201" s="49">
        <v>1909</v>
      </c>
      <c r="H201" s="42"/>
      <c r="I201" s="49">
        <v>21961</v>
      </c>
      <c r="J201" s="42"/>
      <c r="K201" s="49">
        <v>2041</v>
      </c>
      <c r="L201" s="42"/>
      <c r="M201" s="49">
        <v>1443</v>
      </c>
      <c r="N201" s="42">
        <v>106</v>
      </c>
      <c r="O201" s="49">
        <v>103566</v>
      </c>
      <c r="P201" s="49">
        <v>5769</v>
      </c>
      <c r="Q201" s="50">
        <v>17953149</v>
      </c>
      <c r="R201" s="43" t="s">
        <v>710</v>
      </c>
      <c r="S201" s="43">
        <v>693</v>
      </c>
      <c r="T201" s="44">
        <v>9404</v>
      </c>
      <c r="U201" s="43">
        <v>173</v>
      </c>
      <c r="V201" s="42"/>
      <c r="W201" s="42"/>
      <c r="X201" s="42">
        <v>114</v>
      </c>
    </row>
    <row r="202" spans="3:24">
      <c r="C202" s="47">
        <v>129</v>
      </c>
      <c r="D202" s="48" t="s">
        <v>867</v>
      </c>
      <c r="E202" s="49">
        <v>25344</v>
      </c>
      <c r="F202" s="42"/>
      <c r="G202" s="42">
        <v>163</v>
      </c>
      <c r="H202" s="42"/>
      <c r="I202" s="49">
        <v>25113</v>
      </c>
      <c r="J202" s="42"/>
      <c r="K202" s="42">
        <v>68</v>
      </c>
      <c r="L202" s="42">
        <v>8</v>
      </c>
      <c r="M202" s="49">
        <v>11108</v>
      </c>
      <c r="N202" s="42">
        <v>71</v>
      </c>
      <c r="O202" s="49">
        <v>964779</v>
      </c>
      <c r="P202" s="49">
        <v>422844</v>
      </c>
      <c r="Q202" s="50">
        <v>2281641</v>
      </c>
      <c r="R202" s="43" t="s">
        <v>712</v>
      </c>
      <c r="S202" s="43">
        <v>90</v>
      </c>
      <c r="T202" s="44">
        <v>13998</v>
      </c>
      <c r="U202" s="43">
        <v>2</v>
      </c>
      <c r="V202" s="42"/>
      <c r="W202" s="42"/>
      <c r="X202" s="42">
        <v>30</v>
      </c>
    </row>
    <row r="203" spans="3:24">
      <c r="C203" s="47">
        <v>130</v>
      </c>
      <c r="D203" s="48" t="s">
        <v>868</v>
      </c>
      <c r="E203" s="49">
        <v>25211</v>
      </c>
      <c r="F203" s="42"/>
      <c r="G203" s="42">
        <v>206</v>
      </c>
      <c r="H203" s="42"/>
      <c r="I203" s="49">
        <v>23966</v>
      </c>
      <c r="J203" s="42"/>
      <c r="K203" s="49">
        <v>1039</v>
      </c>
      <c r="L203" s="42">
        <v>24</v>
      </c>
      <c r="M203" s="49">
        <v>1866</v>
      </c>
      <c r="N203" s="42">
        <v>15</v>
      </c>
      <c r="O203" s="49">
        <v>492210</v>
      </c>
      <c r="P203" s="49">
        <v>36428</v>
      </c>
      <c r="Q203" s="50">
        <v>13511676</v>
      </c>
      <c r="R203" s="43" t="s">
        <v>712</v>
      </c>
      <c r="S203" s="43">
        <v>536</v>
      </c>
      <c r="T203" s="44">
        <v>65591</v>
      </c>
      <c r="U203" s="43">
        <v>27</v>
      </c>
      <c r="V203" s="42"/>
      <c r="W203" s="42"/>
      <c r="X203" s="42">
        <v>77</v>
      </c>
    </row>
    <row r="204" spans="3:24">
      <c r="C204" s="47">
        <v>131</v>
      </c>
      <c r="D204" s="48" t="s">
        <v>869</v>
      </c>
      <c r="E204" s="49">
        <v>25139</v>
      </c>
      <c r="F204" s="42"/>
      <c r="G204" s="42">
        <v>206</v>
      </c>
      <c r="H204" s="42"/>
      <c r="I204" s="49">
        <v>6319</v>
      </c>
      <c r="J204" s="42"/>
      <c r="K204" s="49">
        <v>18614</v>
      </c>
      <c r="L204" s="42">
        <v>40</v>
      </c>
      <c r="M204" s="49">
        <v>27828</v>
      </c>
      <c r="N204" s="42">
        <v>228</v>
      </c>
      <c r="O204" s="49">
        <v>296806</v>
      </c>
      <c r="P204" s="49">
        <v>328548</v>
      </c>
      <c r="Q204" s="50">
        <v>903386</v>
      </c>
      <c r="R204" s="43" t="s">
        <v>736</v>
      </c>
      <c r="S204" s="43">
        <v>36</v>
      </c>
      <c r="T204" s="44">
        <v>4385</v>
      </c>
      <c r="U204" s="43">
        <v>3</v>
      </c>
      <c r="V204" s="42"/>
      <c r="W204" s="42"/>
      <c r="X204" s="49">
        <v>20605</v>
      </c>
    </row>
    <row r="205" spans="3:24">
      <c r="C205" s="47">
        <v>132</v>
      </c>
      <c r="D205" s="48" t="s">
        <v>870</v>
      </c>
      <c r="E205" s="49">
        <v>25028</v>
      </c>
      <c r="F205" s="42"/>
      <c r="G205" s="42">
        <v>638</v>
      </c>
      <c r="H205" s="42"/>
      <c r="I205" s="49">
        <v>21285</v>
      </c>
      <c r="J205" s="42"/>
      <c r="K205" s="49">
        <v>3105</v>
      </c>
      <c r="L205" s="42">
        <v>33</v>
      </c>
      <c r="M205" s="49">
        <v>42259</v>
      </c>
      <c r="N205" s="49">
        <v>1077</v>
      </c>
      <c r="O205" s="49">
        <v>89988</v>
      </c>
      <c r="P205" s="49">
        <v>151943</v>
      </c>
      <c r="Q205" s="50">
        <v>592247</v>
      </c>
      <c r="R205" s="43" t="s">
        <v>711</v>
      </c>
      <c r="S205" s="43">
        <v>24</v>
      </c>
      <c r="T205" s="43">
        <v>928</v>
      </c>
      <c r="U205" s="43">
        <v>7</v>
      </c>
      <c r="V205" s="42"/>
      <c r="W205" s="42"/>
      <c r="X205" s="49">
        <v>5243</v>
      </c>
    </row>
    <row r="206" spans="3:24">
      <c r="C206" s="47">
        <v>133</v>
      </c>
      <c r="D206" s="48" t="s">
        <v>871</v>
      </c>
      <c r="E206" s="49">
        <v>24349</v>
      </c>
      <c r="F206" s="42"/>
      <c r="G206" s="42">
        <v>542</v>
      </c>
      <c r="H206" s="42"/>
      <c r="I206" s="49">
        <v>21668</v>
      </c>
      <c r="J206" s="42"/>
      <c r="K206" s="49">
        <v>2139</v>
      </c>
      <c r="L206" s="42">
        <v>16</v>
      </c>
      <c r="M206" s="49">
        <v>5094</v>
      </c>
      <c r="N206" s="42">
        <v>113</v>
      </c>
      <c r="O206" s="49">
        <v>358504</v>
      </c>
      <c r="P206" s="49">
        <v>75006</v>
      </c>
      <c r="Q206" s="50">
        <v>4779676</v>
      </c>
      <c r="R206" s="43" t="s">
        <v>712</v>
      </c>
      <c r="S206" s="43">
        <v>196</v>
      </c>
      <c r="T206" s="44">
        <v>8819</v>
      </c>
      <c r="U206" s="43">
        <v>13</v>
      </c>
      <c r="V206" s="42"/>
      <c r="W206" s="42"/>
      <c r="X206" s="42">
        <v>448</v>
      </c>
    </row>
    <row r="207" spans="3:24">
      <c r="C207" s="47">
        <v>134</v>
      </c>
      <c r="D207" s="48" t="s">
        <v>872</v>
      </c>
      <c r="E207" s="49">
        <v>23708</v>
      </c>
      <c r="F207" s="42"/>
      <c r="G207" s="42">
        <v>765</v>
      </c>
      <c r="H207" s="42"/>
      <c r="I207" s="49">
        <v>20304</v>
      </c>
      <c r="J207" s="42"/>
      <c r="K207" s="49">
        <v>2639</v>
      </c>
      <c r="L207" s="42">
        <v>10</v>
      </c>
      <c r="M207" s="49">
        <v>20212</v>
      </c>
      <c r="N207" s="42">
        <v>652</v>
      </c>
      <c r="O207" s="49">
        <v>248346</v>
      </c>
      <c r="P207" s="49">
        <v>211720</v>
      </c>
      <c r="Q207" s="50">
        <v>1172991</v>
      </c>
      <c r="R207" s="43" t="s">
        <v>712</v>
      </c>
      <c r="S207" s="43">
        <v>49</v>
      </c>
      <c r="T207" s="44">
        <v>1533</v>
      </c>
      <c r="U207" s="43">
        <v>5</v>
      </c>
      <c r="V207" s="42"/>
      <c r="W207" s="42"/>
      <c r="X207" s="49">
        <v>2250</v>
      </c>
    </row>
    <row r="208" spans="3:24">
      <c r="C208" s="47">
        <v>135</v>
      </c>
      <c r="D208" s="48" t="s">
        <v>873</v>
      </c>
      <c r="E208" s="49">
        <v>22234</v>
      </c>
      <c r="F208" s="42"/>
      <c r="G208" s="42">
        <v>530</v>
      </c>
      <c r="H208" s="42"/>
      <c r="I208" s="49">
        <v>20773</v>
      </c>
      <c r="J208" s="42"/>
      <c r="K208" s="42">
        <v>931</v>
      </c>
      <c r="L208" s="42">
        <v>9</v>
      </c>
      <c r="M208" s="49">
        <v>28123</v>
      </c>
      <c r="N208" s="42">
        <v>670</v>
      </c>
      <c r="O208" s="49">
        <v>220558</v>
      </c>
      <c r="P208" s="49">
        <v>278972</v>
      </c>
      <c r="Q208" s="50">
        <v>790610</v>
      </c>
      <c r="R208" s="43" t="s">
        <v>711</v>
      </c>
      <c r="S208" s="43">
        <v>36</v>
      </c>
      <c r="T208" s="44">
        <v>1492</v>
      </c>
      <c r="U208" s="43">
        <v>4</v>
      </c>
      <c r="V208" s="42"/>
      <c r="W208" s="42"/>
      <c r="X208" s="49">
        <v>1178</v>
      </c>
    </row>
    <row r="209" spans="3:24">
      <c r="C209" s="47">
        <v>136</v>
      </c>
      <c r="D209" s="48" t="s">
        <v>874</v>
      </c>
      <c r="E209" s="49">
        <v>20000</v>
      </c>
      <c r="F209" s="42"/>
      <c r="G209" s="42">
        <v>537</v>
      </c>
      <c r="H209" s="42"/>
      <c r="I209" s="49">
        <v>13750</v>
      </c>
      <c r="J209" s="42"/>
      <c r="K209" s="49">
        <v>5713</v>
      </c>
      <c r="L209" s="42"/>
      <c r="M209" s="49">
        <v>1731</v>
      </c>
      <c r="N209" s="42">
        <v>46</v>
      </c>
      <c r="O209" s="49">
        <v>99119</v>
      </c>
      <c r="P209" s="49">
        <v>8581</v>
      </c>
      <c r="Q209" s="50">
        <v>11550903</v>
      </c>
      <c r="R209" s="43" t="s">
        <v>709</v>
      </c>
      <c r="S209" s="43">
        <v>578</v>
      </c>
      <c r="T209" s="44">
        <v>21510</v>
      </c>
      <c r="U209" s="43">
        <v>117</v>
      </c>
      <c r="V209" s="42"/>
      <c r="W209" s="42"/>
      <c r="X209" s="42">
        <v>495</v>
      </c>
    </row>
    <row r="210" spans="3:24">
      <c r="C210" s="47">
        <v>137</v>
      </c>
      <c r="D210" s="48" t="s">
        <v>875</v>
      </c>
      <c r="E210" s="49">
        <v>19494</v>
      </c>
      <c r="F210" s="42"/>
      <c r="G210" s="42">
        <v>147</v>
      </c>
      <c r="H210" s="42"/>
      <c r="I210" s="49">
        <v>18989</v>
      </c>
      <c r="J210" s="42"/>
      <c r="K210" s="42">
        <v>358</v>
      </c>
      <c r="L210" s="42">
        <v>3</v>
      </c>
      <c r="M210" s="49">
        <v>68970</v>
      </c>
      <c r="N210" s="42">
        <v>520</v>
      </c>
      <c r="O210" s="49">
        <v>26355</v>
      </c>
      <c r="P210" s="49">
        <v>93245</v>
      </c>
      <c r="Q210" s="50">
        <v>282644</v>
      </c>
      <c r="R210" s="43" t="s">
        <v>736</v>
      </c>
      <c r="S210" s="43">
        <v>14</v>
      </c>
      <c r="T210" s="44">
        <v>1923</v>
      </c>
      <c r="U210" s="43">
        <v>11</v>
      </c>
      <c r="V210" s="42"/>
      <c r="W210" s="42"/>
      <c r="X210" s="49">
        <v>1267</v>
      </c>
    </row>
    <row r="211" spans="3:24">
      <c r="C211" s="47">
        <v>138</v>
      </c>
      <c r="D211" s="48" t="s">
        <v>876</v>
      </c>
      <c r="E211" s="49">
        <v>19474</v>
      </c>
      <c r="F211" s="42"/>
      <c r="G211" s="42">
        <v>174</v>
      </c>
      <c r="H211" s="42"/>
      <c r="I211" s="49">
        <v>2964</v>
      </c>
      <c r="J211" s="42"/>
      <c r="K211" s="49">
        <v>16336</v>
      </c>
      <c r="L211" s="42"/>
      <c r="M211" s="49">
        <v>69594</v>
      </c>
      <c r="N211" s="42">
        <v>622</v>
      </c>
      <c r="O211" s="49">
        <v>176919</v>
      </c>
      <c r="P211" s="49">
        <v>632258</v>
      </c>
      <c r="Q211" s="50">
        <v>279821</v>
      </c>
      <c r="R211" s="43" t="s">
        <v>712</v>
      </c>
      <c r="S211" s="43">
        <v>14</v>
      </c>
      <c r="T211" s="44">
        <v>1608</v>
      </c>
      <c r="U211" s="43">
        <v>2</v>
      </c>
      <c r="V211" s="42"/>
      <c r="W211" s="42"/>
      <c r="X211" s="49">
        <v>58380</v>
      </c>
    </row>
    <row r="212" spans="3:24">
      <c r="C212" s="47">
        <v>139</v>
      </c>
      <c r="D212" s="48" t="s">
        <v>877</v>
      </c>
      <c r="E212" s="49">
        <v>18062</v>
      </c>
      <c r="F212" s="42"/>
      <c r="G212" s="42">
        <v>90</v>
      </c>
      <c r="H212" s="42"/>
      <c r="I212" s="49">
        <v>17324</v>
      </c>
      <c r="J212" s="42"/>
      <c r="K212" s="42">
        <v>648</v>
      </c>
      <c r="L212" s="42"/>
      <c r="M212" s="49">
        <v>182448</v>
      </c>
      <c r="N212" s="42">
        <v>909</v>
      </c>
      <c r="O212" s="49">
        <v>21504</v>
      </c>
      <c r="P212" s="49">
        <v>217217</v>
      </c>
      <c r="Q212" s="50">
        <v>98998</v>
      </c>
      <c r="R212" s="43" t="s">
        <v>712</v>
      </c>
      <c r="S212" s="43">
        <v>5</v>
      </c>
      <c r="T212" s="44">
        <v>1100</v>
      </c>
      <c r="U212" s="43">
        <v>5</v>
      </c>
      <c r="V212" s="42"/>
      <c r="W212" s="42"/>
      <c r="X212" s="49">
        <v>6546</v>
      </c>
    </row>
    <row r="213" spans="3:24">
      <c r="C213" s="47">
        <v>140</v>
      </c>
      <c r="D213" s="48" t="s">
        <v>878</v>
      </c>
      <c r="E213" s="49">
        <v>17779</v>
      </c>
      <c r="F213" s="42"/>
      <c r="G213" s="42">
        <v>238</v>
      </c>
      <c r="H213" s="42"/>
      <c r="I213" s="49">
        <v>2250</v>
      </c>
      <c r="J213" s="42"/>
      <c r="K213" s="49">
        <v>15291</v>
      </c>
      <c r="L213" s="42">
        <v>23</v>
      </c>
      <c r="M213" s="49">
        <v>44426</v>
      </c>
      <c r="N213" s="42">
        <v>595</v>
      </c>
      <c r="O213" s="49">
        <v>243650</v>
      </c>
      <c r="P213" s="49">
        <v>608825</v>
      </c>
      <c r="Q213" s="50">
        <v>400197</v>
      </c>
      <c r="R213" s="43" t="s">
        <v>709</v>
      </c>
      <c r="S213" s="43">
        <v>23</v>
      </c>
      <c r="T213" s="44">
        <v>1682</v>
      </c>
      <c r="U213" s="43">
        <v>2</v>
      </c>
      <c r="V213" s="42"/>
      <c r="W213" s="42"/>
      <c r="X213" s="49">
        <v>38209</v>
      </c>
    </row>
    <row r="214" spans="3:24">
      <c r="C214" s="47">
        <v>141</v>
      </c>
      <c r="D214" s="48" t="s">
        <v>879</v>
      </c>
      <c r="E214" s="49">
        <v>17655</v>
      </c>
      <c r="F214" s="42"/>
      <c r="G214" s="42">
        <v>192</v>
      </c>
      <c r="H214" s="42"/>
      <c r="I214" s="49">
        <v>17257</v>
      </c>
      <c r="J214" s="42"/>
      <c r="K214" s="42">
        <v>206</v>
      </c>
      <c r="L214" s="42">
        <v>7</v>
      </c>
      <c r="M214" s="49">
        <v>1934</v>
      </c>
      <c r="N214" s="42">
        <v>21</v>
      </c>
      <c r="O214" s="49">
        <v>143990</v>
      </c>
      <c r="P214" s="49">
        <v>15775</v>
      </c>
      <c r="Q214" s="50">
        <v>9127648</v>
      </c>
      <c r="R214" s="43" t="s">
        <v>736</v>
      </c>
      <c r="S214" s="43">
        <v>517</v>
      </c>
      <c r="T214" s="44">
        <v>47540</v>
      </c>
      <c r="U214" s="43">
        <v>63</v>
      </c>
      <c r="V214" s="42"/>
      <c r="W214" s="42"/>
      <c r="X214" s="42">
        <v>23</v>
      </c>
    </row>
    <row r="215" spans="3:24">
      <c r="C215" s="47">
        <v>142</v>
      </c>
      <c r="D215" s="48" t="s">
        <v>880</v>
      </c>
      <c r="E215" s="49">
        <v>15612</v>
      </c>
      <c r="F215" s="42"/>
      <c r="G215" s="42">
        <v>99</v>
      </c>
      <c r="H215" s="42"/>
      <c r="I215" s="42">
        <v>104</v>
      </c>
      <c r="J215" s="42"/>
      <c r="K215" s="49">
        <v>15409</v>
      </c>
      <c r="L215" s="42">
        <v>1</v>
      </c>
      <c r="M215" s="49">
        <v>41637</v>
      </c>
      <c r="N215" s="42">
        <v>264</v>
      </c>
      <c r="O215" s="49">
        <v>224685</v>
      </c>
      <c r="P215" s="49">
        <v>599234</v>
      </c>
      <c r="Q215" s="50">
        <v>374954</v>
      </c>
      <c r="R215" s="43" t="s">
        <v>709</v>
      </c>
      <c r="S215" s="43">
        <v>24</v>
      </c>
      <c r="T215" s="44">
        <v>3787</v>
      </c>
      <c r="U215" s="43">
        <v>2</v>
      </c>
      <c r="V215" s="42"/>
      <c r="W215" s="42"/>
      <c r="X215" s="49">
        <v>41096</v>
      </c>
    </row>
    <row r="216" spans="3:24">
      <c r="C216" s="47">
        <v>143</v>
      </c>
      <c r="D216" s="48" t="s">
        <v>881</v>
      </c>
      <c r="E216" s="49">
        <v>15599</v>
      </c>
      <c r="F216" s="42"/>
      <c r="G216" s="42">
        <v>787</v>
      </c>
      <c r="H216" s="42"/>
      <c r="I216" s="49">
        <v>13916</v>
      </c>
      <c r="J216" s="42"/>
      <c r="K216" s="42">
        <v>896</v>
      </c>
      <c r="L216" s="42"/>
      <c r="M216" s="42">
        <v>654</v>
      </c>
      <c r="N216" s="42">
        <v>33</v>
      </c>
      <c r="O216" s="49">
        <v>3570407</v>
      </c>
      <c r="P216" s="49">
        <v>149622</v>
      </c>
      <c r="Q216" s="50">
        <v>23862885</v>
      </c>
      <c r="R216" s="43" t="s">
        <v>710</v>
      </c>
      <c r="S216" s="44">
        <v>1530</v>
      </c>
      <c r="T216" s="44">
        <v>30321</v>
      </c>
      <c r="U216" s="43">
        <v>7</v>
      </c>
      <c r="V216" s="42"/>
      <c r="W216" s="42"/>
      <c r="X216" s="42">
        <v>38</v>
      </c>
    </row>
    <row r="217" spans="3:24">
      <c r="C217" s="47">
        <v>144</v>
      </c>
      <c r="D217" s="48" t="s">
        <v>882</v>
      </c>
      <c r="E217" s="49">
        <v>15294</v>
      </c>
      <c r="F217" s="42"/>
      <c r="G217" s="42">
        <v>798</v>
      </c>
      <c r="H217" s="42"/>
      <c r="I217" s="49">
        <v>7388</v>
      </c>
      <c r="J217" s="42"/>
      <c r="K217" s="49">
        <v>7108</v>
      </c>
      <c r="L217" s="42"/>
      <c r="M217" s="42">
        <v>935</v>
      </c>
      <c r="N217" s="42">
        <v>49</v>
      </c>
      <c r="O217" s="49">
        <v>167465</v>
      </c>
      <c r="P217" s="49">
        <v>10233</v>
      </c>
      <c r="Q217" s="50">
        <v>16364745</v>
      </c>
      <c r="R217" s="43" t="s">
        <v>712</v>
      </c>
      <c r="S217" s="44">
        <v>1070</v>
      </c>
      <c r="T217" s="44">
        <v>20507</v>
      </c>
      <c r="U217" s="43">
        <v>98</v>
      </c>
      <c r="V217" s="42"/>
      <c r="W217" s="42"/>
      <c r="X217" s="42">
        <v>434</v>
      </c>
    </row>
    <row r="218" spans="3:24">
      <c r="C218" s="47">
        <v>145</v>
      </c>
      <c r="D218" s="48" t="s">
        <v>883</v>
      </c>
      <c r="E218" s="49">
        <v>15292</v>
      </c>
      <c r="F218" s="42"/>
      <c r="G218" s="42">
        <v>148</v>
      </c>
      <c r="H218" s="42"/>
      <c r="I218" s="49">
        <v>14191</v>
      </c>
      <c r="J218" s="42"/>
      <c r="K218" s="42">
        <v>953</v>
      </c>
      <c r="L218" s="42"/>
      <c r="M218" s="49">
        <v>1802</v>
      </c>
      <c r="N218" s="42">
        <v>17</v>
      </c>
      <c r="O218" s="49">
        <v>397868</v>
      </c>
      <c r="P218" s="49">
        <v>46889</v>
      </c>
      <c r="Q218" s="50">
        <v>8485284</v>
      </c>
      <c r="R218" s="43" t="s">
        <v>712</v>
      </c>
      <c r="S218" s="43">
        <v>555</v>
      </c>
      <c r="T218" s="44">
        <v>57333</v>
      </c>
      <c r="U218" s="43">
        <v>21</v>
      </c>
      <c r="V218" s="42"/>
      <c r="W218" s="42"/>
      <c r="X218" s="42">
        <v>112</v>
      </c>
    </row>
    <row r="219" spans="3:24">
      <c r="C219" s="47">
        <v>146</v>
      </c>
      <c r="D219" s="48" t="s">
        <v>884</v>
      </c>
      <c r="E219" s="49">
        <v>14761</v>
      </c>
      <c r="F219" s="42"/>
      <c r="G219" s="42">
        <v>119</v>
      </c>
      <c r="H219" s="42"/>
      <c r="I219" s="49">
        <v>14245</v>
      </c>
      <c r="J219" s="42"/>
      <c r="K219" s="42">
        <v>397</v>
      </c>
      <c r="L219" s="42"/>
      <c r="M219" s="49">
        <v>1512</v>
      </c>
      <c r="N219" s="42">
        <v>12</v>
      </c>
      <c r="O219" s="42"/>
      <c r="P219" s="42"/>
      <c r="Q219" s="50">
        <v>9765756</v>
      </c>
      <c r="R219" s="43" t="s">
        <v>710</v>
      </c>
      <c r="S219" s="43">
        <v>662</v>
      </c>
      <c r="T219" s="44">
        <v>82065</v>
      </c>
      <c r="U219" s="43"/>
      <c r="V219" s="42"/>
      <c r="W219" s="42"/>
      <c r="X219" s="42">
        <v>41</v>
      </c>
    </row>
    <row r="220" spans="3:24">
      <c r="C220" s="47">
        <v>147</v>
      </c>
      <c r="D220" s="48" t="s">
        <v>885</v>
      </c>
      <c r="E220" s="49">
        <v>14586</v>
      </c>
      <c r="F220" s="42"/>
      <c r="G220" s="42">
        <v>127</v>
      </c>
      <c r="H220" s="42"/>
      <c r="I220" s="49">
        <v>14113</v>
      </c>
      <c r="J220" s="42"/>
      <c r="K220" s="42">
        <v>346</v>
      </c>
      <c r="L220" s="42"/>
      <c r="M220" s="49">
        <v>188457</v>
      </c>
      <c r="N220" s="49">
        <v>1641</v>
      </c>
      <c r="O220" s="49">
        <v>193595</v>
      </c>
      <c r="P220" s="49">
        <v>2501324</v>
      </c>
      <c r="Q220" s="50">
        <v>77397</v>
      </c>
      <c r="R220" s="43" t="s">
        <v>708</v>
      </c>
      <c r="S220" s="43">
        <v>5</v>
      </c>
      <c r="T220" s="43">
        <v>609</v>
      </c>
      <c r="U220" s="43">
        <v>0</v>
      </c>
      <c r="V220" s="42"/>
      <c r="W220" s="42"/>
      <c r="X220" s="49">
        <v>4470</v>
      </c>
    </row>
    <row r="221" spans="3:24">
      <c r="C221" s="47">
        <v>148</v>
      </c>
      <c r="D221" s="48" t="s">
        <v>886</v>
      </c>
      <c r="E221" s="49">
        <v>14551</v>
      </c>
      <c r="F221" s="42"/>
      <c r="G221" s="42">
        <v>531</v>
      </c>
      <c r="H221" s="42"/>
      <c r="I221" s="49">
        <v>13930</v>
      </c>
      <c r="J221" s="42"/>
      <c r="K221" s="42">
        <v>90</v>
      </c>
      <c r="L221" s="42"/>
      <c r="M221" s="42">
        <v>697</v>
      </c>
      <c r="N221" s="42">
        <v>25</v>
      </c>
      <c r="O221" s="49">
        <v>339775</v>
      </c>
      <c r="P221" s="49">
        <v>16280</v>
      </c>
      <c r="Q221" s="50">
        <v>20870962</v>
      </c>
      <c r="R221" s="43" t="s">
        <v>712</v>
      </c>
      <c r="S221" s="44">
        <v>1434</v>
      </c>
      <c r="T221" s="44">
        <v>39305</v>
      </c>
      <c r="U221" s="43">
        <v>61</v>
      </c>
      <c r="V221" s="42"/>
      <c r="W221" s="42"/>
      <c r="X221" s="42">
        <v>4</v>
      </c>
    </row>
    <row r="222" spans="3:24">
      <c r="C222" s="47">
        <v>149</v>
      </c>
      <c r="D222" s="48" t="s">
        <v>887</v>
      </c>
      <c r="E222" s="49">
        <v>14252</v>
      </c>
      <c r="F222" s="42"/>
      <c r="G222" s="42">
        <v>284</v>
      </c>
      <c r="H222" s="42"/>
      <c r="I222" s="49">
        <v>12298</v>
      </c>
      <c r="J222" s="42"/>
      <c r="K222" s="49">
        <v>1670</v>
      </c>
      <c r="L222" s="42">
        <v>10</v>
      </c>
      <c r="M222" s="49">
        <v>35876</v>
      </c>
      <c r="N222" s="42">
        <v>715</v>
      </c>
      <c r="O222" s="49">
        <v>117102</v>
      </c>
      <c r="P222" s="49">
        <v>294776</v>
      </c>
      <c r="Q222" s="50">
        <v>397257</v>
      </c>
      <c r="R222" s="43" t="s">
        <v>709</v>
      </c>
      <c r="S222" s="43">
        <v>28</v>
      </c>
      <c r="T222" s="44">
        <v>1399</v>
      </c>
      <c r="U222" s="43">
        <v>3</v>
      </c>
      <c r="V222" s="42"/>
      <c r="W222" s="42"/>
      <c r="X222" s="49">
        <v>4204</v>
      </c>
    </row>
    <row r="223" spans="3:24">
      <c r="C223" s="47">
        <v>150</v>
      </c>
      <c r="D223" s="48" t="s">
        <v>888</v>
      </c>
      <c r="E223" s="49">
        <v>13983</v>
      </c>
      <c r="F223" s="42"/>
      <c r="G223" s="42">
        <v>333</v>
      </c>
      <c r="H223" s="42"/>
      <c r="I223" s="49">
        <v>13255</v>
      </c>
      <c r="J223" s="42"/>
      <c r="K223" s="42">
        <v>395</v>
      </c>
      <c r="L223" s="42">
        <v>2</v>
      </c>
      <c r="M223" s="49">
        <v>34498</v>
      </c>
      <c r="N223" s="42">
        <v>822</v>
      </c>
      <c r="O223" s="49">
        <v>180100</v>
      </c>
      <c r="P223" s="49">
        <v>444338</v>
      </c>
      <c r="Q223" s="50">
        <v>405322</v>
      </c>
      <c r="R223" s="43" t="s">
        <v>709</v>
      </c>
      <c r="S223" s="43">
        <v>29</v>
      </c>
      <c r="T223" s="44">
        <v>1217</v>
      </c>
      <c r="U223" s="43">
        <v>2</v>
      </c>
      <c r="V223" s="42"/>
      <c r="W223" s="42"/>
      <c r="X223" s="42">
        <v>975</v>
      </c>
    </row>
    <row r="224" spans="3:24">
      <c r="C224" s="47">
        <v>151</v>
      </c>
      <c r="D224" s="48" t="s">
        <v>889</v>
      </c>
      <c r="E224" s="49">
        <v>13556</v>
      </c>
      <c r="F224" s="42"/>
      <c r="G224" s="42">
        <v>169</v>
      </c>
      <c r="H224" s="42"/>
      <c r="I224" s="49">
        <v>13359</v>
      </c>
      <c r="J224" s="42"/>
      <c r="K224" s="42">
        <v>28</v>
      </c>
      <c r="L224" s="42"/>
      <c r="M224" s="42">
        <v>630</v>
      </c>
      <c r="N224" s="42">
        <v>8</v>
      </c>
      <c r="O224" s="49">
        <v>202512</v>
      </c>
      <c r="P224" s="49">
        <v>9414</v>
      </c>
      <c r="Q224" s="50">
        <v>21512874</v>
      </c>
      <c r="R224" s="43" t="s">
        <v>712</v>
      </c>
      <c r="S224" s="44">
        <v>1587</v>
      </c>
      <c r="T224" s="44">
        <v>127295</v>
      </c>
      <c r="U224" s="43">
        <v>106</v>
      </c>
      <c r="V224" s="42"/>
      <c r="W224" s="42"/>
      <c r="X224" s="42">
        <v>1</v>
      </c>
    </row>
    <row r="225" spans="3:24">
      <c r="C225" s="47">
        <v>152</v>
      </c>
      <c r="D225" s="48" t="s">
        <v>890</v>
      </c>
      <c r="E225" s="49">
        <v>13378</v>
      </c>
      <c r="F225" s="42"/>
      <c r="G225" s="42">
        <v>126</v>
      </c>
      <c r="H225" s="42"/>
      <c r="I225" s="49">
        <v>12610</v>
      </c>
      <c r="J225" s="42"/>
      <c r="K225" s="42">
        <v>642</v>
      </c>
      <c r="L225" s="42">
        <v>4</v>
      </c>
      <c r="M225" s="49">
        <v>81172</v>
      </c>
      <c r="N225" s="42">
        <v>765</v>
      </c>
      <c r="O225" s="49">
        <v>173473</v>
      </c>
      <c r="P225" s="49">
        <v>1052564</v>
      </c>
      <c r="Q225" s="50">
        <v>164810</v>
      </c>
      <c r="R225" s="43" t="s">
        <v>709</v>
      </c>
      <c r="S225" s="43">
        <v>12</v>
      </c>
      <c r="T225" s="44">
        <v>1308</v>
      </c>
      <c r="U225" s="43">
        <v>1</v>
      </c>
      <c r="V225" s="42"/>
      <c r="W225" s="42"/>
      <c r="X225" s="49">
        <v>3895</v>
      </c>
    </row>
    <row r="226" spans="3:24">
      <c r="C226" s="47">
        <v>153</v>
      </c>
      <c r="D226" s="48" t="s">
        <v>891</v>
      </c>
      <c r="E226" s="49">
        <v>13156</v>
      </c>
      <c r="F226" s="42"/>
      <c r="G226" s="42">
        <v>177</v>
      </c>
      <c r="H226" s="42"/>
      <c r="I226" s="49">
        <v>11759</v>
      </c>
      <c r="J226" s="42"/>
      <c r="K226" s="49">
        <v>1220</v>
      </c>
      <c r="L226" s="42"/>
      <c r="M226" s="49">
        <v>2323</v>
      </c>
      <c r="N226" s="42">
        <v>31</v>
      </c>
      <c r="O226" s="49">
        <v>158304</v>
      </c>
      <c r="P226" s="49">
        <v>27956</v>
      </c>
      <c r="Q226" s="50">
        <v>5662638</v>
      </c>
      <c r="R226" s="43" t="s">
        <v>712</v>
      </c>
      <c r="S226" s="43">
        <v>430</v>
      </c>
      <c r="T226" s="44">
        <v>31992</v>
      </c>
      <c r="U226" s="43">
        <v>36</v>
      </c>
      <c r="V226" s="42"/>
      <c r="W226" s="42"/>
      <c r="X226" s="42">
        <v>215</v>
      </c>
    </row>
    <row r="227" spans="3:24">
      <c r="C227" s="47">
        <v>154</v>
      </c>
      <c r="D227" s="48" t="s">
        <v>892</v>
      </c>
      <c r="E227" s="49">
        <v>12880</v>
      </c>
      <c r="F227" s="42"/>
      <c r="G227" s="42">
        <v>363</v>
      </c>
      <c r="H227" s="42"/>
      <c r="I227" s="49">
        <v>6621</v>
      </c>
      <c r="J227" s="42"/>
      <c r="K227" s="49">
        <v>5896</v>
      </c>
      <c r="L227" s="42"/>
      <c r="M227" s="49">
        <v>5962</v>
      </c>
      <c r="N227" s="42">
        <v>168</v>
      </c>
      <c r="O227" s="49">
        <v>130765</v>
      </c>
      <c r="P227" s="49">
        <v>60528</v>
      </c>
      <c r="Q227" s="50">
        <v>2160393</v>
      </c>
      <c r="R227" s="43" t="s">
        <v>712</v>
      </c>
      <c r="S227" s="43">
        <v>168</v>
      </c>
      <c r="T227" s="44">
        <v>5951</v>
      </c>
      <c r="U227" s="43">
        <v>17</v>
      </c>
      <c r="V227" s="42"/>
      <c r="W227" s="42"/>
      <c r="X227" s="49">
        <v>2729</v>
      </c>
    </row>
    <row r="228" spans="3:24">
      <c r="C228" s="47">
        <v>155</v>
      </c>
      <c r="D228" s="48" t="s">
        <v>893</v>
      </c>
      <c r="E228" s="49">
        <v>11980</v>
      </c>
      <c r="F228" s="42"/>
      <c r="G228" s="42">
        <v>212</v>
      </c>
      <c r="H228" s="42"/>
      <c r="I228" s="49">
        <v>11705</v>
      </c>
      <c r="J228" s="42"/>
      <c r="K228" s="42">
        <v>63</v>
      </c>
      <c r="L228" s="42"/>
      <c r="M228" s="49">
        <v>1584</v>
      </c>
      <c r="N228" s="42">
        <v>28</v>
      </c>
      <c r="O228" s="49">
        <v>20432586</v>
      </c>
      <c r="P228" s="49">
        <v>2702022</v>
      </c>
      <c r="Q228" s="50">
        <v>7561962</v>
      </c>
      <c r="R228" s="43" t="s">
        <v>710</v>
      </c>
      <c r="S228" s="43">
        <v>631</v>
      </c>
      <c r="T228" s="44">
        <v>35670</v>
      </c>
      <c r="U228" s="43">
        <v>0</v>
      </c>
      <c r="V228" s="42"/>
      <c r="W228" s="42"/>
      <c r="X228" s="42">
        <v>8</v>
      </c>
    </row>
    <row r="229" spans="3:24">
      <c r="C229" s="47">
        <v>156</v>
      </c>
      <c r="D229" s="48" t="s">
        <v>894</v>
      </c>
      <c r="E229" s="49">
        <v>11640</v>
      </c>
      <c r="F229" s="42"/>
      <c r="G229" s="42">
        <v>155</v>
      </c>
      <c r="H229" s="42"/>
      <c r="I229" s="49">
        <v>11477</v>
      </c>
      <c r="J229" s="42"/>
      <c r="K229" s="42">
        <v>8</v>
      </c>
      <c r="L229" s="42"/>
      <c r="M229" s="49">
        <v>11601</v>
      </c>
      <c r="N229" s="42">
        <v>154</v>
      </c>
      <c r="O229" s="49">
        <v>189143</v>
      </c>
      <c r="P229" s="49">
        <v>188516</v>
      </c>
      <c r="Q229" s="50">
        <v>1003328</v>
      </c>
      <c r="R229" s="43" t="s">
        <v>712</v>
      </c>
      <c r="S229" s="43">
        <v>86</v>
      </c>
      <c r="T229" s="44">
        <v>6473</v>
      </c>
      <c r="U229" s="43">
        <v>5</v>
      </c>
      <c r="V229" s="42"/>
      <c r="W229" s="42"/>
      <c r="X229" s="42">
        <v>8</v>
      </c>
    </row>
    <row r="230" spans="3:24">
      <c r="C230" s="47">
        <v>157</v>
      </c>
      <c r="D230" s="48" t="s">
        <v>895</v>
      </c>
      <c r="E230" s="49">
        <v>11460</v>
      </c>
      <c r="F230" s="42"/>
      <c r="G230" s="42">
        <v>109</v>
      </c>
      <c r="H230" s="42"/>
      <c r="I230" s="49">
        <v>11099</v>
      </c>
      <c r="J230" s="42"/>
      <c r="K230" s="42">
        <v>252</v>
      </c>
      <c r="L230" s="42">
        <v>14</v>
      </c>
      <c r="M230" s="49">
        <v>106852</v>
      </c>
      <c r="N230" s="49">
        <v>1016</v>
      </c>
      <c r="O230" s="49">
        <v>177885</v>
      </c>
      <c r="P230" s="49">
        <v>1658586</v>
      </c>
      <c r="Q230" s="50">
        <v>107251</v>
      </c>
      <c r="R230" s="43" t="s">
        <v>709</v>
      </c>
      <c r="S230" s="43">
        <v>9</v>
      </c>
      <c r="T230" s="43">
        <v>984</v>
      </c>
      <c r="U230" s="43">
        <v>1</v>
      </c>
      <c r="V230" s="42"/>
      <c r="W230" s="42"/>
      <c r="X230" s="49">
        <v>2350</v>
      </c>
    </row>
    <row r="231" spans="3:24">
      <c r="C231" s="47">
        <v>158</v>
      </c>
      <c r="D231" s="48" t="s">
        <v>896</v>
      </c>
      <c r="E231" s="49">
        <v>11014</v>
      </c>
      <c r="F231" s="42"/>
      <c r="G231" s="42">
        <v>118</v>
      </c>
      <c r="H231" s="42"/>
      <c r="I231" s="49">
        <v>10514</v>
      </c>
      <c r="J231" s="42"/>
      <c r="K231" s="42">
        <v>382</v>
      </c>
      <c r="L231" s="42"/>
      <c r="M231" s="42">
        <v>972</v>
      </c>
      <c r="N231" s="42">
        <v>10</v>
      </c>
      <c r="O231" s="49">
        <v>174045</v>
      </c>
      <c r="P231" s="49">
        <v>15356</v>
      </c>
      <c r="Q231" s="50">
        <v>11333825</v>
      </c>
      <c r="R231" s="43" t="s">
        <v>712</v>
      </c>
      <c r="S231" s="44">
        <v>1029</v>
      </c>
      <c r="T231" s="44">
        <v>96049</v>
      </c>
      <c r="U231" s="43">
        <v>65</v>
      </c>
      <c r="V231" s="42"/>
      <c r="W231" s="42"/>
      <c r="X231" s="42">
        <v>34</v>
      </c>
    </row>
    <row r="232" spans="3:24">
      <c r="C232" s="47">
        <v>159</v>
      </c>
      <c r="D232" s="48" t="s">
        <v>897</v>
      </c>
      <c r="E232" s="49">
        <v>10387</v>
      </c>
      <c r="F232" s="42"/>
      <c r="G232" s="42">
        <v>26</v>
      </c>
      <c r="H232" s="42"/>
      <c r="I232" s="49">
        <v>9707</v>
      </c>
      <c r="J232" s="42"/>
      <c r="K232" s="42">
        <v>654</v>
      </c>
      <c r="L232" s="42"/>
      <c r="M232" s="49">
        <v>7721</v>
      </c>
      <c r="N232" s="42">
        <v>19</v>
      </c>
      <c r="O232" s="49">
        <v>95046</v>
      </c>
      <c r="P232" s="49">
        <v>70655</v>
      </c>
      <c r="Q232" s="50">
        <v>1345207</v>
      </c>
      <c r="R232" s="43" t="s">
        <v>710</v>
      </c>
      <c r="S232" s="43">
        <v>130</v>
      </c>
      <c r="T232" s="44">
        <v>51739</v>
      </c>
      <c r="U232" s="43">
        <v>14</v>
      </c>
      <c r="V232" s="42"/>
      <c r="W232" s="42"/>
      <c r="X232" s="42">
        <v>486</v>
      </c>
    </row>
    <row r="233" spans="3:24">
      <c r="C233" s="47">
        <v>160</v>
      </c>
      <c r="D233" s="48" t="s">
        <v>898</v>
      </c>
      <c r="E233" s="49">
        <v>9470</v>
      </c>
      <c r="F233" s="42"/>
      <c r="G233" s="42">
        <v>195</v>
      </c>
      <c r="H233" s="42"/>
      <c r="I233" s="49">
        <v>4225</v>
      </c>
      <c r="J233" s="42"/>
      <c r="K233" s="49">
        <v>5050</v>
      </c>
      <c r="L233" s="42"/>
      <c r="M233" s="49">
        <v>1412</v>
      </c>
      <c r="N233" s="42">
        <v>29</v>
      </c>
      <c r="O233" s="42"/>
      <c r="P233" s="42"/>
      <c r="Q233" s="50">
        <v>6708690</v>
      </c>
      <c r="R233" s="43" t="s">
        <v>709</v>
      </c>
      <c r="S233" s="43">
        <v>708</v>
      </c>
      <c r="T233" s="44">
        <v>34404</v>
      </c>
      <c r="U233" s="43"/>
      <c r="V233" s="42"/>
      <c r="W233" s="42"/>
      <c r="X233" s="42">
        <v>753</v>
      </c>
    </row>
    <row r="234" spans="3:24">
      <c r="C234" s="47">
        <v>161</v>
      </c>
      <c r="D234" s="48" t="s">
        <v>899</v>
      </c>
      <c r="E234" s="49">
        <v>8926</v>
      </c>
      <c r="F234" s="42"/>
      <c r="G234" s="42">
        <v>86</v>
      </c>
      <c r="H234" s="42"/>
      <c r="I234" s="49">
        <v>5831</v>
      </c>
      <c r="J234" s="42"/>
      <c r="K234" s="49">
        <v>3009</v>
      </c>
      <c r="L234" s="42"/>
      <c r="M234" s="49">
        <v>50839</v>
      </c>
      <c r="N234" s="42">
        <v>490</v>
      </c>
      <c r="O234" s="49">
        <v>703226</v>
      </c>
      <c r="P234" s="49">
        <v>4005274</v>
      </c>
      <c r="Q234" s="50">
        <v>175575</v>
      </c>
      <c r="R234" s="43" t="s">
        <v>708</v>
      </c>
      <c r="S234" s="43">
        <v>20</v>
      </c>
      <c r="T234" s="44">
        <v>2042</v>
      </c>
      <c r="U234" s="43">
        <v>0</v>
      </c>
      <c r="V234" s="42"/>
      <c r="W234" s="42"/>
      <c r="X234" s="49">
        <v>17138</v>
      </c>
    </row>
    <row r="235" spans="3:24">
      <c r="C235" s="47">
        <v>162</v>
      </c>
      <c r="D235" s="48" t="s">
        <v>900</v>
      </c>
      <c r="E235" s="49">
        <v>8880</v>
      </c>
      <c r="F235" s="42"/>
      <c r="G235" s="42">
        <v>123</v>
      </c>
      <c r="H235" s="42"/>
      <c r="I235" s="49">
        <v>8637</v>
      </c>
      <c r="J235" s="42"/>
      <c r="K235" s="42">
        <v>120</v>
      </c>
      <c r="L235" s="42">
        <v>1</v>
      </c>
      <c r="M235" s="49">
        <v>6116</v>
      </c>
      <c r="N235" s="42">
        <v>85</v>
      </c>
      <c r="O235" s="49">
        <v>171690</v>
      </c>
      <c r="P235" s="49">
        <v>118249</v>
      </c>
      <c r="Q235" s="50">
        <v>1451940</v>
      </c>
      <c r="R235" s="43" t="s">
        <v>712</v>
      </c>
      <c r="S235" s="43">
        <v>164</v>
      </c>
      <c r="T235" s="44">
        <v>11804</v>
      </c>
      <c r="U235" s="43">
        <v>8</v>
      </c>
      <c r="V235" s="42"/>
      <c r="W235" s="42"/>
      <c r="X235" s="42">
        <v>83</v>
      </c>
    </row>
    <row r="236" spans="3:24">
      <c r="C236" s="47">
        <v>163</v>
      </c>
      <c r="D236" s="48" t="s">
        <v>901</v>
      </c>
      <c r="E236" s="49">
        <v>8324</v>
      </c>
      <c r="F236" s="42"/>
      <c r="G236" s="42">
        <v>107</v>
      </c>
      <c r="H236" s="42"/>
      <c r="I236" s="49">
        <v>8125</v>
      </c>
      <c r="J236" s="42"/>
      <c r="K236" s="42">
        <v>92</v>
      </c>
      <c r="L236" s="42">
        <v>5</v>
      </c>
      <c r="M236" s="42">
        <v>668</v>
      </c>
      <c r="N236" s="42">
        <v>9</v>
      </c>
      <c r="O236" s="49">
        <v>604310</v>
      </c>
      <c r="P236" s="49">
        <v>48496</v>
      </c>
      <c r="Q236" s="50">
        <v>12461015</v>
      </c>
      <c r="R236" s="43" t="s">
        <v>712</v>
      </c>
      <c r="S236" s="44">
        <v>1497</v>
      </c>
      <c r="T236" s="44">
        <v>116458</v>
      </c>
      <c r="U236" s="43">
        <v>21</v>
      </c>
      <c r="V236" s="42"/>
      <c r="W236" s="42"/>
      <c r="X236" s="42">
        <v>7</v>
      </c>
    </row>
    <row r="237" spans="3:24">
      <c r="C237" s="47">
        <v>164</v>
      </c>
      <c r="D237" s="48" t="s">
        <v>902</v>
      </c>
      <c r="E237" s="49">
        <v>7428</v>
      </c>
      <c r="F237" s="42"/>
      <c r="G237" s="42">
        <v>30</v>
      </c>
      <c r="H237" s="42"/>
      <c r="I237" s="49">
        <v>6668</v>
      </c>
      <c r="J237" s="42"/>
      <c r="K237" s="42">
        <v>730</v>
      </c>
      <c r="L237" s="42">
        <v>2</v>
      </c>
      <c r="M237" s="49">
        <v>21618</v>
      </c>
      <c r="N237" s="42">
        <v>87</v>
      </c>
      <c r="O237" s="49">
        <v>840774</v>
      </c>
      <c r="P237" s="49">
        <v>2446885</v>
      </c>
      <c r="Q237" s="50">
        <v>343610</v>
      </c>
      <c r="R237" s="43" t="s">
        <v>708</v>
      </c>
      <c r="S237" s="43">
        <v>46</v>
      </c>
      <c r="T237" s="44">
        <v>11454</v>
      </c>
      <c r="U237" s="43">
        <v>0</v>
      </c>
      <c r="V237" s="42"/>
      <c r="W237" s="42"/>
      <c r="X237" s="49">
        <v>2125</v>
      </c>
    </row>
    <row r="238" spans="3:24">
      <c r="C238" s="47">
        <v>165</v>
      </c>
      <c r="D238" s="48" t="s">
        <v>903</v>
      </c>
      <c r="E238" s="49">
        <v>7333</v>
      </c>
      <c r="F238" s="42"/>
      <c r="G238" s="42">
        <v>208</v>
      </c>
      <c r="H238" s="42"/>
      <c r="I238" s="49">
        <v>6205</v>
      </c>
      <c r="J238" s="42"/>
      <c r="K238" s="42">
        <v>920</v>
      </c>
      <c r="L238" s="42">
        <v>3</v>
      </c>
      <c r="M238" s="49">
        <v>2946</v>
      </c>
      <c r="N238" s="42">
        <v>84</v>
      </c>
      <c r="O238" s="49">
        <v>91290</v>
      </c>
      <c r="P238" s="49">
        <v>36679</v>
      </c>
      <c r="Q238" s="50">
        <v>2488863</v>
      </c>
      <c r="R238" s="43" t="s">
        <v>712</v>
      </c>
      <c r="S238" s="43">
        <v>339</v>
      </c>
      <c r="T238" s="44">
        <v>11966</v>
      </c>
      <c r="U238" s="43">
        <v>27</v>
      </c>
      <c r="V238" s="42"/>
      <c r="W238" s="42"/>
      <c r="X238" s="42">
        <v>370</v>
      </c>
    </row>
    <row r="239" spans="3:24">
      <c r="C239" s="47">
        <v>166</v>
      </c>
      <c r="D239" s="48" t="s">
        <v>904</v>
      </c>
      <c r="E239" s="49">
        <v>7148</v>
      </c>
      <c r="F239" s="42"/>
      <c r="G239" s="42">
        <v>98</v>
      </c>
      <c r="H239" s="42"/>
      <c r="I239" s="49">
        <v>6859</v>
      </c>
      <c r="J239" s="42"/>
      <c r="K239" s="42">
        <v>191</v>
      </c>
      <c r="L239" s="42">
        <v>2</v>
      </c>
      <c r="M239" s="49">
        <v>1453</v>
      </c>
      <c r="N239" s="42">
        <v>20</v>
      </c>
      <c r="O239" s="49">
        <v>54814</v>
      </c>
      <c r="P239" s="49">
        <v>11143</v>
      </c>
      <c r="Q239" s="50">
        <v>4919295</v>
      </c>
      <c r="R239" s="43" t="s">
        <v>712</v>
      </c>
      <c r="S239" s="43">
        <v>688</v>
      </c>
      <c r="T239" s="44">
        <v>50197</v>
      </c>
      <c r="U239" s="43">
        <v>90</v>
      </c>
      <c r="V239" s="42"/>
      <c r="W239" s="42"/>
      <c r="X239" s="42">
        <v>39</v>
      </c>
    </row>
    <row r="240" spans="3:24">
      <c r="C240" s="47">
        <v>167</v>
      </c>
      <c r="D240" s="48" t="s">
        <v>905</v>
      </c>
      <c r="E240" s="49">
        <v>7022</v>
      </c>
      <c r="F240" s="42"/>
      <c r="G240" s="49">
        <v>1374</v>
      </c>
      <c r="H240" s="42"/>
      <c r="I240" s="49">
        <v>4168</v>
      </c>
      <c r="J240" s="42"/>
      <c r="K240" s="49">
        <v>1480</v>
      </c>
      <c r="L240" s="42">
        <v>23</v>
      </c>
      <c r="M240" s="42">
        <v>230</v>
      </c>
      <c r="N240" s="42">
        <v>45</v>
      </c>
      <c r="O240" s="49">
        <v>142488</v>
      </c>
      <c r="P240" s="49">
        <v>4668</v>
      </c>
      <c r="Q240" s="50">
        <v>30525522</v>
      </c>
      <c r="R240" s="43" t="s">
        <v>710</v>
      </c>
      <c r="S240" s="44">
        <v>4347</v>
      </c>
      <c r="T240" s="44">
        <v>22217</v>
      </c>
      <c r="U240" s="43">
        <v>214</v>
      </c>
      <c r="V240" s="42"/>
      <c r="W240" s="42"/>
      <c r="X240" s="42">
        <v>48</v>
      </c>
    </row>
    <row r="241" spans="3:24">
      <c r="C241" s="47">
        <v>168</v>
      </c>
      <c r="D241" s="48" t="s">
        <v>906</v>
      </c>
      <c r="E241" s="49">
        <v>6573</v>
      </c>
      <c r="F241" s="42"/>
      <c r="G241" s="42">
        <v>8</v>
      </c>
      <c r="H241" s="42"/>
      <c r="I241" s="42">
        <v>773</v>
      </c>
      <c r="J241" s="42"/>
      <c r="K241" s="49">
        <v>5792</v>
      </c>
      <c r="L241" s="42"/>
      <c r="M241" s="42">
        <v>536</v>
      </c>
      <c r="N241" s="42">
        <v>0.7</v>
      </c>
      <c r="O241" s="49">
        <v>345742</v>
      </c>
      <c r="P241" s="49">
        <v>28184</v>
      </c>
      <c r="Q241" s="50">
        <v>12267205</v>
      </c>
      <c r="R241" s="43" t="s">
        <v>712</v>
      </c>
      <c r="S241" s="44">
        <v>1866</v>
      </c>
      <c r="T241" s="44">
        <v>1533401</v>
      </c>
      <c r="U241" s="43">
        <v>35</v>
      </c>
      <c r="V241" s="42"/>
      <c r="W241" s="42"/>
      <c r="X241" s="42">
        <v>472</v>
      </c>
    </row>
    <row r="242" spans="3:24">
      <c r="C242" s="47">
        <v>169</v>
      </c>
      <c r="D242" s="48" t="s">
        <v>907</v>
      </c>
      <c r="E242" s="49">
        <v>6517</v>
      </c>
      <c r="F242" s="42"/>
      <c r="G242" s="42">
        <v>33</v>
      </c>
      <c r="H242" s="42"/>
      <c r="I242" s="49">
        <v>6348</v>
      </c>
      <c r="J242" s="42"/>
      <c r="K242" s="42">
        <v>136</v>
      </c>
      <c r="L242" s="42"/>
      <c r="M242" s="49">
        <v>1811</v>
      </c>
      <c r="N242" s="42">
        <v>9</v>
      </c>
      <c r="O242" s="49">
        <v>23693</v>
      </c>
      <c r="P242" s="49">
        <v>6584</v>
      </c>
      <c r="Q242" s="50">
        <v>3598794</v>
      </c>
      <c r="R242" s="43" t="s">
        <v>712</v>
      </c>
      <c r="S242" s="43">
        <v>552</v>
      </c>
      <c r="T242" s="44">
        <v>109054</v>
      </c>
      <c r="U242" s="43">
        <v>152</v>
      </c>
      <c r="V242" s="42"/>
      <c r="W242" s="42"/>
      <c r="X242" s="42">
        <v>38</v>
      </c>
    </row>
    <row r="243" spans="3:24">
      <c r="C243" s="47">
        <v>170</v>
      </c>
      <c r="D243" s="48" t="s">
        <v>908</v>
      </c>
      <c r="E243" s="49">
        <v>6247</v>
      </c>
      <c r="F243" s="42"/>
      <c r="G243" s="42">
        <v>119</v>
      </c>
      <c r="H243" s="42"/>
      <c r="I243" s="49">
        <v>4238</v>
      </c>
      <c r="J243" s="42"/>
      <c r="K243" s="49">
        <v>1890</v>
      </c>
      <c r="L243" s="42"/>
      <c r="M243" s="42">
        <v>767</v>
      </c>
      <c r="N243" s="42">
        <v>15</v>
      </c>
      <c r="O243" s="49">
        <v>160358</v>
      </c>
      <c r="P243" s="49">
        <v>19676</v>
      </c>
      <c r="Q243" s="50">
        <v>8149808</v>
      </c>
      <c r="R243" s="43" t="s">
        <v>712</v>
      </c>
      <c r="S243" s="44">
        <v>1305</v>
      </c>
      <c r="T243" s="44">
        <v>68486</v>
      </c>
      <c r="U243" s="43">
        <v>51</v>
      </c>
      <c r="V243" s="42"/>
      <c r="W243" s="42"/>
      <c r="X243" s="42">
        <v>232</v>
      </c>
    </row>
    <row r="244" spans="3:24">
      <c r="C244" s="47">
        <v>171</v>
      </c>
      <c r="D244" s="48" t="s">
        <v>909</v>
      </c>
      <c r="E244" s="49">
        <v>5600</v>
      </c>
      <c r="F244" s="42"/>
      <c r="G244" s="42">
        <v>195</v>
      </c>
      <c r="H244" s="42"/>
      <c r="I244" s="49">
        <v>5300</v>
      </c>
      <c r="J244" s="42"/>
      <c r="K244" s="42">
        <v>105</v>
      </c>
      <c r="L244" s="42">
        <v>2</v>
      </c>
      <c r="M244" s="42">
        <v>223</v>
      </c>
      <c r="N244" s="42">
        <v>8</v>
      </c>
      <c r="O244" s="49">
        <v>127687</v>
      </c>
      <c r="P244" s="49">
        <v>5080</v>
      </c>
      <c r="Q244" s="50">
        <v>25136532</v>
      </c>
      <c r="R244" s="43" t="s">
        <v>712</v>
      </c>
      <c r="S244" s="44">
        <v>4489</v>
      </c>
      <c r="T244" s="44">
        <v>128905</v>
      </c>
      <c r="U244" s="43">
        <v>197</v>
      </c>
      <c r="V244" s="42"/>
      <c r="W244" s="42"/>
      <c r="X244" s="42">
        <v>4</v>
      </c>
    </row>
    <row r="245" spans="3:24">
      <c r="C245" s="47">
        <v>172</v>
      </c>
      <c r="D245" s="48" t="s">
        <v>910</v>
      </c>
      <c r="E245" s="49">
        <v>5529</v>
      </c>
      <c r="F245" s="42"/>
      <c r="G245" s="42">
        <v>88</v>
      </c>
      <c r="H245" s="42"/>
      <c r="I245" s="49">
        <v>5343</v>
      </c>
      <c r="J245" s="42"/>
      <c r="K245" s="42">
        <v>98</v>
      </c>
      <c r="L245" s="42"/>
      <c r="M245" s="49">
        <v>29964</v>
      </c>
      <c r="N245" s="42">
        <v>477</v>
      </c>
      <c r="O245" s="49">
        <v>59211</v>
      </c>
      <c r="P245" s="49">
        <v>320885</v>
      </c>
      <c r="Q245" s="50">
        <v>184524</v>
      </c>
      <c r="R245" s="43" t="s">
        <v>709</v>
      </c>
      <c r="S245" s="43">
        <v>33</v>
      </c>
      <c r="T245" s="44">
        <v>2097</v>
      </c>
      <c r="U245" s="43">
        <v>3</v>
      </c>
      <c r="V245" s="42"/>
      <c r="W245" s="42"/>
      <c r="X245" s="42">
        <v>531</v>
      </c>
    </row>
    <row r="246" spans="3:24">
      <c r="C246" s="47">
        <v>173</v>
      </c>
      <c r="D246" s="48" t="s">
        <v>911</v>
      </c>
      <c r="E246" s="49">
        <v>5434</v>
      </c>
      <c r="F246" s="55">
        <v>280</v>
      </c>
      <c r="G246" s="42">
        <v>6</v>
      </c>
      <c r="H246" s="54">
        <v>1</v>
      </c>
      <c r="I246" s="49">
        <v>2503</v>
      </c>
      <c r="J246" s="56">
        <v>61</v>
      </c>
      <c r="K246" s="49">
        <v>2925</v>
      </c>
      <c r="L246" s="42"/>
      <c r="M246" s="42">
        <v>735</v>
      </c>
      <c r="N246" s="42">
        <v>0.8</v>
      </c>
      <c r="O246" s="49">
        <v>305013</v>
      </c>
      <c r="P246" s="49">
        <v>41284</v>
      </c>
      <c r="Q246" s="50">
        <v>7388194</v>
      </c>
      <c r="R246" s="43" t="s">
        <v>710</v>
      </c>
      <c r="S246" s="44">
        <v>1360</v>
      </c>
      <c r="T246" s="44">
        <v>1231366</v>
      </c>
      <c r="U246" s="43">
        <v>24</v>
      </c>
      <c r="V246" s="42">
        <v>38</v>
      </c>
      <c r="W246" s="42">
        <v>0.1</v>
      </c>
      <c r="X246" s="42">
        <v>396</v>
      </c>
    </row>
    <row r="247" spans="3:24">
      <c r="C247" s="47">
        <v>174</v>
      </c>
      <c r="D247" s="48" t="s">
        <v>912</v>
      </c>
      <c r="E247" s="49">
        <v>5396</v>
      </c>
      <c r="F247" s="42"/>
      <c r="G247" s="42">
        <v>148</v>
      </c>
      <c r="H247" s="42"/>
      <c r="I247" s="49">
        <v>2715</v>
      </c>
      <c r="J247" s="42"/>
      <c r="K247" s="49">
        <v>2533</v>
      </c>
      <c r="L247" s="42">
        <v>2</v>
      </c>
      <c r="M247" s="49">
        <v>1041</v>
      </c>
      <c r="N247" s="42">
        <v>29</v>
      </c>
      <c r="O247" s="49">
        <v>128246</v>
      </c>
      <c r="P247" s="49">
        <v>24738</v>
      </c>
      <c r="Q247" s="50">
        <v>5184230</v>
      </c>
      <c r="R247" s="43" t="s">
        <v>712</v>
      </c>
      <c r="S247" s="43">
        <v>961</v>
      </c>
      <c r="T247" s="44">
        <v>35029</v>
      </c>
      <c r="U247" s="43">
        <v>40</v>
      </c>
      <c r="V247" s="42"/>
      <c r="W247" s="42"/>
      <c r="X247" s="42">
        <v>489</v>
      </c>
    </row>
    <row r="248" spans="3:24">
      <c r="C248" s="47">
        <v>175</v>
      </c>
      <c r="D248" s="48" t="s">
        <v>913</v>
      </c>
      <c r="E248" s="49">
        <v>5130</v>
      </c>
      <c r="F248" s="42"/>
      <c r="G248" s="42">
        <v>90</v>
      </c>
      <c r="H248" s="42"/>
      <c r="I248" s="49">
        <v>5005</v>
      </c>
      <c r="J248" s="42"/>
      <c r="K248" s="42">
        <v>35</v>
      </c>
      <c r="L248" s="42"/>
      <c r="M248" s="49">
        <v>150851</v>
      </c>
      <c r="N248" s="49">
        <v>2647</v>
      </c>
      <c r="O248" s="49">
        <v>70326</v>
      </c>
      <c r="P248" s="49">
        <v>2067986</v>
      </c>
      <c r="Q248" s="50">
        <v>34007</v>
      </c>
      <c r="R248" s="43" t="s">
        <v>708</v>
      </c>
      <c r="S248" s="43">
        <v>7</v>
      </c>
      <c r="T248" s="43">
        <v>378</v>
      </c>
      <c r="U248" s="43">
        <v>0</v>
      </c>
      <c r="V248" s="42"/>
      <c r="W248" s="42"/>
      <c r="X248" s="49">
        <v>1029</v>
      </c>
    </row>
    <row r="249" spans="3:24">
      <c r="C249" s="47">
        <v>176</v>
      </c>
      <c r="D249" s="48" t="s">
        <v>914</v>
      </c>
      <c r="E249" s="49">
        <v>4971</v>
      </c>
      <c r="F249" s="42"/>
      <c r="G249" s="42">
        <v>174</v>
      </c>
      <c r="H249" s="42"/>
      <c r="I249" s="49">
        <v>4782</v>
      </c>
      <c r="J249" s="42"/>
      <c r="K249" s="42">
        <v>15</v>
      </c>
      <c r="L249" s="42"/>
      <c r="M249" s="42">
        <v>294</v>
      </c>
      <c r="N249" s="42">
        <v>10</v>
      </c>
      <c r="O249" s="49">
        <v>130518</v>
      </c>
      <c r="P249" s="49">
        <v>7711</v>
      </c>
      <c r="Q249" s="50">
        <v>16926990</v>
      </c>
      <c r="R249" s="43" t="s">
        <v>712</v>
      </c>
      <c r="S249" s="44">
        <v>3405</v>
      </c>
      <c r="T249" s="44">
        <v>97282</v>
      </c>
      <c r="U249" s="43">
        <v>130</v>
      </c>
      <c r="V249" s="42"/>
      <c r="W249" s="42"/>
      <c r="X249" s="42">
        <v>0.9</v>
      </c>
    </row>
    <row r="250" spans="3:24">
      <c r="C250" s="47">
        <v>177</v>
      </c>
      <c r="D250" s="48" t="s">
        <v>915</v>
      </c>
      <c r="E250" s="49">
        <v>4857</v>
      </c>
      <c r="F250" s="42"/>
      <c r="G250" s="42">
        <v>94</v>
      </c>
      <c r="H250" s="42"/>
      <c r="I250" s="49">
        <v>4403</v>
      </c>
      <c r="J250" s="42"/>
      <c r="K250" s="42">
        <v>360</v>
      </c>
      <c r="L250" s="42">
        <v>12</v>
      </c>
      <c r="M250" s="49">
        <v>144210</v>
      </c>
      <c r="N250" s="49">
        <v>2791</v>
      </c>
      <c r="O250" s="49">
        <v>305247</v>
      </c>
      <c r="P250" s="49">
        <v>9063153</v>
      </c>
      <c r="Q250" s="50">
        <v>33680</v>
      </c>
      <c r="R250" s="43" t="s">
        <v>708</v>
      </c>
      <c r="S250" s="43">
        <v>7</v>
      </c>
      <c r="T250" s="43">
        <v>358</v>
      </c>
      <c r="U250" s="43">
        <v>0</v>
      </c>
      <c r="V250" s="42"/>
      <c r="W250" s="42"/>
      <c r="X250" s="49">
        <v>10689</v>
      </c>
    </row>
    <row r="251" spans="3:24">
      <c r="C251" s="47">
        <v>178</v>
      </c>
      <c r="D251" s="48" t="s">
        <v>916</v>
      </c>
      <c r="E251" s="49">
        <v>4359</v>
      </c>
      <c r="F251" s="42"/>
      <c r="G251" s="42">
        <v>48</v>
      </c>
      <c r="H251" s="42"/>
      <c r="I251" s="49">
        <v>4146</v>
      </c>
      <c r="J251" s="42"/>
      <c r="K251" s="42">
        <v>165</v>
      </c>
      <c r="L251" s="42"/>
      <c r="M251" s="49">
        <v>15149</v>
      </c>
      <c r="N251" s="42">
        <v>167</v>
      </c>
      <c r="O251" s="49">
        <v>212640</v>
      </c>
      <c r="P251" s="49">
        <v>738972</v>
      </c>
      <c r="Q251" s="50">
        <v>287751</v>
      </c>
      <c r="R251" s="43" t="s">
        <v>709</v>
      </c>
      <c r="S251" s="43">
        <v>66</v>
      </c>
      <c r="T251" s="44">
        <v>5995</v>
      </c>
      <c r="U251" s="43">
        <v>1</v>
      </c>
      <c r="V251" s="42"/>
      <c r="W251" s="42"/>
      <c r="X251" s="42">
        <v>573</v>
      </c>
    </row>
    <row r="252" spans="3:24">
      <c r="C252" s="47">
        <v>179</v>
      </c>
      <c r="D252" s="48" t="s">
        <v>917</v>
      </c>
      <c r="E252" s="49">
        <v>4281</v>
      </c>
      <c r="F252" s="42"/>
      <c r="G252" s="42">
        <v>74</v>
      </c>
      <c r="H252" s="42"/>
      <c r="I252" s="49">
        <v>3830</v>
      </c>
      <c r="J252" s="42"/>
      <c r="K252" s="42">
        <v>377</v>
      </c>
      <c r="L252" s="42">
        <v>4</v>
      </c>
      <c r="M252" s="49">
        <v>2122</v>
      </c>
      <c r="N252" s="42">
        <v>37</v>
      </c>
      <c r="O252" s="49">
        <v>79600</v>
      </c>
      <c r="P252" s="49">
        <v>39454</v>
      </c>
      <c r="Q252" s="50">
        <v>2017516</v>
      </c>
      <c r="R252" s="43" t="s">
        <v>712</v>
      </c>
      <c r="S252" s="43">
        <v>471</v>
      </c>
      <c r="T252" s="44">
        <v>27264</v>
      </c>
      <c r="U252" s="43">
        <v>25</v>
      </c>
      <c r="V252" s="42"/>
      <c r="W252" s="42"/>
      <c r="X252" s="42">
        <v>187</v>
      </c>
    </row>
    <row r="253" spans="3:24">
      <c r="C253" s="47">
        <v>180</v>
      </c>
      <c r="D253" s="48" t="s">
        <v>918</v>
      </c>
      <c r="E253" s="49">
        <v>4274</v>
      </c>
      <c r="F253" s="42"/>
      <c r="G253" s="42">
        <v>29</v>
      </c>
      <c r="H253" s="42"/>
      <c r="I253" s="49">
        <v>2225</v>
      </c>
      <c r="J253" s="42"/>
      <c r="K253" s="49">
        <v>2020</v>
      </c>
      <c r="L253" s="42">
        <v>1</v>
      </c>
      <c r="M253" s="49">
        <v>49980</v>
      </c>
      <c r="N253" s="42">
        <v>339</v>
      </c>
      <c r="O253" s="49">
        <v>83753</v>
      </c>
      <c r="P253" s="49">
        <v>979407</v>
      </c>
      <c r="Q253" s="50">
        <v>85514</v>
      </c>
      <c r="R253" s="43" t="s">
        <v>708</v>
      </c>
      <c r="S253" s="43">
        <v>20</v>
      </c>
      <c r="T253" s="44">
        <v>2949</v>
      </c>
      <c r="U253" s="43">
        <v>1</v>
      </c>
      <c r="V253" s="42"/>
      <c r="W253" s="42"/>
      <c r="X253" s="49">
        <v>23622</v>
      </c>
    </row>
    <row r="254" spans="3:24">
      <c r="C254" s="47">
        <v>181</v>
      </c>
      <c r="D254" s="48" t="s">
        <v>919</v>
      </c>
      <c r="E254" s="49">
        <v>4024</v>
      </c>
      <c r="F254" s="42"/>
      <c r="G254" s="42">
        <v>147</v>
      </c>
      <c r="H254" s="42"/>
      <c r="I254" s="49">
        <v>3864</v>
      </c>
      <c r="J254" s="42"/>
      <c r="K254" s="42">
        <v>13</v>
      </c>
      <c r="L254" s="42"/>
      <c r="M254" s="49">
        <v>4525</v>
      </c>
      <c r="N254" s="42">
        <v>165</v>
      </c>
      <c r="O254" s="42"/>
      <c r="P254" s="42"/>
      <c r="Q254" s="50">
        <v>889332</v>
      </c>
      <c r="R254" s="43" t="s">
        <v>712</v>
      </c>
      <c r="S254" s="43">
        <v>221</v>
      </c>
      <c r="T254" s="44">
        <v>6050</v>
      </c>
      <c r="U254" s="43"/>
      <c r="V254" s="42"/>
      <c r="W254" s="42"/>
      <c r="X254" s="42">
        <v>15</v>
      </c>
    </row>
    <row r="255" spans="3:24">
      <c r="C255" s="47">
        <v>182</v>
      </c>
      <c r="D255" s="48" t="s">
        <v>920</v>
      </c>
      <c r="E255" s="49">
        <v>3785</v>
      </c>
      <c r="F255" s="42"/>
      <c r="G255" s="42">
        <v>19</v>
      </c>
      <c r="H255" s="42"/>
      <c r="I255" s="49">
        <v>1854</v>
      </c>
      <c r="J255" s="42"/>
      <c r="K255" s="49">
        <v>1912</v>
      </c>
      <c r="L255" s="42"/>
      <c r="M255" s="49">
        <v>2971</v>
      </c>
      <c r="N255" s="42">
        <v>15</v>
      </c>
      <c r="O255" s="49">
        <v>358675</v>
      </c>
      <c r="P255" s="49">
        <v>281529</v>
      </c>
      <c r="Q255" s="50">
        <v>1274026</v>
      </c>
      <c r="R255" s="43" t="s">
        <v>712</v>
      </c>
      <c r="S255" s="43">
        <v>337</v>
      </c>
      <c r="T255" s="44">
        <v>67054</v>
      </c>
      <c r="U255" s="43">
        <v>4</v>
      </c>
      <c r="V255" s="42"/>
      <c r="W255" s="42"/>
      <c r="X255" s="49">
        <v>1501</v>
      </c>
    </row>
    <row r="256" spans="3:24">
      <c r="C256" s="47">
        <v>183</v>
      </c>
      <c r="D256" s="48" t="s">
        <v>921</v>
      </c>
      <c r="E256" s="49">
        <v>3080</v>
      </c>
      <c r="F256" s="42"/>
      <c r="G256" s="42">
        <v>59</v>
      </c>
      <c r="H256" s="42"/>
      <c r="I256" s="49">
        <v>3002</v>
      </c>
      <c r="J256" s="42"/>
      <c r="K256" s="42">
        <v>19</v>
      </c>
      <c r="L256" s="42">
        <v>2</v>
      </c>
      <c r="M256" s="49">
        <v>80533</v>
      </c>
      <c r="N256" s="49">
        <v>1543</v>
      </c>
      <c r="O256" s="49">
        <v>49126</v>
      </c>
      <c r="P256" s="49">
        <v>1284508</v>
      </c>
      <c r="Q256" s="50">
        <v>38245</v>
      </c>
      <c r="R256" s="43" t="s">
        <v>708</v>
      </c>
      <c r="S256" s="43">
        <v>12</v>
      </c>
      <c r="T256" s="43">
        <v>648</v>
      </c>
      <c r="U256" s="43">
        <v>1</v>
      </c>
      <c r="V256" s="42"/>
      <c r="W256" s="42"/>
      <c r="X256" s="42">
        <v>497</v>
      </c>
    </row>
    <row r="257" spans="3:24">
      <c r="C257" s="47">
        <v>184</v>
      </c>
      <c r="D257" s="48" t="s">
        <v>922</v>
      </c>
      <c r="E257" s="49">
        <v>2864</v>
      </c>
      <c r="F257" s="55">
        <v>1</v>
      </c>
      <c r="G257" s="42">
        <v>26</v>
      </c>
      <c r="H257" s="42"/>
      <c r="I257" s="49">
        <v>2795</v>
      </c>
      <c r="J257" s="56">
        <v>12</v>
      </c>
      <c r="K257" s="42">
        <v>43</v>
      </c>
      <c r="L257" s="42"/>
      <c r="M257" s="42">
        <v>573</v>
      </c>
      <c r="N257" s="42">
        <v>5</v>
      </c>
      <c r="O257" s="49">
        <v>2454303</v>
      </c>
      <c r="P257" s="49">
        <v>490655</v>
      </c>
      <c r="Q257" s="49">
        <v>5002100</v>
      </c>
      <c r="R257" s="43" t="s">
        <v>736</v>
      </c>
      <c r="S257" s="44">
        <v>1747</v>
      </c>
      <c r="T257" s="44">
        <v>192388</v>
      </c>
      <c r="U257" s="43">
        <v>2</v>
      </c>
      <c r="V257" s="42">
        <v>0.2</v>
      </c>
      <c r="W257" s="42"/>
      <c r="X257" s="42">
        <v>9</v>
      </c>
    </row>
    <row r="258" spans="3:24">
      <c r="C258" s="47">
        <v>185</v>
      </c>
      <c r="D258" s="48" t="s">
        <v>923</v>
      </c>
      <c r="E258" s="49">
        <v>2814</v>
      </c>
      <c r="F258" s="42"/>
      <c r="G258" s="42">
        <v>33</v>
      </c>
      <c r="H258" s="42"/>
      <c r="I258" s="49">
        <v>2652</v>
      </c>
      <c r="J258" s="42"/>
      <c r="K258" s="42">
        <v>129</v>
      </c>
      <c r="L258" s="42">
        <v>3</v>
      </c>
      <c r="M258" s="49">
        <v>71170</v>
      </c>
      <c r="N258" s="42">
        <v>835</v>
      </c>
      <c r="O258" s="49">
        <v>54960</v>
      </c>
      <c r="P258" s="49">
        <v>1390020</v>
      </c>
      <c r="Q258" s="50">
        <v>39539</v>
      </c>
      <c r="R258" s="43" t="s">
        <v>708</v>
      </c>
      <c r="S258" s="43">
        <v>14</v>
      </c>
      <c r="T258" s="44">
        <v>1198</v>
      </c>
      <c r="U258" s="43">
        <v>1</v>
      </c>
      <c r="V258" s="42"/>
      <c r="W258" s="42"/>
      <c r="X258" s="49">
        <v>3263</v>
      </c>
    </row>
    <row r="259" spans="3:24">
      <c r="C259" s="47">
        <v>186</v>
      </c>
      <c r="D259" s="48" t="s">
        <v>924</v>
      </c>
      <c r="E259" s="49">
        <v>2729</v>
      </c>
      <c r="F259" s="42"/>
      <c r="G259" s="42">
        <v>34</v>
      </c>
      <c r="H259" s="42"/>
      <c r="I259" s="49">
        <v>2638</v>
      </c>
      <c r="J259" s="42"/>
      <c r="K259" s="42">
        <v>57</v>
      </c>
      <c r="L259" s="42">
        <v>2</v>
      </c>
      <c r="M259" s="49">
        <v>62886</v>
      </c>
      <c r="N259" s="42">
        <v>783</v>
      </c>
      <c r="O259" s="49">
        <v>35043</v>
      </c>
      <c r="P259" s="49">
        <v>807517</v>
      </c>
      <c r="Q259" s="50">
        <v>43396</v>
      </c>
      <c r="R259" s="43" t="s">
        <v>709</v>
      </c>
      <c r="S259" s="43">
        <v>16</v>
      </c>
      <c r="T259" s="44">
        <v>1276</v>
      </c>
      <c r="U259" s="43">
        <v>1</v>
      </c>
      <c r="V259" s="42"/>
      <c r="W259" s="42"/>
      <c r="X259" s="49">
        <v>1313</v>
      </c>
    </row>
    <row r="260" spans="3:24">
      <c r="C260" s="47">
        <v>187</v>
      </c>
      <c r="D260" s="48" t="s">
        <v>925</v>
      </c>
      <c r="E260" s="49">
        <v>2538</v>
      </c>
      <c r="F260" s="42"/>
      <c r="G260" s="42">
        <v>33</v>
      </c>
      <c r="H260" s="42"/>
      <c r="I260" s="49">
        <v>2488</v>
      </c>
      <c r="J260" s="42"/>
      <c r="K260" s="42">
        <v>17</v>
      </c>
      <c r="L260" s="42"/>
      <c r="M260" s="49">
        <v>40914</v>
      </c>
      <c r="N260" s="42">
        <v>532</v>
      </c>
      <c r="O260" s="49">
        <v>369070</v>
      </c>
      <c r="P260" s="49">
        <v>5949671</v>
      </c>
      <c r="Q260" s="50">
        <v>62032</v>
      </c>
      <c r="R260" s="43" t="s">
        <v>709</v>
      </c>
      <c r="S260" s="43">
        <v>24</v>
      </c>
      <c r="T260" s="44">
        <v>1880</v>
      </c>
      <c r="U260" s="43">
        <v>0</v>
      </c>
      <c r="V260" s="42"/>
      <c r="W260" s="42"/>
      <c r="X260" s="42">
        <v>274</v>
      </c>
    </row>
    <row r="261" spans="3:24">
      <c r="C261" s="47">
        <v>188</v>
      </c>
      <c r="D261" s="48" t="s">
        <v>926</v>
      </c>
      <c r="E261" s="49">
        <v>2500</v>
      </c>
      <c r="F261" s="42"/>
      <c r="G261" s="42">
        <v>2</v>
      </c>
      <c r="H261" s="42"/>
      <c r="I261" s="49">
        <v>2275</v>
      </c>
      <c r="J261" s="42"/>
      <c r="K261" s="42">
        <v>223</v>
      </c>
      <c r="L261" s="42"/>
      <c r="M261" s="49">
        <v>3202</v>
      </c>
      <c r="N261" s="42">
        <v>3</v>
      </c>
      <c r="O261" s="49">
        <v>798573</v>
      </c>
      <c r="P261" s="49">
        <v>1022920</v>
      </c>
      <c r="Q261" s="50">
        <v>780680</v>
      </c>
      <c r="R261" s="43" t="s">
        <v>710</v>
      </c>
      <c r="S261" s="43">
        <v>312</v>
      </c>
      <c r="T261" s="44">
        <v>390340</v>
      </c>
      <c r="U261" s="43">
        <v>1</v>
      </c>
      <c r="V261" s="42"/>
      <c r="W261" s="42"/>
      <c r="X261" s="42">
        <v>286</v>
      </c>
    </row>
    <row r="262" spans="3:24">
      <c r="C262" s="47">
        <v>189</v>
      </c>
      <c r="D262" s="48" t="s">
        <v>927</v>
      </c>
      <c r="E262" s="49">
        <v>2481</v>
      </c>
      <c r="F262" s="42"/>
      <c r="G262" s="42">
        <v>38</v>
      </c>
      <c r="H262" s="42"/>
      <c r="I262" s="49">
        <v>1399</v>
      </c>
      <c r="J262" s="42"/>
      <c r="K262" s="49">
        <v>1044</v>
      </c>
      <c r="L262" s="42">
        <v>7</v>
      </c>
      <c r="M262" s="49">
        <v>63019</v>
      </c>
      <c r="N262" s="42">
        <v>965</v>
      </c>
      <c r="O262" s="49">
        <v>43501</v>
      </c>
      <c r="P262" s="49">
        <v>1104956</v>
      </c>
      <c r="Q262" s="50">
        <v>39369</v>
      </c>
      <c r="R262" s="43" t="s">
        <v>709</v>
      </c>
      <c r="S262" s="43">
        <v>16</v>
      </c>
      <c r="T262" s="44">
        <v>1036</v>
      </c>
      <c r="U262" s="43">
        <v>1</v>
      </c>
      <c r="V262" s="42"/>
      <c r="W262" s="42"/>
      <c r="X262" s="49">
        <v>26518</v>
      </c>
    </row>
    <row r="263" spans="3:24">
      <c r="C263" s="47">
        <v>190</v>
      </c>
      <c r="D263" s="48" t="s">
        <v>928</v>
      </c>
      <c r="E263" s="49">
        <v>2466</v>
      </c>
      <c r="F263" s="42"/>
      <c r="G263" s="42">
        <v>18</v>
      </c>
      <c r="H263" s="42"/>
      <c r="I263" s="49">
        <v>2425</v>
      </c>
      <c r="J263" s="42"/>
      <c r="K263" s="42">
        <v>23</v>
      </c>
      <c r="L263" s="42"/>
      <c r="M263" s="49">
        <v>62786</v>
      </c>
      <c r="N263" s="42">
        <v>458</v>
      </c>
      <c r="O263" s="49">
        <v>94789</v>
      </c>
      <c r="P263" s="49">
        <v>2413408</v>
      </c>
      <c r="Q263" s="50">
        <v>39276</v>
      </c>
      <c r="R263" s="43" t="s">
        <v>709</v>
      </c>
      <c r="S263" s="43">
        <v>16</v>
      </c>
      <c r="T263" s="44">
        <v>2182</v>
      </c>
      <c r="U263" s="43">
        <v>0</v>
      </c>
      <c r="V263" s="42"/>
      <c r="W263" s="42"/>
      <c r="X263" s="42">
        <v>586</v>
      </c>
    </row>
    <row r="264" spans="3:24">
      <c r="C264" s="47">
        <v>191</v>
      </c>
      <c r="D264" s="48" t="s">
        <v>929</v>
      </c>
      <c r="E264" s="49">
        <v>2424</v>
      </c>
      <c r="F264" s="42"/>
      <c r="G264" s="42">
        <v>37</v>
      </c>
      <c r="H264" s="42"/>
      <c r="I264" s="49">
        <v>2348</v>
      </c>
      <c r="J264" s="42"/>
      <c r="K264" s="42">
        <v>39</v>
      </c>
      <c r="L264" s="42"/>
      <c r="M264" s="49">
        <v>10846</v>
      </c>
      <c r="N264" s="42">
        <v>166</v>
      </c>
      <c r="O264" s="49">
        <v>14270</v>
      </c>
      <c r="P264" s="49">
        <v>63849</v>
      </c>
      <c r="Q264" s="50">
        <v>223497</v>
      </c>
      <c r="R264" s="43" t="s">
        <v>712</v>
      </c>
      <c r="S264" s="43">
        <v>92</v>
      </c>
      <c r="T264" s="44">
        <v>6040</v>
      </c>
      <c r="U264" s="43">
        <v>16</v>
      </c>
      <c r="V264" s="42"/>
      <c r="W264" s="42"/>
      <c r="X264" s="42">
        <v>174</v>
      </c>
    </row>
    <row r="265" spans="3:24">
      <c r="C265" s="47">
        <v>192</v>
      </c>
      <c r="D265" s="48" t="s">
        <v>930</v>
      </c>
      <c r="E265" s="49">
        <v>2389</v>
      </c>
      <c r="F265" s="42"/>
      <c r="G265" s="42">
        <v>25</v>
      </c>
      <c r="H265" s="42"/>
      <c r="I265" s="49">
        <v>1255</v>
      </c>
      <c r="J265" s="42"/>
      <c r="K265" s="49">
        <v>1109</v>
      </c>
      <c r="L265" s="42">
        <v>27</v>
      </c>
      <c r="M265" s="49">
        <v>78467</v>
      </c>
      <c r="N265" s="42">
        <v>821</v>
      </c>
      <c r="O265" s="49">
        <v>67348</v>
      </c>
      <c r="P265" s="49">
        <v>2212048</v>
      </c>
      <c r="Q265" s="50">
        <v>30446</v>
      </c>
      <c r="R265" s="43" t="s">
        <v>709</v>
      </c>
      <c r="S265" s="43">
        <v>13</v>
      </c>
      <c r="T265" s="44">
        <v>1218</v>
      </c>
      <c r="U265" s="43">
        <v>0</v>
      </c>
      <c r="V265" s="42"/>
      <c r="W265" s="42"/>
      <c r="X265" s="49">
        <v>36425</v>
      </c>
    </row>
    <row r="266" spans="3:24">
      <c r="C266" s="47">
        <v>193</v>
      </c>
      <c r="D266" s="48" t="s">
        <v>931</v>
      </c>
      <c r="E266" s="49">
        <v>2280</v>
      </c>
      <c r="F266" s="42"/>
      <c r="G266" s="42">
        <v>12</v>
      </c>
      <c r="H266" s="42"/>
      <c r="I266" s="49">
        <v>2202</v>
      </c>
      <c r="J266" s="42"/>
      <c r="K266" s="42">
        <v>66</v>
      </c>
      <c r="L266" s="42">
        <v>2</v>
      </c>
      <c r="M266" s="49">
        <v>20482</v>
      </c>
      <c r="N266" s="42">
        <v>108</v>
      </c>
      <c r="O266" s="49">
        <v>59641</v>
      </c>
      <c r="P266" s="49">
        <v>535776</v>
      </c>
      <c r="Q266" s="50">
        <v>111317</v>
      </c>
      <c r="R266" s="43" t="s">
        <v>709</v>
      </c>
      <c r="S266" s="43">
        <v>49</v>
      </c>
      <c r="T266" s="44">
        <v>9276</v>
      </c>
      <c r="U266" s="43">
        <v>2</v>
      </c>
      <c r="V266" s="42"/>
      <c r="W266" s="42"/>
      <c r="X266" s="42">
        <v>593</v>
      </c>
    </row>
    <row r="267" spans="3:24">
      <c r="C267" s="47">
        <v>194</v>
      </c>
      <c r="D267" s="48" t="s">
        <v>932</v>
      </c>
      <c r="E267" s="49">
        <v>1697</v>
      </c>
      <c r="F267" s="42"/>
      <c r="G267" s="42">
        <v>17</v>
      </c>
      <c r="H267" s="42"/>
      <c r="I267" s="49">
        <v>1661</v>
      </c>
      <c r="J267" s="42"/>
      <c r="K267" s="42">
        <v>19</v>
      </c>
      <c r="L267" s="42"/>
      <c r="M267" s="49">
        <v>64079</v>
      </c>
      <c r="N267" s="42">
        <v>642</v>
      </c>
      <c r="O267" s="49">
        <v>12584</v>
      </c>
      <c r="P267" s="49">
        <v>475173</v>
      </c>
      <c r="Q267" s="50">
        <v>26483</v>
      </c>
      <c r="R267" s="43" t="s">
        <v>709</v>
      </c>
      <c r="S267" s="43">
        <v>16</v>
      </c>
      <c r="T267" s="44">
        <v>1558</v>
      </c>
      <c r="U267" s="43">
        <v>2</v>
      </c>
      <c r="V267" s="42"/>
      <c r="W267" s="42"/>
      <c r="X267" s="42">
        <v>717</v>
      </c>
    </row>
    <row r="268" spans="3:24">
      <c r="C268" s="47">
        <v>195</v>
      </c>
      <c r="D268" s="48" t="s">
        <v>933</v>
      </c>
      <c r="E268" s="49">
        <v>1288</v>
      </c>
      <c r="F268" s="42"/>
      <c r="G268" s="42">
        <v>43</v>
      </c>
      <c r="H268" s="42"/>
      <c r="I268" s="49">
        <v>1229</v>
      </c>
      <c r="J268" s="42"/>
      <c r="K268" s="42">
        <v>16</v>
      </c>
      <c r="L268" s="42">
        <v>3</v>
      </c>
      <c r="M268" s="49">
        <v>13037</v>
      </c>
      <c r="N268" s="42">
        <v>435</v>
      </c>
      <c r="O268" s="49">
        <v>17147</v>
      </c>
      <c r="P268" s="49">
        <v>173561</v>
      </c>
      <c r="Q268" s="50">
        <v>98795</v>
      </c>
      <c r="R268" s="43" t="s">
        <v>709</v>
      </c>
      <c r="S268" s="43">
        <v>77</v>
      </c>
      <c r="T268" s="44">
        <v>2298</v>
      </c>
      <c r="U268" s="43">
        <v>6</v>
      </c>
      <c r="V268" s="42"/>
      <c r="W268" s="42"/>
      <c r="X268" s="42">
        <v>162</v>
      </c>
    </row>
    <row r="269" spans="3:24">
      <c r="C269" s="47">
        <v>196</v>
      </c>
      <c r="D269" s="48" t="s">
        <v>934</v>
      </c>
      <c r="E269" s="49">
        <v>1005</v>
      </c>
      <c r="F269" s="42"/>
      <c r="G269" s="42">
        <v>1</v>
      </c>
      <c r="H269" s="42"/>
      <c r="I269" s="42">
        <v>462</v>
      </c>
      <c r="J269" s="42"/>
      <c r="K269" s="42">
        <v>542</v>
      </c>
      <c r="L269" s="42"/>
      <c r="M269" s="49">
        <v>101423</v>
      </c>
      <c r="N269" s="42">
        <v>101</v>
      </c>
      <c r="O269" s="49">
        <v>26385</v>
      </c>
      <c r="P269" s="49">
        <v>2662731</v>
      </c>
      <c r="Q269" s="50">
        <v>9909</v>
      </c>
      <c r="R269" s="43" t="s">
        <v>709</v>
      </c>
      <c r="S269" s="43">
        <v>10</v>
      </c>
      <c r="T269" s="44">
        <v>9909</v>
      </c>
      <c r="U269" s="43">
        <v>0</v>
      </c>
      <c r="V269" s="42"/>
      <c r="W269" s="42"/>
      <c r="X269" s="49">
        <v>54698</v>
      </c>
    </row>
    <row r="270" spans="3:24">
      <c r="C270" s="47">
        <v>197</v>
      </c>
      <c r="D270" s="48" t="s">
        <v>935</v>
      </c>
      <c r="E270" s="42">
        <v>979</v>
      </c>
      <c r="F270" s="42"/>
      <c r="G270" s="42">
        <v>1</v>
      </c>
      <c r="H270" s="42"/>
      <c r="I270" s="42">
        <v>913</v>
      </c>
      <c r="J270" s="42"/>
      <c r="K270" s="42">
        <v>65</v>
      </c>
      <c r="L270" s="42"/>
      <c r="M270" s="49">
        <v>19955</v>
      </c>
      <c r="N270" s="42">
        <v>20</v>
      </c>
      <c r="O270" s="49">
        <v>363722</v>
      </c>
      <c r="P270" s="49">
        <v>7413669</v>
      </c>
      <c r="Q270" s="50">
        <v>49061</v>
      </c>
      <c r="R270" s="43" t="s">
        <v>708</v>
      </c>
      <c r="S270" s="43">
        <v>50</v>
      </c>
      <c r="T270" s="44">
        <v>49061</v>
      </c>
      <c r="U270" s="43">
        <v>0</v>
      </c>
      <c r="V270" s="42"/>
      <c r="W270" s="42"/>
      <c r="X270" s="49">
        <v>1325</v>
      </c>
    </row>
    <row r="271" spans="3:24">
      <c r="C271" s="57">
        <v>198</v>
      </c>
      <c r="D271" s="58" t="s">
        <v>936</v>
      </c>
      <c r="E271" s="59">
        <v>712</v>
      </c>
      <c r="F271" s="59"/>
      <c r="G271" s="59">
        <v>13</v>
      </c>
      <c r="H271" s="59"/>
      <c r="I271" s="59">
        <v>699</v>
      </c>
      <c r="J271" s="59"/>
      <c r="K271" s="59">
        <v>0</v>
      </c>
      <c r="L271" s="59"/>
      <c r="M271" s="59"/>
      <c r="N271" s="59"/>
      <c r="O271" s="59"/>
      <c r="P271" s="59"/>
      <c r="Q271" s="59"/>
      <c r="R271" s="60"/>
      <c r="S271" s="60"/>
      <c r="T271" s="60"/>
      <c r="U271" s="60"/>
      <c r="V271" s="59"/>
      <c r="W271" s="59"/>
      <c r="X271" s="59"/>
    </row>
    <row r="272" spans="3:24">
      <c r="C272" s="47">
        <v>199</v>
      </c>
      <c r="D272" s="48" t="s">
        <v>937</v>
      </c>
      <c r="E272" s="42">
        <v>640</v>
      </c>
      <c r="F272" s="42"/>
      <c r="G272" s="42">
        <v>2</v>
      </c>
      <c r="H272" s="42"/>
      <c r="I272" s="42">
        <v>623</v>
      </c>
      <c r="J272" s="42"/>
      <c r="K272" s="42">
        <v>15</v>
      </c>
      <c r="L272" s="42"/>
      <c r="M272" s="49">
        <v>9617</v>
      </c>
      <c r="N272" s="42">
        <v>30</v>
      </c>
      <c r="O272" s="49">
        <v>115529</v>
      </c>
      <c r="P272" s="49">
        <v>1736077</v>
      </c>
      <c r="Q272" s="50">
        <v>66546</v>
      </c>
      <c r="R272" s="43" t="s">
        <v>709</v>
      </c>
      <c r="S272" s="43">
        <v>104</v>
      </c>
      <c r="T272" s="44">
        <v>33273</v>
      </c>
      <c r="U272" s="43">
        <v>1</v>
      </c>
      <c r="V272" s="42"/>
      <c r="W272" s="42"/>
      <c r="X272" s="42">
        <v>225</v>
      </c>
    </row>
    <row r="273" spans="3:24">
      <c r="C273" s="47">
        <v>200</v>
      </c>
      <c r="D273" s="48" t="s">
        <v>938</v>
      </c>
      <c r="E273" s="42">
        <v>578</v>
      </c>
      <c r="F273" s="42"/>
      <c r="G273" s="42">
        <v>3</v>
      </c>
      <c r="H273" s="42"/>
      <c r="I273" s="42">
        <v>531</v>
      </c>
      <c r="J273" s="42"/>
      <c r="K273" s="42">
        <v>44</v>
      </c>
      <c r="L273" s="42">
        <v>1</v>
      </c>
      <c r="M273" s="49">
        <v>10783</v>
      </c>
      <c r="N273" s="42">
        <v>56</v>
      </c>
      <c r="O273" s="49">
        <v>25697</v>
      </c>
      <c r="P273" s="49">
        <v>479413</v>
      </c>
      <c r="Q273" s="50">
        <v>53601</v>
      </c>
      <c r="R273" s="43" t="s">
        <v>709</v>
      </c>
      <c r="S273" s="43">
        <v>93</v>
      </c>
      <c r="T273" s="44">
        <v>17867</v>
      </c>
      <c r="U273" s="43">
        <v>2</v>
      </c>
      <c r="V273" s="42"/>
      <c r="W273" s="42"/>
      <c r="X273" s="42">
        <v>821</v>
      </c>
    </row>
    <row r="274" spans="3:24">
      <c r="C274" s="47">
        <v>201</v>
      </c>
      <c r="D274" s="48" t="s">
        <v>939</v>
      </c>
      <c r="E274" s="42">
        <v>509</v>
      </c>
      <c r="F274" s="42"/>
      <c r="G274" s="42">
        <v>21</v>
      </c>
      <c r="H274" s="42"/>
      <c r="I274" s="42">
        <v>183</v>
      </c>
      <c r="J274" s="42"/>
      <c r="K274" s="42">
        <v>305</v>
      </c>
      <c r="L274" s="42">
        <v>7</v>
      </c>
      <c r="M274" s="42">
        <v>8</v>
      </c>
      <c r="N274" s="42">
        <v>0.3</v>
      </c>
      <c r="O274" s="42"/>
      <c r="P274" s="42"/>
      <c r="Q274" s="50">
        <v>61543273</v>
      </c>
      <c r="R274" s="43" t="s">
        <v>712</v>
      </c>
      <c r="S274" s="44">
        <v>120910</v>
      </c>
      <c r="T274" s="44">
        <v>2930632</v>
      </c>
      <c r="U274" s="43"/>
      <c r="V274" s="42"/>
      <c r="W274" s="42"/>
      <c r="X274" s="42">
        <v>5</v>
      </c>
    </row>
    <row r="275" spans="3:24">
      <c r="C275" s="57">
        <v>202</v>
      </c>
      <c r="D275" s="61" t="s">
        <v>940</v>
      </c>
      <c r="E275" s="59">
        <v>445</v>
      </c>
      <c r="F275" s="59"/>
      <c r="G275" s="59">
        <v>7</v>
      </c>
      <c r="H275" s="59"/>
      <c r="I275" s="59">
        <v>438</v>
      </c>
      <c r="J275" s="59"/>
      <c r="K275" s="59">
        <v>0</v>
      </c>
      <c r="L275" s="59"/>
      <c r="M275" s="62">
        <v>40352</v>
      </c>
      <c r="N275" s="59">
        <v>635</v>
      </c>
      <c r="O275" s="62">
        <v>20508</v>
      </c>
      <c r="P275" s="62">
        <v>1859630</v>
      </c>
      <c r="Q275" s="63">
        <v>11028</v>
      </c>
      <c r="R275" s="60" t="s">
        <v>736</v>
      </c>
      <c r="S275" s="60">
        <v>25</v>
      </c>
      <c r="T275" s="64">
        <v>1575</v>
      </c>
      <c r="U275" s="60">
        <v>1</v>
      </c>
      <c r="V275" s="59"/>
      <c r="W275" s="59"/>
      <c r="X275" s="59"/>
    </row>
    <row r="276" spans="3:24">
      <c r="C276" s="47">
        <v>203</v>
      </c>
      <c r="D276" s="48" t="s">
        <v>941</v>
      </c>
      <c r="E276" s="42">
        <v>333</v>
      </c>
      <c r="F276" s="42"/>
      <c r="G276" s="42">
        <v>3</v>
      </c>
      <c r="H276" s="42"/>
      <c r="I276" s="42">
        <v>270</v>
      </c>
      <c r="J276" s="42"/>
      <c r="K276" s="42">
        <v>60</v>
      </c>
      <c r="L276" s="42"/>
      <c r="M276" s="42">
        <v>753</v>
      </c>
      <c r="N276" s="42">
        <v>7</v>
      </c>
      <c r="O276" s="49">
        <v>150942</v>
      </c>
      <c r="P276" s="49">
        <v>341534</v>
      </c>
      <c r="Q276" s="50">
        <v>441953</v>
      </c>
      <c r="R276" s="43" t="s">
        <v>710</v>
      </c>
      <c r="S276" s="44">
        <v>1327</v>
      </c>
      <c r="T276" s="44">
        <v>147318</v>
      </c>
      <c r="U276" s="43">
        <v>3</v>
      </c>
      <c r="V276" s="42"/>
      <c r="W276" s="42"/>
      <c r="X276" s="42">
        <v>136</v>
      </c>
    </row>
    <row r="277" spans="3:24">
      <c r="C277" s="47">
        <v>204</v>
      </c>
      <c r="D277" s="48" t="s">
        <v>942</v>
      </c>
      <c r="E277" s="42">
        <v>209</v>
      </c>
      <c r="F277" s="42"/>
      <c r="G277" s="42"/>
      <c r="H277" s="42"/>
      <c r="I277" s="42">
        <v>196</v>
      </c>
      <c r="J277" s="42"/>
      <c r="K277" s="42">
        <v>13</v>
      </c>
      <c r="L277" s="42"/>
      <c r="M277" s="49">
        <v>2896</v>
      </c>
      <c r="N277" s="42"/>
      <c r="O277" s="49">
        <v>20743</v>
      </c>
      <c r="P277" s="49">
        <v>287391</v>
      </c>
      <c r="Q277" s="50">
        <v>72177</v>
      </c>
      <c r="R277" s="43" t="s">
        <v>709</v>
      </c>
      <c r="S277" s="43">
        <v>345</v>
      </c>
      <c r="T277" s="43"/>
      <c r="U277" s="43">
        <v>3</v>
      </c>
      <c r="V277" s="42"/>
      <c r="W277" s="42"/>
      <c r="X277" s="42">
        <v>180</v>
      </c>
    </row>
    <row r="278" spans="3:24">
      <c r="C278" s="47">
        <v>205</v>
      </c>
      <c r="D278" s="48" t="s">
        <v>943</v>
      </c>
      <c r="E278" s="42">
        <v>164</v>
      </c>
      <c r="F278" s="42"/>
      <c r="G278" s="42">
        <v>1</v>
      </c>
      <c r="H278" s="42"/>
      <c r="I278" s="42">
        <v>161</v>
      </c>
      <c r="J278" s="42"/>
      <c r="K278" s="42">
        <v>2</v>
      </c>
      <c r="L278" s="42"/>
      <c r="M278" s="49">
        <v>1450</v>
      </c>
      <c r="N278" s="42">
        <v>9</v>
      </c>
      <c r="O278" s="49">
        <v>43173</v>
      </c>
      <c r="P278" s="49">
        <v>381792</v>
      </c>
      <c r="Q278" s="50">
        <v>113080</v>
      </c>
      <c r="R278" s="43" t="s">
        <v>709</v>
      </c>
      <c r="S278" s="43">
        <v>690</v>
      </c>
      <c r="T278" s="44">
        <v>113080</v>
      </c>
      <c r="U278" s="43">
        <v>3</v>
      </c>
      <c r="V278" s="42"/>
      <c r="W278" s="42"/>
      <c r="X278" s="42">
        <v>18</v>
      </c>
    </row>
    <row r="279" spans="3:24">
      <c r="C279" s="47">
        <v>206</v>
      </c>
      <c r="D279" s="48" t="s">
        <v>944</v>
      </c>
      <c r="E279" s="42">
        <v>133</v>
      </c>
      <c r="F279" s="42"/>
      <c r="G279" s="42"/>
      <c r="H279" s="42"/>
      <c r="I279" s="42">
        <v>58</v>
      </c>
      <c r="J279" s="42"/>
      <c r="K279" s="42">
        <v>75</v>
      </c>
      <c r="L279" s="42"/>
      <c r="M279" s="42">
        <v>461</v>
      </c>
      <c r="N279" s="42"/>
      <c r="O279" s="49">
        <v>38218</v>
      </c>
      <c r="P279" s="49">
        <v>132504</v>
      </c>
      <c r="Q279" s="50">
        <v>288429</v>
      </c>
      <c r="R279" s="43" t="s">
        <v>736</v>
      </c>
      <c r="S279" s="44">
        <v>2169</v>
      </c>
      <c r="T279" s="43"/>
      <c r="U279" s="43">
        <v>8</v>
      </c>
      <c r="V279" s="42"/>
      <c r="W279" s="42"/>
      <c r="X279" s="42">
        <v>260</v>
      </c>
    </row>
    <row r="280" spans="3:24">
      <c r="C280" s="47">
        <v>207</v>
      </c>
      <c r="D280" s="48" t="s">
        <v>945</v>
      </c>
      <c r="E280" s="42">
        <v>113</v>
      </c>
      <c r="F280" s="42"/>
      <c r="G280" s="42"/>
      <c r="H280" s="42"/>
      <c r="I280" s="42">
        <v>111</v>
      </c>
      <c r="J280" s="42"/>
      <c r="K280" s="42">
        <v>2</v>
      </c>
      <c r="L280" s="42"/>
      <c r="M280" s="49">
        <v>7461</v>
      </c>
      <c r="N280" s="42"/>
      <c r="O280" s="49">
        <v>31656</v>
      </c>
      <c r="P280" s="49">
        <v>2090057</v>
      </c>
      <c r="Q280" s="50">
        <v>15146</v>
      </c>
      <c r="R280" s="43" t="s">
        <v>709</v>
      </c>
      <c r="S280" s="43">
        <v>134</v>
      </c>
      <c r="T280" s="43"/>
      <c r="U280" s="43">
        <v>0</v>
      </c>
      <c r="V280" s="42"/>
      <c r="W280" s="42"/>
      <c r="X280" s="42">
        <v>132</v>
      </c>
    </row>
    <row r="281" spans="3:24">
      <c r="C281" s="47">
        <v>208</v>
      </c>
      <c r="D281" s="48" t="s">
        <v>946</v>
      </c>
      <c r="E281" s="42">
        <v>92</v>
      </c>
      <c r="F281" s="42"/>
      <c r="G281" s="42"/>
      <c r="H281" s="42"/>
      <c r="I281" s="42">
        <v>61</v>
      </c>
      <c r="J281" s="42"/>
      <c r="K281" s="42">
        <v>31</v>
      </c>
      <c r="L281" s="42"/>
      <c r="M281" s="49">
        <v>1618</v>
      </c>
      <c r="N281" s="42"/>
      <c r="O281" s="49">
        <v>39672</v>
      </c>
      <c r="P281" s="49">
        <v>697530</v>
      </c>
      <c r="Q281" s="50">
        <v>56875</v>
      </c>
      <c r="R281" s="43" t="s">
        <v>709</v>
      </c>
      <c r="S281" s="43">
        <v>618</v>
      </c>
      <c r="T281" s="43"/>
      <c r="U281" s="43">
        <v>1</v>
      </c>
      <c r="V281" s="42"/>
      <c r="W281" s="42"/>
      <c r="X281" s="42">
        <v>545</v>
      </c>
    </row>
    <row r="282" spans="3:24">
      <c r="C282" s="65">
        <v>209</v>
      </c>
      <c r="D282" s="66" t="s">
        <v>947</v>
      </c>
      <c r="E282" s="67">
        <v>63</v>
      </c>
      <c r="F282" s="67"/>
      <c r="G282" s="67"/>
      <c r="H282" s="67"/>
      <c r="I282" s="67">
        <v>63</v>
      </c>
      <c r="J282" s="67"/>
      <c r="K282" s="67">
        <v>0</v>
      </c>
      <c r="L282" s="67"/>
      <c r="M282" s="68">
        <v>17559</v>
      </c>
      <c r="N282" s="67"/>
      <c r="O282" s="68">
        <v>7307</v>
      </c>
      <c r="P282" s="68">
        <v>2036511</v>
      </c>
      <c r="Q282" s="69">
        <v>3588</v>
      </c>
      <c r="R282" s="70" t="s">
        <v>711</v>
      </c>
      <c r="S282" s="70">
        <v>57</v>
      </c>
      <c r="T282" s="70"/>
      <c r="U282" s="70">
        <v>0</v>
      </c>
      <c r="V282" s="67"/>
      <c r="W282" s="67"/>
      <c r="X282" s="67"/>
    </row>
    <row r="283" spans="3:24">
      <c r="C283" s="47">
        <v>210</v>
      </c>
      <c r="D283" s="48" t="s">
        <v>948</v>
      </c>
      <c r="E283" s="42">
        <v>59</v>
      </c>
      <c r="F283" s="42"/>
      <c r="G283" s="42"/>
      <c r="H283" s="42"/>
      <c r="I283" s="42">
        <v>53</v>
      </c>
      <c r="J283" s="42"/>
      <c r="K283" s="42">
        <v>6</v>
      </c>
      <c r="L283" s="42"/>
      <c r="M283" s="42">
        <v>90</v>
      </c>
      <c r="N283" s="42"/>
      <c r="O283" s="49">
        <v>4671</v>
      </c>
      <c r="P283" s="49">
        <v>7090</v>
      </c>
      <c r="Q283" s="50">
        <v>658780</v>
      </c>
      <c r="R283" s="43" t="s">
        <v>710</v>
      </c>
      <c r="S283" s="44">
        <v>11166</v>
      </c>
      <c r="T283" s="43"/>
      <c r="U283" s="43">
        <v>141</v>
      </c>
      <c r="V283" s="42"/>
      <c r="W283" s="42"/>
      <c r="X283" s="42">
        <v>9</v>
      </c>
    </row>
    <row r="284" spans="3:24">
      <c r="C284" s="47">
        <v>211</v>
      </c>
      <c r="D284" s="48" t="s">
        <v>949</v>
      </c>
      <c r="E284" s="42">
        <v>28</v>
      </c>
      <c r="F284" s="42"/>
      <c r="G284" s="42"/>
      <c r="H284" s="42"/>
      <c r="I284" s="42">
        <v>26</v>
      </c>
      <c r="J284" s="42"/>
      <c r="K284" s="42">
        <v>2</v>
      </c>
      <c r="L284" s="42"/>
      <c r="M284" s="49">
        <v>4858</v>
      </c>
      <c r="N284" s="42"/>
      <c r="O284" s="49">
        <v>6128</v>
      </c>
      <c r="P284" s="49">
        <v>1063151</v>
      </c>
      <c r="Q284" s="50">
        <v>5764</v>
      </c>
      <c r="R284" s="43" t="s">
        <v>709</v>
      </c>
      <c r="S284" s="43">
        <v>206</v>
      </c>
      <c r="T284" s="43"/>
      <c r="U284" s="43">
        <v>1</v>
      </c>
      <c r="V284" s="42"/>
      <c r="W284" s="42"/>
      <c r="X284" s="42">
        <v>347</v>
      </c>
    </row>
    <row r="285" spans="3:24">
      <c r="C285" s="65">
        <v>212</v>
      </c>
      <c r="D285" s="66" t="s">
        <v>950</v>
      </c>
      <c r="E285" s="67">
        <v>27</v>
      </c>
      <c r="F285" s="67"/>
      <c r="G285" s="67"/>
      <c r="H285" s="67"/>
      <c r="I285" s="67">
        <v>27</v>
      </c>
      <c r="J285" s="67"/>
      <c r="K285" s="67">
        <v>0</v>
      </c>
      <c r="L285" s="67"/>
      <c r="M285" s="68">
        <v>33624</v>
      </c>
      <c r="N285" s="67"/>
      <c r="O285" s="67"/>
      <c r="P285" s="67"/>
      <c r="Q285" s="71">
        <v>803</v>
      </c>
      <c r="R285" s="70" t="s">
        <v>708</v>
      </c>
      <c r="S285" s="70">
        <v>30</v>
      </c>
      <c r="T285" s="70"/>
      <c r="U285" s="70"/>
      <c r="V285" s="67"/>
      <c r="W285" s="67"/>
      <c r="X285" s="67"/>
    </row>
    <row r="286" spans="3:24">
      <c r="C286" s="47">
        <v>213</v>
      </c>
      <c r="D286" s="48" t="s">
        <v>951</v>
      </c>
      <c r="E286" s="42">
        <v>21</v>
      </c>
      <c r="F286" s="42"/>
      <c r="G286" s="42">
        <v>1</v>
      </c>
      <c r="H286" s="42"/>
      <c r="I286" s="42">
        <v>19</v>
      </c>
      <c r="J286" s="42"/>
      <c r="K286" s="42">
        <v>1</v>
      </c>
      <c r="L286" s="42"/>
      <c r="M286" s="49">
        <v>4204</v>
      </c>
      <c r="N286" s="42">
        <v>200</v>
      </c>
      <c r="O286" s="49">
        <v>1408</v>
      </c>
      <c r="P286" s="49">
        <v>281882</v>
      </c>
      <c r="Q286" s="50">
        <v>4995</v>
      </c>
      <c r="R286" s="43" t="s">
        <v>709</v>
      </c>
      <c r="S286" s="43">
        <v>238</v>
      </c>
      <c r="T286" s="44">
        <v>4995</v>
      </c>
      <c r="U286" s="43">
        <v>4</v>
      </c>
      <c r="V286" s="42"/>
      <c r="W286" s="42"/>
      <c r="X286" s="42">
        <v>200</v>
      </c>
    </row>
    <row r="287" spans="3:24">
      <c r="C287" s="65">
        <v>214</v>
      </c>
      <c r="D287" s="66" t="s">
        <v>952</v>
      </c>
      <c r="E287" s="67">
        <v>20</v>
      </c>
      <c r="F287" s="67"/>
      <c r="G287" s="67"/>
      <c r="H287" s="67"/>
      <c r="I287" s="67">
        <v>20</v>
      </c>
      <c r="J287" s="67"/>
      <c r="K287" s="67">
        <v>0</v>
      </c>
      <c r="L287" s="67"/>
      <c r="M287" s="67">
        <v>28</v>
      </c>
      <c r="N287" s="67"/>
      <c r="O287" s="68">
        <v>4500</v>
      </c>
      <c r="P287" s="68">
        <v>6385</v>
      </c>
      <c r="Q287" s="69">
        <v>704811</v>
      </c>
      <c r="R287" s="70" t="s">
        <v>736</v>
      </c>
      <c r="S287" s="72">
        <v>35241</v>
      </c>
      <c r="T287" s="70"/>
      <c r="U287" s="70">
        <v>157</v>
      </c>
      <c r="V287" s="67"/>
      <c r="W287" s="67"/>
      <c r="X287" s="67"/>
    </row>
    <row r="288" spans="3:24">
      <c r="C288" s="47">
        <v>215</v>
      </c>
      <c r="D288" s="48" t="s">
        <v>953</v>
      </c>
      <c r="E288" s="42">
        <v>10</v>
      </c>
      <c r="F288" s="42"/>
      <c r="G288" s="42">
        <v>1</v>
      </c>
      <c r="H288" s="42"/>
      <c r="I288" s="42">
        <v>8</v>
      </c>
      <c r="J288" s="42"/>
      <c r="K288" s="42">
        <v>1</v>
      </c>
      <c r="L288" s="42"/>
      <c r="M288" s="42">
        <v>16</v>
      </c>
      <c r="N288" s="42">
        <v>2</v>
      </c>
      <c r="O288" s="42"/>
      <c r="P288" s="42"/>
      <c r="Q288" s="50">
        <v>612969</v>
      </c>
      <c r="R288" s="43" t="s">
        <v>712</v>
      </c>
      <c r="S288" s="44">
        <v>61297</v>
      </c>
      <c r="T288" s="44">
        <v>612969</v>
      </c>
      <c r="U288" s="43"/>
      <c r="V288" s="42"/>
      <c r="W288" s="42"/>
      <c r="X288" s="42">
        <v>2</v>
      </c>
    </row>
    <row r="289" spans="3:24">
      <c r="C289" s="57">
        <v>216</v>
      </c>
      <c r="D289" s="58" t="s">
        <v>954</v>
      </c>
      <c r="E289" s="59">
        <v>9</v>
      </c>
      <c r="F289" s="59"/>
      <c r="G289" s="59">
        <v>2</v>
      </c>
      <c r="H289" s="59"/>
      <c r="I289" s="59">
        <v>7</v>
      </c>
      <c r="J289" s="59"/>
      <c r="K289" s="59">
        <v>0</v>
      </c>
      <c r="L289" s="59"/>
      <c r="M289" s="59"/>
      <c r="N289" s="59"/>
      <c r="O289" s="59"/>
      <c r="P289" s="59"/>
      <c r="Q289" s="59"/>
      <c r="R289" s="60"/>
      <c r="S289" s="60"/>
      <c r="T289" s="60"/>
      <c r="U289" s="60"/>
      <c r="V289" s="59"/>
      <c r="W289" s="59"/>
      <c r="X289" s="59"/>
    </row>
    <row r="290" spans="3:24">
      <c r="C290" s="57">
        <v>217</v>
      </c>
      <c r="D290" s="61" t="s">
        <v>955</v>
      </c>
      <c r="E290" s="59">
        <v>4</v>
      </c>
      <c r="F290" s="59"/>
      <c r="G290" s="59">
        <v>1</v>
      </c>
      <c r="H290" s="59"/>
      <c r="I290" s="59">
        <v>3</v>
      </c>
      <c r="J290" s="59"/>
      <c r="K290" s="59">
        <v>0</v>
      </c>
      <c r="L290" s="59"/>
      <c r="M290" s="59">
        <v>13</v>
      </c>
      <c r="N290" s="59">
        <v>3</v>
      </c>
      <c r="O290" s="62">
        <v>23000</v>
      </c>
      <c r="P290" s="62">
        <v>73066</v>
      </c>
      <c r="Q290" s="63">
        <v>314786</v>
      </c>
      <c r="R290" s="60" t="s">
        <v>736</v>
      </c>
      <c r="S290" s="64">
        <v>78697</v>
      </c>
      <c r="T290" s="64">
        <v>314786</v>
      </c>
      <c r="U290" s="60">
        <v>14</v>
      </c>
      <c r="V290" s="59"/>
      <c r="W290" s="59"/>
      <c r="X290" s="59"/>
    </row>
    <row r="291" spans="3:24">
      <c r="C291" s="65">
        <v>218</v>
      </c>
      <c r="D291" s="66" t="s">
        <v>956</v>
      </c>
      <c r="E291" s="67">
        <v>4</v>
      </c>
      <c r="F291" s="67"/>
      <c r="G291" s="67"/>
      <c r="H291" s="67"/>
      <c r="I291" s="67">
        <v>4</v>
      </c>
      <c r="J291" s="67"/>
      <c r="K291" s="67">
        <v>0</v>
      </c>
      <c r="L291" s="67"/>
      <c r="M291" s="67">
        <v>67</v>
      </c>
      <c r="N291" s="67"/>
      <c r="O291" s="67"/>
      <c r="P291" s="67"/>
      <c r="Q291" s="69">
        <v>59617</v>
      </c>
      <c r="R291" s="70" t="s">
        <v>736</v>
      </c>
      <c r="S291" s="72">
        <v>14904</v>
      </c>
      <c r="T291" s="70"/>
      <c r="U291" s="70"/>
      <c r="V291" s="67"/>
      <c r="W291" s="67"/>
      <c r="X291" s="67"/>
    </row>
    <row r="292" spans="3:24">
      <c r="C292" s="65">
        <v>219</v>
      </c>
      <c r="D292" s="66" t="s">
        <v>957</v>
      </c>
      <c r="E292" s="67">
        <v>3</v>
      </c>
      <c r="F292" s="67"/>
      <c r="G292" s="67"/>
      <c r="H292" s="67"/>
      <c r="I292" s="67">
        <v>3</v>
      </c>
      <c r="J292" s="67"/>
      <c r="K292" s="67">
        <v>0</v>
      </c>
      <c r="L292" s="67"/>
      <c r="M292" s="67">
        <v>15</v>
      </c>
      <c r="N292" s="67"/>
      <c r="O292" s="67"/>
      <c r="P292" s="67"/>
      <c r="Q292" s="69">
        <v>199823</v>
      </c>
      <c r="R292" s="70" t="s">
        <v>736</v>
      </c>
      <c r="S292" s="72">
        <v>66608</v>
      </c>
      <c r="T292" s="70"/>
      <c r="U292" s="70"/>
      <c r="V292" s="67"/>
      <c r="W292" s="67"/>
      <c r="X292" s="67"/>
    </row>
    <row r="293" spans="3:24">
      <c r="C293" s="65">
        <v>220</v>
      </c>
      <c r="D293" s="66" t="s">
        <v>958</v>
      </c>
      <c r="E293" s="67">
        <v>2</v>
      </c>
      <c r="F293" s="67"/>
      <c r="G293" s="67"/>
      <c r="H293" s="67"/>
      <c r="I293" s="67">
        <v>2</v>
      </c>
      <c r="J293" s="67"/>
      <c r="K293" s="67">
        <v>0</v>
      </c>
      <c r="L293" s="67"/>
      <c r="M293" s="67">
        <v>328</v>
      </c>
      <c r="N293" s="67"/>
      <c r="O293" s="67"/>
      <c r="P293" s="67"/>
      <c r="Q293" s="69">
        <v>6096</v>
      </c>
      <c r="R293" s="70" t="s">
        <v>712</v>
      </c>
      <c r="S293" s="72">
        <v>3048</v>
      </c>
      <c r="T293" s="70"/>
      <c r="U293" s="70"/>
      <c r="V293" s="67"/>
      <c r="W293" s="67"/>
      <c r="X293" s="67"/>
    </row>
    <row r="294" spans="3:24">
      <c r="C294" s="65">
        <v>221</v>
      </c>
      <c r="D294" s="66" t="s">
        <v>959</v>
      </c>
      <c r="E294" s="67">
        <v>1</v>
      </c>
      <c r="F294" s="67"/>
      <c r="G294" s="67"/>
      <c r="H294" s="67"/>
      <c r="I294" s="67">
        <v>1</v>
      </c>
      <c r="J294" s="67"/>
      <c r="K294" s="67">
        <v>0</v>
      </c>
      <c r="L294" s="67"/>
      <c r="M294" s="67">
        <v>9</v>
      </c>
      <c r="N294" s="67"/>
      <c r="O294" s="67"/>
      <c r="P294" s="67"/>
      <c r="Q294" s="69">
        <v>116310</v>
      </c>
      <c r="R294" s="70" t="s">
        <v>736</v>
      </c>
      <c r="S294" s="72">
        <v>116310</v>
      </c>
      <c r="T294" s="70"/>
      <c r="U294" s="70"/>
      <c r="V294" s="67"/>
      <c r="W294" s="67"/>
      <c r="X294" s="67"/>
    </row>
    <row r="295" spans="3:24">
      <c r="C295" s="47">
        <v>222</v>
      </c>
      <c r="D295" s="48" t="s">
        <v>960</v>
      </c>
      <c r="E295" s="49">
        <v>92762</v>
      </c>
      <c r="F295" s="55">
        <v>86</v>
      </c>
      <c r="G295" s="49">
        <v>4636</v>
      </c>
      <c r="H295" s="42"/>
      <c r="I295" s="49">
        <v>87264</v>
      </c>
      <c r="J295" s="56">
        <v>19</v>
      </c>
      <c r="K295" s="42">
        <v>862</v>
      </c>
      <c r="L295" s="42">
        <v>22</v>
      </c>
      <c r="M295" s="42">
        <v>64</v>
      </c>
      <c r="N295" s="42">
        <v>3</v>
      </c>
      <c r="O295" s="49">
        <v>160000000</v>
      </c>
      <c r="P295" s="49">
        <v>111163</v>
      </c>
      <c r="Q295" s="49">
        <v>1439323776</v>
      </c>
      <c r="R295" s="43" t="s">
        <v>710</v>
      </c>
      <c r="S295" s="44">
        <v>15516</v>
      </c>
      <c r="T295" s="44">
        <v>310467</v>
      </c>
      <c r="U295" s="43">
        <v>9</v>
      </c>
      <c r="V295" s="42">
        <v>0.06</v>
      </c>
      <c r="W295" s="42"/>
      <c r="X295" s="42">
        <v>0.6</v>
      </c>
    </row>
    <row r="296" spans="3:24">
      <c r="C296" s="43"/>
      <c r="D296" s="42" t="s">
        <v>961</v>
      </c>
      <c r="E296" s="44">
        <v>42046258</v>
      </c>
      <c r="F296" s="73">
        <v>18928</v>
      </c>
      <c r="G296" s="44">
        <v>936183</v>
      </c>
      <c r="H296" s="74">
        <v>557</v>
      </c>
      <c r="I296" s="44">
        <v>35149198</v>
      </c>
      <c r="J296" s="75">
        <v>11763</v>
      </c>
      <c r="K296" s="44">
        <v>5960877</v>
      </c>
      <c r="L296" s="44">
        <v>15881</v>
      </c>
      <c r="M296" s="43"/>
      <c r="N296" s="43"/>
      <c r="O296" s="43"/>
      <c r="P296" s="43"/>
      <c r="Q296" s="43"/>
      <c r="R296" s="43" t="s">
        <v>709</v>
      </c>
      <c r="S296" s="43"/>
      <c r="T296" s="43"/>
      <c r="U296" s="43"/>
      <c r="V296" s="43"/>
      <c r="W296" s="43"/>
      <c r="X296" s="43"/>
    </row>
    <row r="297" spans="3:24">
      <c r="C297" s="43"/>
      <c r="D297" s="42" t="s">
        <v>961</v>
      </c>
      <c r="E297" s="44">
        <v>61020262</v>
      </c>
      <c r="F297" s="73">
        <v>41163</v>
      </c>
      <c r="G297" s="44">
        <v>879105</v>
      </c>
      <c r="H297" s="74">
        <v>328</v>
      </c>
      <c r="I297" s="44">
        <v>57296428</v>
      </c>
      <c r="J297" s="75">
        <v>39092</v>
      </c>
      <c r="K297" s="44">
        <v>2844729</v>
      </c>
      <c r="L297" s="44">
        <v>32235</v>
      </c>
      <c r="M297" s="43"/>
      <c r="N297" s="43"/>
      <c r="O297" s="43"/>
      <c r="P297" s="43"/>
      <c r="Q297" s="43"/>
      <c r="R297" s="43" t="s">
        <v>710</v>
      </c>
      <c r="S297" s="43"/>
      <c r="T297" s="43"/>
      <c r="U297" s="43"/>
      <c r="V297" s="43"/>
      <c r="W297" s="43"/>
      <c r="X297" s="43"/>
    </row>
    <row r="298" spans="3:24">
      <c r="C298" s="43"/>
      <c r="D298" s="42" t="s">
        <v>961</v>
      </c>
      <c r="E298" s="44">
        <v>35251385</v>
      </c>
      <c r="F298" s="76">
        <v>842</v>
      </c>
      <c r="G298" s="44">
        <v>1081033</v>
      </c>
      <c r="H298" s="74">
        <v>44</v>
      </c>
      <c r="I298" s="44">
        <v>32773471</v>
      </c>
      <c r="J298" s="75">
        <v>1365</v>
      </c>
      <c r="K298" s="44">
        <v>1396881</v>
      </c>
      <c r="L298" s="44">
        <v>26017</v>
      </c>
      <c r="M298" s="43"/>
      <c r="N298" s="43"/>
      <c r="O298" s="43"/>
      <c r="P298" s="43"/>
      <c r="Q298" s="43"/>
      <c r="R298" s="43" t="s">
        <v>711</v>
      </c>
      <c r="S298" s="43"/>
      <c r="T298" s="43"/>
      <c r="U298" s="43"/>
      <c r="V298" s="43"/>
      <c r="W298" s="43"/>
      <c r="X298" s="43"/>
    </row>
    <row r="299" spans="3:24">
      <c r="C299" s="43"/>
      <c r="D299" s="42" t="s">
        <v>961</v>
      </c>
      <c r="E299" s="44">
        <v>50998032</v>
      </c>
      <c r="F299" s="73">
        <v>2713</v>
      </c>
      <c r="G299" s="44">
        <v>1128875</v>
      </c>
      <c r="H299" s="74">
        <v>21</v>
      </c>
      <c r="I299" s="44">
        <v>46618589</v>
      </c>
      <c r="J299" s="75">
        <v>2689</v>
      </c>
      <c r="K299" s="44">
        <v>3250568</v>
      </c>
      <c r="L299" s="44">
        <v>7455</v>
      </c>
      <c r="M299" s="43"/>
      <c r="N299" s="43"/>
      <c r="O299" s="43"/>
      <c r="P299" s="43"/>
      <c r="Q299" s="43"/>
      <c r="R299" s="43" t="s">
        <v>708</v>
      </c>
      <c r="S299" s="43"/>
      <c r="T299" s="43"/>
      <c r="U299" s="43"/>
      <c r="V299" s="43"/>
      <c r="W299" s="43"/>
      <c r="X299" s="43"/>
    </row>
    <row r="300" spans="3:24">
      <c r="C300" s="43"/>
      <c r="D300" s="42" t="s">
        <v>961</v>
      </c>
      <c r="E300" s="44">
        <v>6590327</v>
      </c>
      <c r="F300" s="43"/>
      <c r="G300" s="44">
        <v>166611</v>
      </c>
      <c r="H300" s="43"/>
      <c r="I300" s="44">
        <v>5776316</v>
      </c>
      <c r="J300" s="43"/>
      <c r="K300" s="44">
        <v>647400</v>
      </c>
      <c r="L300" s="44">
        <v>4235</v>
      </c>
      <c r="M300" s="43"/>
      <c r="N300" s="43"/>
      <c r="O300" s="43"/>
      <c r="P300" s="43"/>
      <c r="Q300" s="43"/>
      <c r="R300" s="43" t="s">
        <v>712</v>
      </c>
      <c r="S300" s="43"/>
      <c r="T300" s="43"/>
      <c r="U300" s="43"/>
      <c r="V300" s="43"/>
      <c r="W300" s="43"/>
      <c r="X300" s="43"/>
    </row>
    <row r="301" spans="3:24">
      <c r="C301" s="43"/>
      <c r="D301" s="42" t="s">
        <v>961</v>
      </c>
      <c r="E301" s="44">
        <v>99236</v>
      </c>
      <c r="F301" s="76">
        <v>207</v>
      </c>
      <c r="G301" s="44">
        <v>1500</v>
      </c>
      <c r="H301" s="74">
        <v>1</v>
      </c>
      <c r="I301" s="44">
        <v>75798</v>
      </c>
      <c r="J301" s="77">
        <v>12</v>
      </c>
      <c r="K301" s="44">
        <v>21938</v>
      </c>
      <c r="L301" s="43">
        <v>109</v>
      </c>
      <c r="M301" s="43"/>
      <c r="N301" s="43"/>
      <c r="O301" s="43"/>
      <c r="P301" s="43"/>
      <c r="Q301" s="43"/>
      <c r="R301" s="43" t="s">
        <v>736</v>
      </c>
      <c r="S301" s="43"/>
      <c r="T301" s="43"/>
      <c r="U301" s="43"/>
      <c r="V301" s="43"/>
      <c r="W301" s="43"/>
      <c r="X301" s="43"/>
    </row>
    <row r="302" spans="3:24">
      <c r="C302" s="43"/>
      <c r="D302" s="42" t="s">
        <v>961</v>
      </c>
      <c r="E302" s="43">
        <v>721</v>
      </c>
      <c r="F302" s="43"/>
      <c r="G302" s="43">
        <v>15</v>
      </c>
      <c r="H302" s="43"/>
      <c r="I302" s="43">
        <v>706</v>
      </c>
      <c r="J302" s="43"/>
      <c r="K302" s="43">
        <v>0</v>
      </c>
      <c r="L302" s="43">
        <v>0</v>
      </c>
      <c r="M302" s="43"/>
      <c r="N302" s="43"/>
      <c r="O302" s="43"/>
      <c r="P302" s="43"/>
      <c r="Q302" s="43"/>
      <c r="R302" s="43"/>
      <c r="S302" s="43"/>
      <c r="T302" s="43"/>
      <c r="U302" s="43"/>
      <c r="V302" s="43"/>
      <c r="W302" s="43"/>
      <c r="X302" s="43"/>
    </row>
    <row r="303" spans="3:24">
      <c r="C303" s="42"/>
      <c r="D303" s="42" t="s">
        <v>961</v>
      </c>
      <c r="E303" s="49">
        <v>196006221</v>
      </c>
      <c r="F303" s="78">
        <v>63853</v>
      </c>
      <c r="G303" s="49">
        <v>4193322</v>
      </c>
      <c r="H303" s="54">
        <v>951</v>
      </c>
      <c r="I303" s="49">
        <v>177690506</v>
      </c>
      <c r="J303" s="52">
        <v>54921</v>
      </c>
      <c r="K303" s="49">
        <v>14122393</v>
      </c>
      <c r="L303" s="49">
        <v>85932</v>
      </c>
      <c r="M303" s="79">
        <v>25145.8</v>
      </c>
      <c r="N303" s="42">
        <v>538</v>
      </c>
      <c r="O303" s="42"/>
      <c r="P303" s="42"/>
      <c r="Q303" s="42"/>
      <c r="R303" s="42" t="s">
        <v>707</v>
      </c>
      <c r="S303" s="42"/>
      <c r="T303" s="42"/>
      <c r="U303" s="42"/>
      <c r="V303" s="42"/>
      <c r="W303" s="42"/>
      <c r="X303" s="42"/>
    </row>
    <row r="304" spans="3:24">
      <c r="C304" s="42" t="s">
        <v>714</v>
      </c>
      <c r="D304" s="42" t="s">
        <v>715</v>
      </c>
      <c r="E304" s="42" t="s">
        <v>653</v>
      </c>
      <c r="F304" s="42" t="s">
        <v>718</v>
      </c>
      <c r="G304" s="42" t="s">
        <v>653</v>
      </c>
      <c r="H304" s="42" t="s">
        <v>718</v>
      </c>
      <c r="I304" s="42" t="s">
        <v>653</v>
      </c>
      <c r="J304" s="42" t="s">
        <v>718</v>
      </c>
      <c r="K304" s="42" t="s">
        <v>720</v>
      </c>
      <c r="L304" s="42" t="s">
        <v>721</v>
      </c>
      <c r="M304" s="42" t="s">
        <v>723</v>
      </c>
      <c r="N304" s="42" t="s">
        <v>725</v>
      </c>
      <c r="O304" s="42" t="s">
        <v>653</v>
      </c>
      <c r="P304" s="42" t="s">
        <v>727</v>
      </c>
      <c r="Q304" s="42" t="s">
        <v>672</v>
      </c>
      <c r="R304" s="42" t="s">
        <v>728</v>
      </c>
      <c r="S304" s="42" t="s">
        <v>729</v>
      </c>
      <c r="T304" s="42" t="s">
        <v>731</v>
      </c>
      <c r="U304" s="42" t="s">
        <v>732</v>
      </c>
      <c r="V304" s="42" t="s">
        <v>733</v>
      </c>
      <c r="W304" s="42" t="s">
        <v>734</v>
      </c>
      <c r="X304" s="42" t="s">
        <v>735</v>
      </c>
    </row>
    <row r="305" spans="3:24">
      <c r="D305" s="42" t="s">
        <v>716</v>
      </c>
      <c r="E305" s="42" t="s">
        <v>717</v>
      </c>
      <c r="F305" s="42" t="s">
        <v>717</v>
      </c>
      <c r="G305" s="42" t="s">
        <v>693</v>
      </c>
      <c r="H305" s="42" t="s">
        <v>693</v>
      </c>
      <c r="I305" s="42" t="s">
        <v>719</v>
      </c>
      <c r="J305" s="42" t="s">
        <v>719</v>
      </c>
      <c r="K305" s="42" t="s">
        <v>717</v>
      </c>
      <c r="L305" s="42" t="s">
        <v>722</v>
      </c>
      <c r="M305" s="42" t="s">
        <v>724</v>
      </c>
      <c r="N305" s="42" t="s">
        <v>724</v>
      </c>
      <c r="O305" s="42" t="s">
        <v>726</v>
      </c>
      <c r="P305" s="42" t="s">
        <v>724</v>
      </c>
      <c r="S305" s="42" t="s">
        <v>730</v>
      </c>
      <c r="T305" s="42" t="s">
        <v>730</v>
      </c>
      <c r="U305" s="42" t="s">
        <v>730</v>
      </c>
    </row>
    <row r="306" spans="3:24">
      <c r="C306" s="43"/>
      <c r="D306" s="43" t="s">
        <v>710</v>
      </c>
      <c r="E306" s="44">
        <v>60979099</v>
      </c>
      <c r="F306" s="44">
        <v>260322</v>
      </c>
      <c r="G306" s="44">
        <v>878777</v>
      </c>
      <c r="H306" s="44">
        <v>4573</v>
      </c>
      <c r="I306" s="44">
        <v>57257336</v>
      </c>
      <c r="J306" s="44">
        <v>194158</v>
      </c>
      <c r="K306" s="44">
        <v>2842986</v>
      </c>
      <c r="L306" s="44">
        <v>32040</v>
      </c>
      <c r="M306" s="43"/>
      <c r="N306" s="43"/>
      <c r="O306" s="43"/>
      <c r="P306" s="43"/>
      <c r="Q306" s="43"/>
      <c r="R306" s="43" t="s">
        <v>710</v>
      </c>
      <c r="S306" s="43"/>
      <c r="T306" s="43"/>
      <c r="U306" s="43"/>
      <c r="V306" s="43"/>
      <c r="W306" s="43"/>
      <c r="X306" s="43"/>
    </row>
    <row r="307" spans="3:24">
      <c r="C307" s="43"/>
      <c r="D307" s="43" t="s">
        <v>709</v>
      </c>
      <c r="E307" s="44">
        <v>42027330</v>
      </c>
      <c r="F307" s="44">
        <v>83030</v>
      </c>
      <c r="G307" s="44">
        <v>935626</v>
      </c>
      <c r="H307" s="43">
        <v>736</v>
      </c>
      <c r="I307" s="44">
        <v>35137435</v>
      </c>
      <c r="J307" s="44">
        <v>51857</v>
      </c>
      <c r="K307" s="44">
        <v>5954269</v>
      </c>
      <c r="L307" s="44">
        <v>15862</v>
      </c>
      <c r="M307" s="43"/>
      <c r="N307" s="43"/>
      <c r="O307" s="43"/>
      <c r="P307" s="43"/>
      <c r="Q307" s="43"/>
      <c r="R307" s="43" t="s">
        <v>709</v>
      </c>
      <c r="S307" s="43"/>
      <c r="T307" s="43"/>
      <c r="U307" s="43"/>
      <c r="V307" s="43"/>
      <c r="W307" s="43"/>
      <c r="X307" s="43"/>
    </row>
    <row r="308" spans="3:24">
      <c r="C308" s="43"/>
      <c r="D308" s="43" t="s">
        <v>711</v>
      </c>
      <c r="E308" s="44">
        <v>35250543</v>
      </c>
      <c r="F308" s="44">
        <v>74631</v>
      </c>
      <c r="G308" s="44">
        <v>1080989</v>
      </c>
      <c r="H308" s="44">
        <v>2089</v>
      </c>
      <c r="I308" s="44">
        <v>32772106</v>
      </c>
      <c r="J308" s="44">
        <v>107631</v>
      </c>
      <c r="K308" s="44">
        <v>1397448</v>
      </c>
      <c r="L308" s="44">
        <v>26017</v>
      </c>
      <c r="M308" s="43"/>
      <c r="N308" s="43"/>
      <c r="O308" s="43"/>
      <c r="P308" s="43"/>
      <c r="Q308" s="43"/>
      <c r="R308" s="43" t="s">
        <v>711</v>
      </c>
      <c r="S308" s="43"/>
      <c r="T308" s="43"/>
      <c r="U308" s="43"/>
      <c r="V308" s="43"/>
      <c r="W308" s="43"/>
      <c r="X308" s="43"/>
    </row>
    <row r="309" spans="3:24">
      <c r="C309" s="43"/>
      <c r="D309" s="43" t="s">
        <v>708</v>
      </c>
      <c r="E309" s="44">
        <v>50995319</v>
      </c>
      <c r="F309" s="44">
        <v>125444</v>
      </c>
      <c r="G309" s="44">
        <v>1128854</v>
      </c>
      <c r="H309" s="44">
        <v>1142</v>
      </c>
      <c r="I309" s="44">
        <v>46615900</v>
      </c>
      <c r="J309" s="44">
        <v>60203</v>
      </c>
      <c r="K309" s="44">
        <v>3250565</v>
      </c>
      <c r="L309" s="44">
        <v>7448</v>
      </c>
      <c r="M309" s="43"/>
      <c r="N309" s="43"/>
      <c r="O309" s="43"/>
      <c r="P309" s="43"/>
      <c r="Q309" s="43"/>
      <c r="R309" s="43" t="s">
        <v>708</v>
      </c>
      <c r="S309" s="43"/>
      <c r="T309" s="43"/>
      <c r="U309" s="43"/>
      <c r="V309" s="43"/>
      <c r="W309" s="43"/>
      <c r="X309" s="43"/>
    </row>
    <row r="310" spans="3:24">
      <c r="C310" s="43"/>
      <c r="D310" s="43" t="s">
        <v>712</v>
      </c>
      <c r="E310" s="44">
        <v>6590327</v>
      </c>
      <c r="F310" s="44">
        <v>33966</v>
      </c>
      <c r="G310" s="44">
        <v>166611</v>
      </c>
      <c r="H310" s="43">
        <v>920</v>
      </c>
      <c r="I310" s="44">
        <v>5776316</v>
      </c>
      <c r="J310" s="44">
        <v>34092</v>
      </c>
      <c r="K310" s="44">
        <v>647400</v>
      </c>
      <c r="L310" s="44">
        <v>4235</v>
      </c>
      <c r="M310" s="43"/>
      <c r="N310" s="43"/>
      <c r="O310" s="43"/>
      <c r="P310" s="43"/>
      <c r="Q310" s="43"/>
      <c r="R310" s="43" t="s">
        <v>712</v>
      </c>
      <c r="S310" s="43"/>
      <c r="T310" s="43"/>
      <c r="U310" s="43"/>
      <c r="V310" s="43"/>
      <c r="W310" s="43"/>
      <c r="X310" s="43"/>
    </row>
    <row r="311" spans="3:24">
      <c r="C311" s="43"/>
      <c r="D311" s="43" t="s">
        <v>713</v>
      </c>
      <c r="E311" s="44">
        <v>99029</v>
      </c>
      <c r="F311" s="44">
        <v>1023</v>
      </c>
      <c r="G311" s="44">
        <v>1499</v>
      </c>
      <c r="H311" s="43">
        <v>14</v>
      </c>
      <c r="I311" s="44">
        <v>75786</v>
      </c>
      <c r="J311" s="43">
        <v>218</v>
      </c>
      <c r="K311" s="44">
        <v>21744</v>
      </c>
      <c r="L311" s="43">
        <v>68</v>
      </c>
      <c r="M311" s="43"/>
      <c r="N311" s="43"/>
      <c r="O311" s="43"/>
      <c r="P311" s="43"/>
      <c r="Q311" s="43"/>
      <c r="R311" s="43" t="s">
        <v>736</v>
      </c>
      <c r="S311" s="43"/>
      <c r="T311" s="43"/>
      <c r="U311" s="43"/>
      <c r="V311" s="43"/>
      <c r="W311" s="43"/>
      <c r="X311" s="43"/>
    </row>
    <row r="312" spans="3:24">
      <c r="C312" s="43"/>
      <c r="D312" s="43"/>
      <c r="E312" s="43">
        <v>721</v>
      </c>
      <c r="F312" s="43"/>
      <c r="G312" s="43">
        <v>15</v>
      </c>
      <c r="H312" s="43"/>
      <c r="I312" s="43">
        <v>706</v>
      </c>
      <c r="J312" s="43"/>
      <c r="K312" s="43">
        <v>0</v>
      </c>
      <c r="L312" s="43">
        <v>0</v>
      </c>
      <c r="M312" s="43"/>
      <c r="N312" s="43"/>
      <c r="O312" s="43"/>
      <c r="P312" s="43"/>
      <c r="Q312" s="43"/>
      <c r="R312" s="43"/>
      <c r="S312" s="43"/>
      <c r="T312" s="43"/>
      <c r="U312" s="43"/>
      <c r="V312" s="43"/>
      <c r="W312" s="43"/>
      <c r="X312" s="43"/>
    </row>
    <row r="313" spans="3:24">
      <c r="C313" s="45"/>
      <c r="D313" s="45" t="s">
        <v>737</v>
      </c>
      <c r="E313" s="46">
        <v>195942368</v>
      </c>
      <c r="F313" s="46">
        <v>578416</v>
      </c>
      <c r="G313" s="46">
        <v>4192371</v>
      </c>
      <c r="H313" s="46">
        <v>9474</v>
      </c>
      <c r="I313" s="46">
        <v>177635585</v>
      </c>
      <c r="J313" s="46">
        <v>448159</v>
      </c>
      <c r="K313" s="46">
        <v>14114412</v>
      </c>
      <c r="L313" s="46">
        <v>85670</v>
      </c>
      <c r="M313" s="46">
        <v>25138</v>
      </c>
      <c r="N313" s="45">
        <v>537.79999999999995</v>
      </c>
      <c r="O313" s="45"/>
      <c r="P313" s="45"/>
      <c r="Q313" s="45"/>
      <c r="R313" s="45" t="s">
        <v>707</v>
      </c>
      <c r="S313" s="45"/>
      <c r="T313" s="45"/>
      <c r="U313" s="45"/>
      <c r="V313" s="45"/>
      <c r="W313" s="45"/>
      <c r="X313" s="45"/>
    </row>
    <row r="314" spans="3:24">
      <c r="C314" s="47">
        <v>1</v>
      </c>
      <c r="D314" s="48" t="s">
        <v>960</v>
      </c>
      <c r="E314" s="49">
        <v>92676</v>
      </c>
      <c r="F314" s="55">
        <v>71</v>
      </c>
      <c r="G314" s="49">
        <v>4636</v>
      </c>
      <c r="H314" s="42"/>
      <c r="I314" s="49">
        <v>87245</v>
      </c>
      <c r="J314" s="56">
        <v>17</v>
      </c>
      <c r="K314" s="42">
        <v>795</v>
      </c>
      <c r="L314" s="42">
        <v>20</v>
      </c>
      <c r="M314" s="42">
        <v>64</v>
      </c>
      <c r="N314" s="42">
        <v>3</v>
      </c>
      <c r="O314" s="49">
        <v>160000000</v>
      </c>
      <c r="P314" s="49">
        <v>111163</v>
      </c>
      <c r="Q314" s="49">
        <v>1439323776</v>
      </c>
      <c r="R314" s="43" t="s">
        <v>710</v>
      </c>
      <c r="S314" s="44">
        <v>15531</v>
      </c>
      <c r="T314" s="44">
        <v>310467</v>
      </c>
      <c r="U314" s="43">
        <v>9</v>
      </c>
      <c r="V314" s="42">
        <v>0.05</v>
      </c>
      <c r="W314" s="42"/>
      <c r="X314" s="42">
        <v>0.6</v>
      </c>
    </row>
    <row r="315" spans="3:24">
      <c r="C315" s="47">
        <v>2</v>
      </c>
      <c r="D315" s="48" t="s">
        <v>738</v>
      </c>
      <c r="E315" s="49">
        <v>35353923</v>
      </c>
      <c r="F315" s="51">
        <v>61581</v>
      </c>
      <c r="G315" s="49">
        <v>627351</v>
      </c>
      <c r="H315" s="54">
        <v>339</v>
      </c>
      <c r="I315" s="49">
        <v>29571434</v>
      </c>
      <c r="J315" s="52">
        <v>22966</v>
      </c>
      <c r="K315" s="49">
        <v>5155138</v>
      </c>
      <c r="L315" s="49">
        <v>8782</v>
      </c>
      <c r="M315" s="49">
        <v>106143</v>
      </c>
      <c r="N315" s="49">
        <v>1883</v>
      </c>
      <c r="O315" s="49">
        <v>526876232</v>
      </c>
      <c r="P315" s="49">
        <v>1581844</v>
      </c>
      <c r="Q315" s="50">
        <v>333077263</v>
      </c>
      <c r="R315" s="43" t="s">
        <v>709</v>
      </c>
      <c r="S315" s="43">
        <v>9</v>
      </c>
      <c r="T315" s="43">
        <v>531</v>
      </c>
      <c r="U315" s="43">
        <v>1</v>
      </c>
      <c r="V315" s="42">
        <v>185</v>
      </c>
      <c r="W315" s="42">
        <v>1</v>
      </c>
      <c r="X315" s="49">
        <v>15477</v>
      </c>
    </row>
    <row r="316" spans="3:24">
      <c r="C316" s="47">
        <v>3</v>
      </c>
      <c r="D316" s="48" t="s">
        <v>739</v>
      </c>
      <c r="E316" s="49">
        <v>31483411</v>
      </c>
      <c r="F316" s="51">
        <v>42928</v>
      </c>
      <c r="G316" s="49">
        <v>422054</v>
      </c>
      <c r="H316" s="54">
        <v>640</v>
      </c>
      <c r="I316" s="49">
        <v>30655390</v>
      </c>
      <c r="J316" s="52">
        <v>41452</v>
      </c>
      <c r="K316" s="49">
        <v>405967</v>
      </c>
      <c r="L316" s="49">
        <v>8944</v>
      </c>
      <c r="M316" s="49">
        <v>22577</v>
      </c>
      <c r="N316" s="42">
        <v>303</v>
      </c>
      <c r="O316" s="49">
        <v>459164121</v>
      </c>
      <c r="P316" s="49">
        <v>329269</v>
      </c>
      <c r="Q316" s="50">
        <v>1394494305</v>
      </c>
      <c r="R316" s="43" t="s">
        <v>710</v>
      </c>
      <c r="S316" s="43">
        <v>44</v>
      </c>
      <c r="T316" s="44">
        <v>3304</v>
      </c>
      <c r="U316" s="43">
        <v>3</v>
      </c>
      <c r="V316" s="42">
        <v>31</v>
      </c>
      <c r="W316" s="42">
        <v>0.5</v>
      </c>
      <c r="X316" s="42">
        <v>291</v>
      </c>
    </row>
    <row r="317" spans="3:24">
      <c r="C317" s="47">
        <v>4</v>
      </c>
      <c r="D317" s="48" t="s">
        <v>740</v>
      </c>
      <c r="E317" s="49">
        <v>19749073</v>
      </c>
      <c r="F317" s="51">
        <v>41411</v>
      </c>
      <c r="G317" s="49">
        <v>551906</v>
      </c>
      <c r="H317" s="80">
        <v>1320</v>
      </c>
      <c r="I317" s="49">
        <v>18466822</v>
      </c>
      <c r="J317" s="52">
        <v>68255</v>
      </c>
      <c r="K317" s="49">
        <v>730345</v>
      </c>
      <c r="L317" s="49">
        <v>8318</v>
      </c>
      <c r="M317" s="49">
        <v>92210</v>
      </c>
      <c r="N317" s="49">
        <v>2577</v>
      </c>
      <c r="O317" s="49">
        <v>54786381</v>
      </c>
      <c r="P317" s="49">
        <v>255803</v>
      </c>
      <c r="Q317" s="50">
        <v>214174002</v>
      </c>
      <c r="R317" s="43" t="s">
        <v>711</v>
      </c>
      <c r="S317" s="43">
        <v>11</v>
      </c>
      <c r="T317" s="43">
        <v>388</v>
      </c>
      <c r="U317" s="43">
        <v>4</v>
      </c>
      <c r="V317" s="42">
        <v>193</v>
      </c>
      <c r="W317" s="42">
        <v>6</v>
      </c>
      <c r="X317" s="49">
        <v>3410</v>
      </c>
    </row>
    <row r="318" spans="3:24">
      <c r="C318" s="47">
        <v>5</v>
      </c>
      <c r="D318" s="48" t="s">
        <v>741</v>
      </c>
      <c r="E318" s="49">
        <v>6172812</v>
      </c>
      <c r="F318" s="51">
        <v>23032</v>
      </c>
      <c r="G318" s="49">
        <v>155380</v>
      </c>
      <c r="H318" s="54">
        <v>779</v>
      </c>
      <c r="I318" s="49">
        <v>5526950</v>
      </c>
      <c r="J318" s="52">
        <v>20116</v>
      </c>
      <c r="K318" s="49">
        <v>490482</v>
      </c>
      <c r="L318" s="49">
        <v>2300</v>
      </c>
      <c r="M318" s="49">
        <v>42279</v>
      </c>
      <c r="N318" s="49">
        <v>1064</v>
      </c>
      <c r="O318" s="49">
        <v>163200000</v>
      </c>
      <c r="P318" s="49">
        <v>1117797</v>
      </c>
      <c r="Q318" s="50">
        <v>146001413</v>
      </c>
      <c r="R318" s="43" t="s">
        <v>708</v>
      </c>
      <c r="S318" s="43">
        <v>24</v>
      </c>
      <c r="T318" s="43">
        <v>940</v>
      </c>
      <c r="U318" s="43">
        <v>1</v>
      </c>
      <c r="V318" s="42">
        <v>158</v>
      </c>
      <c r="W318" s="42">
        <v>5</v>
      </c>
      <c r="X318" s="49">
        <v>3359</v>
      </c>
    </row>
    <row r="319" spans="3:24">
      <c r="C319" s="47">
        <v>6</v>
      </c>
      <c r="D319" s="48" t="s">
        <v>742</v>
      </c>
      <c r="E319" s="49">
        <v>6026115</v>
      </c>
      <c r="F319" s="51">
        <v>26871</v>
      </c>
      <c r="G319" s="49">
        <v>111695</v>
      </c>
      <c r="H319" s="54">
        <v>28</v>
      </c>
      <c r="I319" s="49">
        <v>5682998</v>
      </c>
      <c r="J319" s="52">
        <v>4036</v>
      </c>
      <c r="K319" s="49">
        <v>231422</v>
      </c>
      <c r="L319" s="42">
        <v>978</v>
      </c>
      <c r="M319" s="49">
        <v>92103</v>
      </c>
      <c r="N319" s="49">
        <v>1707</v>
      </c>
      <c r="O319" s="49">
        <v>102765011</v>
      </c>
      <c r="P319" s="49">
        <v>1570658</v>
      </c>
      <c r="Q319" s="50">
        <v>65427996</v>
      </c>
      <c r="R319" s="43" t="s">
        <v>708</v>
      </c>
      <c r="S319" s="43">
        <v>11</v>
      </c>
      <c r="T319" s="43">
        <v>586</v>
      </c>
      <c r="U319" s="43">
        <v>1</v>
      </c>
      <c r="V319" s="42">
        <v>411</v>
      </c>
      <c r="W319" s="42">
        <v>0.4</v>
      </c>
      <c r="X319" s="49">
        <v>3537</v>
      </c>
    </row>
    <row r="320" spans="3:24">
      <c r="C320" s="47">
        <v>7</v>
      </c>
      <c r="D320" s="48" t="s">
        <v>743</v>
      </c>
      <c r="E320" s="49">
        <v>5745526</v>
      </c>
      <c r="F320" s="51">
        <v>23511</v>
      </c>
      <c r="G320" s="49">
        <v>129303</v>
      </c>
      <c r="H320" s="54">
        <v>131</v>
      </c>
      <c r="I320" s="49">
        <v>4470224</v>
      </c>
      <c r="J320" s="52">
        <v>10993</v>
      </c>
      <c r="K320" s="49">
        <v>1145999</v>
      </c>
      <c r="L320" s="42">
        <v>820</v>
      </c>
      <c r="M320" s="49">
        <v>84162</v>
      </c>
      <c r="N320" s="49">
        <v>1894</v>
      </c>
      <c r="O320" s="49">
        <v>241319833</v>
      </c>
      <c r="P320" s="49">
        <v>3534930</v>
      </c>
      <c r="Q320" s="50">
        <v>68267212</v>
      </c>
      <c r="R320" s="43" t="s">
        <v>708</v>
      </c>
      <c r="S320" s="43">
        <v>12</v>
      </c>
      <c r="T320" s="43">
        <v>528</v>
      </c>
      <c r="U320" s="43">
        <v>0</v>
      </c>
      <c r="V320" s="42">
        <v>344</v>
      </c>
      <c r="W320" s="42">
        <v>2</v>
      </c>
      <c r="X320" s="49">
        <v>16787</v>
      </c>
    </row>
    <row r="321" spans="3:24">
      <c r="C321" s="47">
        <v>8</v>
      </c>
      <c r="D321" s="48" t="s">
        <v>744</v>
      </c>
      <c r="E321" s="49">
        <v>5638178</v>
      </c>
      <c r="F321" s="51">
        <v>19761</v>
      </c>
      <c r="G321" s="49">
        <v>51048</v>
      </c>
      <c r="H321" s="54">
        <v>51</v>
      </c>
      <c r="I321" s="49">
        <v>5433841</v>
      </c>
      <c r="J321" s="52">
        <v>7108</v>
      </c>
      <c r="K321" s="49">
        <v>153289</v>
      </c>
      <c r="L321" s="42">
        <v>543</v>
      </c>
      <c r="M321" s="49">
        <v>66092</v>
      </c>
      <c r="N321" s="42">
        <v>598</v>
      </c>
      <c r="O321" s="49">
        <v>66834523</v>
      </c>
      <c r="P321" s="49">
        <v>783449</v>
      </c>
      <c r="Q321" s="50">
        <v>85308093</v>
      </c>
      <c r="R321" s="43" t="s">
        <v>710</v>
      </c>
      <c r="S321" s="43">
        <v>15</v>
      </c>
      <c r="T321" s="44">
        <v>1671</v>
      </c>
      <c r="U321" s="43">
        <v>1</v>
      </c>
      <c r="V321" s="42">
        <v>232</v>
      </c>
      <c r="W321" s="42">
        <v>0.6</v>
      </c>
      <c r="X321" s="49">
        <v>1797</v>
      </c>
    </row>
    <row r="322" spans="3:24">
      <c r="C322" s="47">
        <v>9</v>
      </c>
      <c r="D322" s="48" t="s">
        <v>745</v>
      </c>
      <c r="E322" s="49">
        <v>4875927</v>
      </c>
      <c r="F322" s="51">
        <v>16757</v>
      </c>
      <c r="G322" s="49">
        <v>104352</v>
      </c>
      <c r="H322" s="54">
        <v>247</v>
      </c>
      <c r="I322" s="49">
        <v>4519922</v>
      </c>
      <c r="J322" s="52">
        <v>11785</v>
      </c>
      <c r="K322" s="49">
        <v>251653</v>
      </c>
      <c r="L322" s="49">
        <v>4160</v>
      </c>
      <c r="M322" s="49">
        <v>106837</v>
      </c>
      <c r="N322" s="49">
        <v>2286</v>
      </c>
      <c r="O322" s="49">
        <v>19045876</v>
      </c>
      <c r="P322" s="49">
        <v>417318</v>
      </c>
      <c r="Q322" s="50">
        <v>45638754</v>
      </c>
      <c r="R322" s="43" t="s">
        <v>711</v>
      </c>
      <c r="S322" s="43">
        <v>9</v>
      </c>
      <c r="T322" s="43">
        <v>437</v>
      </c>
      <c r="U322" s="43">
        <v>2</v>
      </c>
      <c r="V322" s="42">
        <v>367</v>
      </c>
      <c r="W322" s="42">
        <v>5</v>
      </c>
      <c r="X322" s="49">
        <v>5514</v>
      </c>
    </row>
    <row r="323" spans="3:24">
      <c r="C323" s="47">
        <v>10</v>
      </c>
      <c r="D323" s="48" t="s">
        <v>746</v>
      </c>
      <c r="E323" s="49">
        <v>4747775</v>
      </c>
      <c r="F323" s="51">
        <v>11426</v>
      </c>
      <c r="G323" s="49">
        <v>119482</v>
      </c>
      <c r="H323" s="54">
        <v>300</v>
      </c>
      <c r="I323" s="49">
        <v>4526917</v>
      </c>
      <c r="J323" s="52">
        <v>21805</v>
      </c>
      <c r="K323" s="49">
        <v>101376</v>
      </c>
      <c r="L323" s="49">
        <v>8155</v>
      </c>
      <c r="M323" s="49">
        <v>92258</v>
      </c>
      <c r="N323" s="49">
        <v>2322</v>
      </c>
      <c r="O323" s="49">
        <v>22217674</v>
      </c>
      <c r="P323" s="49">
        <v>431730</v>
      </c>
      <c r="Q323" s="50">
        <v>51461996</v>
      </c>
      <c r="R323" s="43" t="s">
        <v>711</v>
      </c>
      <c r="S323" s="43">
        <v>11</v>
      </c>
      <c r="T323" s="43">
        <v>431</v>
      </c>
      <c r="U323" s="43">
        <v>2</v>
      </c>
      <c r="V323" s="42">
        <v>222</v>
      </c>
      <c r="W323" s="42">
        <v>6</v>
      </c>
      <c r="X323" s="49">
        <v>1970</v>
      </c>
    </row>
    <row r="324" spans="3:24">
      <c r="C324" s="47">
        <v>11</v>
      </c>
      <c r="D324" s="48" t="s">
        <v>747</v>
      </c>
      <c r="E324" s="49">
        <v>4368453</v>
      </c>
      <c r="F324" s="51">
        <v>26399</v>
      </c>
      <c r="G324" s="49">
        <v>81323</v>
      </c>
      <c r="H324" s="54">
        <v>55</v>
      </c>
      <c r="I324" s="49">
        <v>3701195</v>
      </c>
      <c r="J324" s="52">
        <v>4924</v>
      </c>
      <c r="K324" s="49">
        <v>585935</v>
      </c>
      <c r="L324" s="49">
        <v>1534</v>
      </c>
      <c r="M324" s="49">
        <v>93395</v>
      </c>
      <c r="N324" s="49">
        <v>1739</v>
      </c>
      <c r="O324" s="49">
        <v>55855941</v>
      </c>
      <c r="P324" s="49">
        <v>1194163</v>
      </c>
      <c r="Q324" s="50">
        <v>46774154</v>
      </c>
      <c r="R324" s="43" t="s">
        <v>708</v>
      </c>
      <c r="S324" s="43">
        <v>11</v>
      </c>
      <c r="T324" s="43">
        <v>575</v>
      </c>
      <c r="U324" s="43">
        <v>1</v>
      </c>
      <c r="V324" s="42">
        <v>564</v>
      </c>
      <c r="W324" s="42">
        <v>1</v>
      </c>
      <c r="X324" s="49">
        <v>12527</v>
      </c>
    </row>
    <row r="325" spans="3:24">
      <c r="C325" s="47">
        <v>12</v>
      </c>
      <c r="D325" s="48" t="s">
        <v>748</v>
      </c>
      <c r="E325" s="49">
        <v>4325046</v>
      </c>
      <c r="F325" s="51">
        <v>4522</v>
      </c>
      <c r="G325" s="49">
        <v>127995</v>
      </c>
      <c r="H325" s="54">
        <v>24</v>
      </c>
      <c r="I325" s="49">
        <v>4126741</v>
      </c>
      <c r="J325" s="52">
        <v>2418</v>
      </c>
      <c r="K325" s="49">
        <v>70310</v>
      </c>
      <c r="L325" s="42">
        <v>189</v>
      </c>
      <c r="M325" s="49">
        <v>71646</v>
      </c>
      <c r="N325" s="49">
        <v>2120</v>
      </c>
      <c r="O325" s="49">
        <v>76558586</v>
      </c>
      <c r="P325" s="49">
        <v>1268226</v>
      </c>
      <c r="Q325" s="50">
        <v>60366674</v>
      </c>
      <c r="R325" s="43" t="s">
        <v>708</v>
      </c>
      <c r="S325" s="43">
        <v>14</v>
      </c>
      <c r="T325" s="43">
        <v>472</v>
      </c>
      <c r="U325" s="43">
        <v>1</v>
      </c>
      <c r="V325" s="42">
        <v>75</v>
      </c>
      <c r="W325" s="42">
        <v>0.4</v>
      </c>
      <c r="X325" s="49">
        <v>1165</v>
      </c>
    </row>
    <row r="326" spans="3:24">
      <c r="C326" s="47">
        <v>13</v>
      </c>
      <c r="D326" s="48" t="s">
        <v>749</v>
      </c>
      <c r="E326" s="49">
        <v>3766482</v>
      </c>
      <c r="F326" s="51">
        <v>2063</v>
      </c>
      <c r="G326" s="49">
        <v>92078</v>
      </c>
      <c r="H326" s="54">
        <v>28</v>
      </c>
      <c r="I326" s="49">
        <v>3647700</v>
      </c>
      <c r="J326" s="52">
        <v>1600</v>
      </c>
      <c r="K326" s="49">
        <v>26704</v>
      </c>
      <c r="L326" s="42">
        <v>370</v>
      </c>
      <c r="M326" s="49">
        <v>44802</v>
      </c>
      <c r="N326" s="49">
        <v>1095</v>
      </c>
      <c r="O326" s="49">
        <v>65845568</v>
      </c>
      <c r="P326" s="49">
        <v>783219</v>
      </c>
      <c r="Q326" s="50">
        <v>84070432</v>
      </c>
      <c r="R326" s="43" t="s">
        <v>708</v>
      </c>
      <c r="S326" s="43">
        <v>22</v>
      </c>
      <c r="T326" s="43">
        <v>913</v>
      </c>
      <c r="U326" s="43">
        <v>1</v>
      </c>
      <c r="V326" s="42">
        <v>25</v>
      </c>
      <c r="W326" s="42">
        <v>0.3</v>
      </c>
      <c r="X326" s="42">
        <v>318</v>
      </c>
    </row>
    <row r="327" spans="3:24">
      <c r="C327" s="47">
        <v>14</v>
      </c>
      <c r="D327" s="48" t="s">
        <v>750</v>
      </c>
      <c r="E327" s="49">
        <v>3758197</v>
      </c>
      <c r="F327" s="51">
        <v>34951</v>
      </c>
      <c r="G327" s="49">
        <v>89479</v>
      </c>
      <c r="H327" s="54">
        <v>357</v>
      </c>
      <c r="I327" s="49">
        <v>3291979</v>
      </c>
      <c r="J327" s="52">
        <v>17633</v>
      </c>
      <c r="K327" s="49">
        <v>376739</v>
      </c>
      <c r="L327" s="49">
        <v>5100</v>
      </c>
      <c r="M327" s="49">
        <v>44141</v>
      </c>
      <c r="N327" s="49">
        <v>1051</v>
      </c>
      <c r="O327" s="49">
        <v>25667604</v>
      </c>
      <c r="P327" s="49">
        <v>301474</v>
      </c>
      <c r="Q327" s="50">
        <v>85140351</v>
      </c>
      <c r="R327" s="43" t="s">
        <v>710</v>
      </c>
      <c r="S327" s="43">
        <v>23</v>
      </c>
      <c r="T327" s="43">
        <v>952</v>
      </c>
      <c r="U327" s="43">
        <v>3</v>
      </c>
      <c r="V327" s="42">
        <v>411</v>
      </c>
      <c r="W327" s="42">
        <v>4</v>
      </c>
      <c r="X327" s="49">
        <v>4425</v>
      </c>
    </row>
    <row r="328" spans="3:24">
      <c r="C328" s="47">
        <v>15</v>
      </c>
      <c r="D328" s="48" t="s">
        <v>751</v>
      </c>
      <c r="E328" s="49">
        <v>3239936</v>
      </c>
      <c r="F328" s="51">
        <v>45203</v>
      </c>
      <c r="G328" s="49">
        <v>86835</v>
      </c>
      <c r="H328" s="80">
        <v>2069</v>
      </c>
      <c r="I328" s="49">
        <v>2596820</v>
      </c>
      <c r="J328" s="52">
        <v>47128</v>
      </c>
      <c r="K328" s="49">
        <v>556281</v>
      </c>
      <c r="L328" s="42"/>
      <c r="M328" s="49">
        <v>11713</v>
      </c>
      <c r="N328" s="42">
        <v>314</v>
      </c>
      <c r="O328" s="49">
        <v>25266494</v>
      </c>
      <c r="P328" s="49">
        <v>91343</v>
      </c>
      <c r="Q328" s="50">
        <v>276612069</v>
      </c>
      <c r="R328" s="43" t="s">
        <v>710</v>
      </c>
      <c r="S328" s="43">
        <v>85</v>
      </c>
      <c r="T328" s="44">
        <v>3185</v>
      </c>
      <c r="U328" s="43">
        <v>11</v>
      </c>
      <c r="V328" s="42">
        <v>163</v>
      </c>
      <c r="W328" s="42">
        <v>7</v>
      </c>
      <c r="X328" s="49">
        <v>2011</v>
      </c>
    </row>
    <row r="329" spans="3:24">
      <c r="C329" s="47">
        <v>16</v>
      </c>
      <c r="D329" s="48" t="s">
        <v>752</v>
      </c>
      <c r="E329" s="49">
        <v>2882327</v>
      </c>
      <c r="F329" s="55">
        <v>106</v>
      </c>
      <c r="G329" s="49">
        <v>75249</v>
      </c>
      <c r="H329" s="54">
        <v>7</v>
      </c>
      <c r="I329" s="49">
        <v>2653407</v>
      </c>
      <c r="J329" s="56">
        <v>48</v>
      </c>
      <c r="K329" s="49">
        <v>153671</v>
      </c>
      <c r="L329" s="42">
        <v>46</v>
      </c>
      <c r="M329" s="49">
        <v>76247</v>
      </c>
      <c r="N329" s="49">
        <v>1991</v>
      </c>
      <c r="O329" s="49">
        <v>18443038</v>
      </c>
      <c r="P329" s="49">
        <v>487882</v>
      </c>
      <c r="Q329" s="50">
        <v>37802250</v>
      </c>
      <c r="R329" s="43" t="s">
        <v>708</v>
      </c>
      <c r="S329" s="43">
        <v>13</v>
      </c>
      <c r="T329" s="43">
        <v>502</v>
      </c>
      <c r="U329" s="43">
        <v>2</v>
      </c>
      <c r="V329" s="42">
        <v>3</v>
      </c>
      <c r="W329" s="42">
        <v>0.2</v>
      </c>
      <c r="X329" s="49">
        <v>4065</v>
      </c>
    </row>
    <row r="330" spans="3:24">
      <c r="C330" s="47">
        <v>17</v>
      </c>
      <c r="D330" s="48" t="s">
        <v>753</v>
      </c>
      <c r="E330" s="49">
        <v>2754438</v>
      </c>
      <c r="F330" s="51">
        <v>5920</v>
      </c>
      <c r="G330" s="49">
        <v>238595</v>
      </c>
      <c r="H330" s="54">
        <v>171</v>
      </c>
      <c r="I330" s="49">
        <v>2160130</v>
      </c>
      <c r="J330" s="52">
        <v>11488</v>
      </c>
      <c r="K330" s="49">
        <v>355713</v>
      </c>
      <c r="L330" s="49">
        <v>4798</v>
      </c>
      <c r="M330" s="49">
        <v>21126</v>
      </c>
      <c r="N330" s="49">
        <v>1830</v>
      </c>
      <c r="O330" s="49">
        <v>8217052</v>
      </c>
      <c r="P330" s="49">
        <v>63024</v>
      </c>
      <c r="Q330" s="50">
        <v>130379246</v>
      </c>
      <c r="R330" s="43" t="s">
        <v>709</v>
      </c>
      <c r="S330" s="43">
        <v>47</v>
      </c>
      <c r="T330" s="43">
        <v>546</v>
      </c>
      <c r="U330" s="43">
        <v>16</v>
      </c>
      <c r="V330" s="42">
        <v>45</v>
      </c>
      <c r="W330" s="42">
        <v>1</v>
      </c>
      <c r="X330" s="49">
        <v>2728</v>
      </c>
    </row>
    <row r="331" spans="3:24">
      <c r="C331" s="47">
        <v>18</v>
      </c>
      <c r="D331" s="48" t="s">
        <v>754</v>
      </c>
      <c r="E331" s="49">
        <v>2391223</v>
      </c>
      <c r="F331" s="51">
        <v>7733</v>
      </c>
      <c r="G331" s="49">
        <v>70388</v>
      </c>
      <c r="H331" s="54">
        <v>370</v>
      </c>
      <c r="I331" s="49">
        <v>2180494</v>
      </c>
      <c r="J331" s="52">
        <v>11042</v>
      </c>
      <c r="K331" s="49">
        <v>140341</v>
      </c>
      <c r="L331" s="42">
        <v>546</v>
      </c>
      <c r="M331" s="49">
        <v>39783</v>
      </c>
      <c r="N331" s="49">
        <v>1171</v>
      </c>
      <c r="O331" s="49">
        <v>14623919</v>
      </c>
      <c r="P331" s="49">
        <v>243299</v>
      </c>
      <c r="Q331" s="50">
        <v>60106803</v>
      </c>
      <c r="R331" s="43" t="s">
        <v>712</v>
      </c>
      <c r="S331" s="43">
        <v>25</v>
      </c>
      <c r="T331" s="43">
        <v>854</v>
      </c>
      <c r="U331" s="43">
        <v>4</v>
      </c>
      <c r="V331" s="42">
        <v>129</v>
      </c>
      <c r="W331" s="42">
        <v>6</v>
      </c>
      <c r="X331" s="49">
        <v>2335</v>
      </c>
    </row>
    <row r="332" spans="3:24">
      <c r="C332" s="47">
        <v>19</v>
      </c>
      <c r="D332" s="48" t="s">
        <v>755</v>
      </c>
      <c r="E332" s="49">
        <v>2249344</v>
      </c>
      <c r="F332" s="55">
        <v>681</v>
      </c>
      <c r="G332" s="49">
        <v>52876</v>
      </c>
      <c r="H332" s="54">
        <v>27</v>
      </c>
      <c r="I332" s="49">
        <v>2184880</v>
      </c>
      <c r="J332" s="56">
        <v>515</v>
      </c>
      <c r="K332" s="49">
        <v>11588</v>
      </c>
      <c r="L332" s="42">
        <v>177</v>
      </c>
      <c r="M332" s="49">
        <v>51766</v>
      </c>
      <c r="N332" s="49">
        <v>1217</v>
      </c>
      <c r="O332" s="49">
        <v>11301274</v>
      </c>
      <c r="P332" s="49">
        <v>260084</v>
      </c>
      <c r="Q332" s="50">
        <v>43452354</v>
      </c>
      <c r="R332" s="43" t="s">
        <v>708</v>
      </c>
      <c r="S332" s="43">
        <v>19</v>
      </c>
      <c r="T332" s="43">
        <v>822</v>
      </c>
      <c r="U332" s="43">
        <v>4</v>
      </c>
      <c r="V332" s="42">
        <v>16</v>
      </c>
      <c r="W332" s="42">
        <v>0.6</v>
      </c>
      <c r="X332" s="42">
        <v>267</v>
      </c>
    </row>
    <row r="333" spans="3:24">
      <c r="C333" s="47">
        <v>20</v>
      </c>
      <c r="D333" s="48" t="s">
        <v>756</v>
      </c>
      <c r="E333" s="49">
        <v>2106371</v>
      </c>
      <c r="F333" s="51">
        <v>1366</v>
      </c>
      <c r="G333" s="49">
        <v>196058</v>
      </c>
      <c r="H333" s="54">
        <v>85</v>
      </c>
      <c r="I333" s="42" t="s">
        <v>757</v>
      </c>
      <c r="J333" s="42" t="s">
        <v>757</v>
      </c>
      <c r="K333" s="42" t="s">
        <v>757</v>
      </c>
      <c r="L333" s="49">
        <v>1859</v>
      </c>
      <c r="M333" s="49">
        <v>62948</v>
      </c>
      <c r="N333" s="49">
        <v>5859</v>
      </c>
      <c r="O333" s="49">
        <v>15380675</v>
      </c>
      <c r="P333" s="49">
        <v>459647</v>
      </c>
      <c r="Q333" s="50">
        <v>33461933</v>
      </c>
      <c r="R333" s="43" t="s">
        <v>711</v>
      </c>
      <c r="S333" s="43">
        <v>16</v>
      </c>
      <c r="T333" s="43">
        <v>171</v>
      </c>
      <c r="U333" s="43">
        <v>2</v>
      </c>
      <c r="V333" s="42">
        <v>41</v>
      </c>
      <c r="W333" s="42">
        <v>3</v>
      </c>
      <c r="X333" s="49">
        <v>5668</v>
      </c>
    </row>
    <row r="334" spans="3:24">
      <c r="C334" s="47">
        <v>21</v>
      </c>
      <c r="D334" s="48" t="s">
        <v>758</v>
      </c>
      <c r="E334" s="49">
        <v>1851329</v>
      </c>
      <c r="F334" s="51">
        <v>3957</v>
      </c>
      <c r="G334" s="49">
        <v>17804</v>
      </c>
      <c r="H334" s="54">
        <v>3</v>
      </c>
      <c r="I334" s="49">
        <v>1665470</v>
      </c>
      <c r="J334" s="56">
        <v>497</v>
      </c>
      <c r="K334" s="49">
        <v>168055</v>
      </c>
      <c r="L334" s="42">
        <v>153</v>
      </c>
      <c r="M334" s="49">
        <v>107789</v>
      </c>
      <c r="N334" s="49">
        <v>1037</v>
      </c>
      <c r="O334" s="49">
        <v>15767121</v>
      </c>
      <c r="P334" s="49">
        <v>918005</v>
      </c>
      <c r="Q334" s="50">
        <v>17175423</v>
      </c>
      <c r="R334" s="43" t="s">
        <v>708</v>
      </c>
      <c r="S334" s="43">
        <v>9</v>
      </c>
      <c r="T334" s="43">
        <v>965</v>
      </c>
      <c r="U334" s="43">
        <v>1</v>
      </c>
      <c r="V334" s="42">
        <v>230</v>
      </c>
      <c r="W334" s="42">
        <v>0.2</v>
      </c>
      <c r="X334" s="49">
        <v>9785</v>
      </c>
    </row>
    <row r="335" spans="3:24">
      <c r="C335" s="47">
        <v>22</v>
      </c>
      <c r="D335" s="48" t="s">
        <v>759</v>
      </c>
      <c r="E335" s="49">
        <v>1672765</v>
      </c>
      <c r="F335" s="55">
        <v>204</v>
      </c>
      <c r="G335" s="49">
        <v>30362</v>
      </c>
      <c r="H335" s="42"/>
      <c r="I335" s="49">
        <v>1639677</v>
      </c>
      <c r="J335" s="56">
        <v>7</v>
      </c>
      <c r="K335" s="49">
        <v>2726</v>
      </c>
      <c r="L335" s="42">
        <v>6</v>
      </c>
      <c r="M335" s="49">
        <v>155893</v>
      </c>
      <c r="N335" s="49">
        <v>2830</v>
      </c>
      <c r="O335" s="49">
        <v>32472864</v>
      </c>
      <c r="P335" s="49">
        <v>3026297</v>
      </c>
      <c r="Q335" s="50">
        <v>10730232</v>
      </c>
      <c r="R335" s="43" t="s">
        <v>708</v>
      </c>
      <c r="S335" s="43">
        <v>6</v>
      </c>
      <c r="T335" s="43">
        <v>353</v>
      </c>
      <c r="U335" s="43">
        <v>0</v>
      </c>
      <c r="V335" s="42">
        <v>19</v>
      </c>
      <c r="W335" s="42"/>
      <c r="X335" s="42">
        <v>254</v>
      </c>
    </row>
    <row r="336" spans="3:24">
      <c r="C336" s="47">
        <v>23</v>
      </c>
      <c r="D336" s="48" t="s">
        <v>760</v>
      </c>
      <c r="E336" s="49">
        <v>1611090</v>
      </c>
      <c r="F336" s="55">
        <v>745</v>
      </c>
      <c r="G336" s="49">
        <v>35151</v>
      </c>
      <c r="H336" s="54">
        <v>32</v>
      </c>
      <c r="I336" s="49">
        <v>1566138</v>
      </c>
      <c r="J336" s="52">
        <v>1361</v>
      </c>
      <c r="K336" s="49">
        <v>9801</v>
      </c>
      <c r="L336" s="49">
        <v>1648</v>
      </c>
      <c r="M336" s="49">
        <v>83513</v>
      </c>
      <c r="N336" s="49">
        <v>1822</v>
      </c>
      <c r="O336" s="49">
        <v>18436505</v>
      </c>
      <c r="P336" s="49">
        <v>955681</v>
      </c>
      <c r="Q336" s="50">
        <v>19291493</v>
      </c>
      <c r="R336" s="43" t="s">
        <v>711</v>
      </c>
      <c r="S336" s="43">
        <v>12</v>
      </c>
      <c r="T336" s="43">
        <v>549</v>
      </c>
      <c r="U336" s="43">
        <v>1</v>
      </c>
      <c r="V336" s="42">
        <v>39</v>
      </c>
      <c r="W336" s="42">
        <v>2</v>
      </c>
      <c r="X336" s="42">
        <v>508</v>
      </c>
    </row>
    <row r="337" spans="3:24">
      <c r="C337" s="47">
        <v>24</v>
      </c>
      <c r="D337" s="48" t="s">
        <v>761</v>
      </c>
      <c r="E337" s="49">
        <v>1577013</v>
      </c>
      <c r="F337" s="51">
        <v>12185</v>
      </c>
      <c r="G337" s="49">
        <v>18418</v>
      </c>
      <c r="H337" s="54">
        <v>71</v>
      </c>
      <c r="I337" s="49">
        <v>1429542</v>
      </c>
      <c r="J337" s="52">
        <v>8547</v>
      </c>
      <c r="K337" s="49">
        <v>129053</v>
      </c>
      <c r="L337" s="42">
        <v>746</v>
      </c>
      <c r="M337" s="49">
        <v>38292</v>
      </c>
      <c r="N337" s="42">
        <v>447</v>
      </c>
      <c r="O337" s="49">
        <v>12856522</v>
      </c>
      <c r="P337" s="49">
        <v>312176</v>
      </c>
      <c r="Q337" s="50">
        <v>41183608</v>
      </c>
      <c r="R337" s="43" t="s">
        <v>710</v>
      </c>
      <c r="S337" s="43">
        <v>26</v>
      </c>
      <c r="T337" s="44">
        <v>2236</v>
      </c>
      <c r="U337" s="43">
        <v>3</v>
      </c>
      <c r="V337" s="42">
        <v>296</v>
      </c>
      <c r="W337" s="42">
        <v>2</v>
      </c>
      <c r="X337" s="49">
        <v>3134</v>
      </c>
    </row>
    <row r="338" spans="3:24">
      <c r="C338" s="47">
        <v>25</v>
      </c>
      <c r="D338" s="48" t="s">
        <v>762</v>
      </c>
      <c r="E338" s="49">
        <v>1562420</v>
      </c>
      <c r="F338" s="51">
        <v>7186</v>
      </c>
      <c r="G338" s="49">
        <v>27318</v>
      </c>
      <c r="H338" s="54">
        <v>72</v>
      </c>
      <c r="I338" s="49">
        <v>1478625</v>
      </c>
      <c r="J338" s="52">
        <v>5672</v>
      </c>
      <c r="K338" s="49">
        <v>56477</v>
      </c>
      <c r="L338" s="49">
        <v>2026</v>
      </c>
      <c r="M338" s="49">
        <v>14058</v>
      </c>
      <c r="N338" s="42">
        <v>246</v>
      </c>
      <c r="O338" s="49">
        <v>16452666</v>
      </c>
      <c r="P338" s="49">
        <v>148039</v>
      </c>
      <c r="Q338" s="50">
        <v>111137526</v>
      </c>
      <c r="R338" s="43" t="s">
        <v>710</v>
      </c>
      <c r="S338" s="43">
        <v>71</v>
      </c>
      <c r="T338" s="44">
        <v>4068</v>
      </c>
      <c r="U338" s="43">
        <v>7</v>
      </c>
      <c r="V338" s="42">
        <v>65</v>
      </c>
      <c r="W338" s="42">
        <v>0.6</v>
      </c>
      <c r="X338" s="42">
        <v>508</v>
      </c>
    </row>
    <row r="339" spans="3:24">
      <c r="C339" s="47">
        <v>26</v>
      </c>
      <c r="D339" s="48" t="s">
        <v>763</v>
      </c>
      <c r="E339" s="49">
        <v>1427917</v>
      </c>
      <c r="F339" s="55">
        <v>547</v>
      </c>
      <c r="G339" s="49">
        <v>26560</v>
      </c>
      <c r="H339" s="54">
        <v>7</v>
      </c>
      <c r="I339" s="49">
        <v>1396192</v>
      </c>
      <c r="J339" s="56">
        <v>436</v>
      </c>
      <c r="K339" s="49">
        <v>5165</v>
      </c>
      <c r="L339" s="42">
        <v>231</v>
      </c>
      <c r="M339" s="49">
        <v>37482</v>
      </c>
      <c r="N339" s="42">
        <v>697</v>
      </c>
      <c r="O339" s="49">
        <v>38306209</v>
      </c>
      <c r="P339" s="49">
        <v>1005527</v>
      </c>
      <c r="Q339" s="50">
        <v>38095644</v>
      </c>
      <c r="R339" s="43" t="s">
        <v>709</v>
      </c>
      <c r="S339" s="43">
        <v>27</v>
      </c>
      <c r="T339" s="44">
        <v>1434</v>
      </c>
      <c r="U339" s="43">
        <v>1</v>
      </c>
      <c r="V339" s="42">
        <v>14</v>
      </c>
      <c r="W339" s="42">
        <v>0.2</v>
      </c>
      <c r="X339" s="42">
        <v>136</v>
      </c>
    </row>
    <row r="340" spans="3:24">
      <c r="C340" s="47">
        <v>27</v>
      </c>
      <c r="D340" s="48" t="s">
        <v>764</v>
      </c>
      <c r="E340" s="49">
        <v>1194752</v>
      </c>
      <c r="F340" s="51">
        <v>14925</v>
      </c>
      <c r="G340" s="49">
        <v>19779</v>
      </c>
      <c r="H340" s="54">
        <v>258</v>
      </c>
      <c r="I340" s="49">
        <v>1022414</v>
      </c>
      <c r="J340" s="52">
        <v>12439</v>
      </c>
      <c r="K340" s="49">
        <v>152559</v>
      </c>
      <c r="L340" s="49">
        <v>1220</v>
      </c>
      <c r="M340" s="49">
        <v>7178</v>
      </c>
      <c r="N340" s="42">
        <v>119</v>
      </c>
      <c r="O340" s="49">
        <v>7558711</v>
      </c>
      <c r="P340" s="49">
        <v>45414</v>
      </c>
      <c r="Q340" s="50">
        <v>166441626</v>
      </c>
      <c r="R340" s="43" t="s">
        <v>710</v>
      </c>
      <c r="S340" s="43">
        <v>139</v>
      </c>
      <c r="T340" s="44">
        <v>8415</v>
      </c>
      <c r="U340" s="43">
        <v>22</v>
      </c>
      <c r="V340" s="42">
        <v>90</v>
      </c>
      <c r="W340" s="42">
        <v>2</v>
      </c>
      <c r="X340" s="42">
        <v>917</v>
      </c>
    </row>
    <row r="341" spans="3:24">
      <c r="C341" s="47">
        <v>28</v>
      </c>
      <c r="D341" s="48" t="s">
        <v>765</v>
      </c>
      <c r="E341" s="49">
        <v>1117697</v>
      </c>
      <c r="F341" s="51">
        <v>1340</v>
      </c>
      <c r="G341" s="49">
        <v>25228</v>
      </c>
      <c r="H341" s="54">
        <v>3</v>
      </c>
      <c r="I341" s="49">
        <v>1058072</v>
      </c>
      <c r="J341" s="52">
        <v>2228</v>
      </c>
      <c r="K341" s="49">
        <v>34397</v>
      </c>
      <c r="L341" s="42">
        <v>94</v>
      </c>
      <c r="M341" s="49">
        <v>95993</v>
      </c>
      <c r="N341" s="49">
        <v>2167</v>
      </c>
      <c r="O341" s="49">
        <v>16962713</v>
      </c>
      <c r="P341" s="49">
        <v>1456833</v>
      </c>
      <c r="Q341" s="50">
        <v>11643550</v>
      </c>
      <c r="R341" s="43" t="s">
        <v>708</v>
      </c>
      <c r="S341" s="43">
        <v>10</v>
      </c>
      <c r="T341" s="43">
        <v>462</v>
      </c>
      <c r="U341" s="43">
        <v>1</v>
      </c>
      <c r="V341" s="42">
        <v>115</v>
      </c>
      <c r="W341" s="42">
        <v>0.3</v>
      </c>
      <c r="X341" s="49">
        <v>2954</v>
      </c>
    </row>
    <row r="342" spans="3:24">
      <c r="C342" s="47">
        <v>29</v>
      </c>
      <c r="D342" s="48" t="s">
        <v>766</v>
      </c>
      <c r="E342" s="49">
        <v>1098154</v>
      </c>
      <c r="F342" s="42"/>
      <c r="G342" s="49">
        <v>14617</v>
      </c>
      <c r="H342" s="42"/>
      <c r="I342" s="49">
        <v>1074780</v>
      </c>
      <c r="J342" s="56">
        <v>14</v>
      </c>
      <c r="K342" s="49">
        <v>8757</v>
      </c>
      <c r="L342" s="42">
        <v>20</v>
      </c>
      <c r="M342" s="49">
        <v>108016</v>
      </c>
      <c r="N342" s="49">
        <v>1438</v>
      </c>
      <c r="O342" s="49">
        <v>11300881</v>
      </c>
      <c r="P342" s="49">
        <v>1111573</v>
      </c>
      <c r="Q342" s="50">
        <v>10166569</v>
      </c>
      <c r="R342" s="43" t="s">
        <v>708</v>
      </c>
      <c r="S342" s="43">
        <v>9</v>
      </c>
      <c r="T342" s="43">
        <v>696</v>
      </c>
      <c r="U342" s="43">
        <v>1</v>
      </c>
      <c r="V342" s="42"/>
      <c r="W342" s="42"/>
      <c r="X342" s="42">
        <v>861</v>
      </c>
    </row>
    <row r="343" spans="3:24">
      <c r="C343" s="47">
        <v>30</v>
      </c>
      <c r="D343" s="48" t="s">
        <v>767</v>
      </c>
      <c r="E343" s="49">
        <v>1082551</v>
      </c>
      <c r="F343" s="55">
        <v>175</v>
      </c>
      <c r="G343" s="49">
        <v>34273</v>
      </c>
      <c r="H343" s="54">
        <v>3</v>
      </c>
      <c r="I343" s="49">
        <v>1047388</v>
      </c>
      <c r="J343" s="56">
        <v>97</v>
      </c>
      <c r="K343" s="42">
        <v>890</v>
      </c>
      <c r="L343" s="42">
        <v>43</v>
      </c>
      <c r="M343" s="49">
        <v>56677</v>
      </c>
      <c r="N343" s="49">
        <v>1794</v>
      </c>
      <c r="O343" s="49">
        <v>10423304</v>
      </c>
      <c r="P343" s="49">
        <v>545716</v>
      </c>
      <c r="Q343" s="50">
        <v>19100228</v>
      </c>
      <c r="R343" s="43" t="s">
        <v>708</v>
      </c>
      <c r="S343" s="43">
        <v>18</v>
      </c>
      <c r="T343" s="43">
        <v>557</v>
      </c>
      <c r="U343" s="43">
        <v>2</v>
      </c>
      <c r="V343" s="42">
        <v>9</v>
      </c>
      <c r="W343" s="42">
        <v>0.2</v>
      </c>
      <c r="X343" s="42">
        <v>47</v>
      </c>
    </row>
    <row r="344" spans="3:24">
      <c r="C344" s="47">
        <v>31</v>
      </c>
      <c r="D344" s="48" t="s">
        <v>768</v>
      </c>
      <c r="E344" s="49">
        <v>1044071</v>
      </c>
      <c r="F344" s="51">
        <v>16117</v>
      </c>
      <c r="G344" s="49">
        <v>8408</v>
      </c>
      <c r="H344" s="54">
        <v>207</v>
      </c>
      <c r="I344" s="49">
        <v>865439</v>
      </c>
      <c r="J344" s="52">
        <v>11526</v>
      </c>
      <c r="K344" s="49">
        <v>170224</v>
      </c>
      <c r="L344" s="49">
        <v>1023</v>
      </c>
      <c r="M344" s="49">
        <v>31823</v>
      </c>
      <c r="N344" s="42">
        <v>256</v>
      </c>
      <c r="O344" s="49">
        <v>17543948</v>
      </c>
      <c r="P344" s="49">
        <v>534737</v>
      </c>
      <c r="Q344" s="50">
        <v>32808584</v>
      </c>
      <c r="R344" s="43" t="s">
        <v>710</v>
      </c>
      <c r="S344" s="43">
        <v>31</v>
      </c>
      <c r="T344" s="44">
        <v>3902</v>
      </c>
      <c r="U344" s="43">
        <v>2</v>
      </c>
      <c r="V344" s="42">
        <v>491</v>
      </c>
      <c r="W344" s="42">
        <v>6</v>
      </c>
      <c r="X344" s="49">
        <v>5188</v>
      </c>
    </row>
    <row r="345" spans="3:24">
      <c r="C345" s="47">
        <v>32</v>
      </c>
      <c r="D345" s="48" t="s">
        <v>769</v>
      </c>
      <c r="E345" s="49">
        <v>1011708</v>
      </c>
      <c r="F345" s="51">
        <v>3262</v>
      </c>
      <c r="G345" s="49">
        <v>23087</v>
      </c>
      <c r="H345" s="54">
        <v>39</v>
      </c>
      <c r="I345" s="49">
        <v>928722</v>
      </c>
      <c r="J345" s="52">
        <v>1123</v>
      </c>
      <c r="K345" s="49">
        <v>59899</v>
      </c>
      <c r="L345" s="49">
        <v>2722</v>
      </c>
      <c r="M345" s="49">
        <v>4487</v>
      </c>
      <c r="N345" s="42">
        <v>102</v>
      </c>
      <c r="O345" s="49">
        <v>15766473</v>
      </c>
      <c r="P345" s="49">
        <v>69929</v>
      </c>
      <c r="Q345" s="50">
        <v>225462946</v>
      </c>
      <c r="R345" s="43" t="s">
        <v>710</v>
      </c>
      <c r="S345" s="43">
        <v>223</v>
      </c>
      <c r="T345" s="44">
        <v>9766</v>
      </c>
      <c r="U345" s="43">
        <v>14</v>
      </c>
      <c r="V345" s="42">
        <v>14</v>
      </c>
      <c r="W345" s="42">
        <v>0.2</v>
      </c>
      <c r="X345" s="42">
        <v>266</v>
      </c>
    </row>
    <row r="346" spans="3:24">
      <c r="C346" s="47">
        <v>33</v>
      </c>
      <c r="D346" s="48" t="s">
        <v>770</v>
      </c>
      <c r="E346" s="49">
        <v>956985</v>
      </c>
      <c r="F346" s="51">
        <v>2316</v>
      </c>
      <c r="G346" s="49">
        <v>17307</v>
      </c>
      <c r="H346" s="54">
        <v>6</v>
      </c>
      <c r="I346" s="49">
        <v>888423</v>
      </c>
      <c r="J346" s="52">
        <v>5051</v>
      </c>
      <c r="K346" s="49">
        <v>51255</v>
      </c>
      <c r="L346" s="42">
        <v>200</v>
      </c>
      <c r="M346" s="49">
        <v>94146</v>
      </c>
      <c r="N346" s="49">
        <v>1703</v>
      </c>
      <c r="O346" s="49">
        <v>15012484</v>
      </c>
      <c r="P346" s="49">
        <v>1476897</v>
      </c>
      <c r="Q346" s="50">
        <v>10164882</v>
      </c>
      <c r="R346" s="43" t="s">
        <v>708</v>
      </c>
      <c r="S346" s="43">
        <v>11</v>
      </c>
      <c r="T346" s="43">
        <v>587</v>
      </c>
      <c r="U346" s="43">
        <v>1</v>
      </c>
      <c r="V346" s="42">
        <v>228</v>
      </c>
      <c r="W346" s="42">
        <v>0.6</v>
      </c>
      <c r="X346" s="49">
        <v>5042</v>
      </c>
    </row>
    <row r="347" spans="3:24">
      <c r="C347" s="47">
        <v>34</v>
      </c>
      <c r="D347" s="48" t="s">
        <v>771</v>
      </c>
      <c r="E347" s="49">
        <v>875506</v>
      </c>
      <c r="F347" s="51">
        <v>4692</v>
      </c>
      <c r="G347" s="49">
        <v>15137</v>
      </c>
      <c r="H347" s="54">
        <v>8</v>
      </c>
      <c r="I347" s="49">
        <v>820138</v>
      </c>
      <c r="J347" s="52">
        <v>3263</v>
      </c>
      <c r="K347" s="49">
        <v>40231</v>
      </c>
      <c r="L347" s="42">
        <v>514</v>
      </c>
      <c r="M347" s="49">
        <v>6945</v>
      </c>
      <c r="N347" s="42">
        <v>120</v>
      </c>
      <c r="O347" s="49">
        <v>18013366</v>
      </c>
      <c r="P347" s="49">
        <v>142893</v>
      </c>
      <c r="Q347" s="50">
        <v>126061971</v>
      </c>
      <c r="R347" s="43" t="s">
        <v>710</v>
      </c>
      <c r="S347" s="43">
        <v>144</v>
      </c>
      <c r="T347" s="44">
        <v>8328</v>
      </c>
      <c r="U347" s="43">
        <v>7</v>
      </c>
      <c r="V347" s="42">
        <v>37</v>
      </c>
      <c r="W347" s="42">
        <v>0.06</v>
      </c>
      <c r="X347" s="42">
        <v>319</v>
      </c>
    </row>
    <row r="348" spans="3:24">
      <c r="C348" s="47">
        <v>35</v>
      </c>
      <c r="D348" s="48" t="s">
        <v>772</v>
      </c>
      <c r="E348" s="49">
        <v>864912</v>
      </c>
      <c r="F348" s="51">
        <v>2195</v>
      </c>
      <c r="G348" s="49">
        <v>6461</v>
      </c>
      <c r="H348" s="42"/>
      <c r="I348" s="49">
        <v>844601</v>
      </c>
      <c r="J348" s="56">
        <v>746</v>
      </c>
      <c r="K348" s="49">
        <v>13850</v>
      </c>
      <c r="L348" s="42">
        <v>147</v>
      </c>
      <c r="M348" s="49">
        <v>92742</v>
      </c>
      <c r="N348" s="42">
        <v>693</v>
      </c>
      <c r="O348" s="49">
        <v>16275621</v>
      </c>
      <c r="P348" s="49">
        <v>1745188</v>
      </c>
      <c r="Q348" s="49">
        <v>9326000</v>
      </c>
      <c r="R348" s="43" t="s">
        <v>710</v>
      </c>
      <c r="S348" s="43">
        <v>11</v>
      </c>
      <c r="T348" s="44">
        <v>1443</v>
      </c>
      <c r="U348" s="43">
        <v>1</v>
      </c>
      <c r="V348" s="42">
        <v>235</v>
      </c>
      <c r="W348" s="42"/>
      <c r="X348" s="49">
        <v>1485</v>
      </c>
    </row>
    <row r="349" spans="3:24">
      <c r="C349" s="47">
        <v>36</v>
      </c>
      <c r="D349" s="48" t="s">
        <v>773</v>
      </c>
      <c r="E349" s="49">
        <v>809288</v>
      </c>
      <c r="F349" s="55">
        <v>26</v>
      </c>
      <c r="G349" s="49">
        <v>30021</v>
      </c>
      <c r="H349" s="54">
        <v>1</v>
      </c>
      <c r="I349" s="49">
        <v>746219</v>
      </c>
      <c r="J349" s="56">
        <v>371</v>
      </c>
      <c r="K349" s="49">
        <v>33048</v>
      </c>
      <c r="L349" s="42">
        <v>11</v>
      </c>
      <c r="M349" s="49">
        <v>84003</v>
      </c>
      <c r="N349" s="49">
        <v>3116</v>
      </c>
      <c r="O349" s="49">
        <v>6308291</v>
      </c>
      <c r="P349" s="49">
        <v>654788</v>
      </c>
      <c r="Q349" s="50">
        <v>9634093</v>
      </c>
      <c r="R349" s="43" t="s">
        <v>708</v>
      </c>
      <c r="S349" s="43">
        <v>12</v>
      </c>
      <c r="T349" s="43">
        <v>321</v>
      </c>
      <c r="U349" s="43">
        <v>2</v>
      </c>
      <c r="V349" s="42">
        <v>3</v>
      </c>
      <c r="W349" s="42">
        <v>0.1</v>
      </c>
      <c r="X349" s="49">
        <v>3430</v>
      </c>
    </row>
    <row r="350" spans="3:24">
      <c r="C350" s="47">
        <v>37</v>
      </c>
      <c r="D350" s="48" t="s">
        <v>774</v>
      </c>
      <c r="E350" s="49">
        <v>767327</v>
      </c>
      <c r="F350" s="51">
        <v>1213</v>
      </c>
      <c r="G350" s="49">
        <v>9979</v>
      </c>
      <c r="H350" s="54">
        <v>8</v>
      </c>
      <c r="I350" s="49">
        <v>748312</v>
      </c>
      <c r="J350" s="56">
        <v>593</v>
      </c>
      <c r="K350" s="49">
        <v>9036</v>
      </c>
      <c r="L350" s="42">
        <v>535</v>
      </c>
      <c r="M350" s="49">
        <v>74416</v>
      </c>
      <c r="N350" s="42">
        <v>968</v>
      </c>
      <c r="O350" s="49">
        <v>8401152</v>
      </c>
      <c r="P350" s="49">
        <v>814751</v>
      </c>
      <c r="Q350" s="50">
        <v>10311308</v>
      </c>
      <c r="R350" s="43" t="s">
        <v>710</v>
      </c>
      <c r="S350" s="43">
        <v>13</v>
      </c>
      <c r="T350" s="44">
        <v>1033</v>
      </c>
      <c r="U350" s="43">
        <v>1</v>
      </c>
      <c r="V350" s="42">
        <v>118</v>
      </c>
      <c r="W350" s="42">
        <v>0.8</v>
      </c>
      <c r="X350" s="42">
        <v>876</v>
      </c>
    </row>
    <row r="351" spans="3:24">
      <c r="C351" s="47">
        <v>38</v>
      </c>
      <c r="D351" s="48" t="s">
        <v>775</v>
      </c>
      <c r="E351" s="49">
        <v>720643</v>
      </c>
      <c r="F351" s="55">
        <v>290</v>
      </c>
      <c r="G351" s="49">
        <v>7108</v>
      </c>
      <c r="H351" s="54">
        <v>3</v>
      </c>
      <c r="I351" s="49">
        <v>710188</v>
      </c>
      <c r="J351" s="56">
        <v>96</v>
      </c>
      <c r="K351" s="49">
        <v>3347</v>
      </c>
      <c r="L351" s="42">
        <v>11</v>
      </c>
      <c r="M351" s="49">
        <v>82835</v>
      </c>
      <c r="N351" s="42">
        <v>817</v>
      </c>
      <c r="O351" s="49">
        <v>4634126</v>
      </c>
      <c r="P351" s="49">
        <v>532677</v>
      </c>
      <c r="Q351" s="50">
        <v>8699689</v>
      </c>
      <c r="R351" s="43" t="s">
        <v>708</v>
      </c>
      <c r="S351" s="43">
        <v>12</v>
      </c>
      <c r="T351" s="44">
        <v>1224</v>
      </c>
      <c r="U351" s="43">
        <v>2</v>
      </c>
      <c r="V351" s="42">
        <v>33</v>
      </c>
      <c r="W351" s="42">
        <v>0.3</v>
      </c>
      <c r="X351" s="42">
        <v>385</v>
      </c>
    </row>
    <row r="352" spans="3:24">
      <c r="C352" s="47">
        <v>39</v>
      </c>
      <c r="D352" s="48" t="s">
        <v>776</v>
      </c>
      <c r="E352" s="49">
        <v>715267</v>
      </c>
      <c r="F352" s="55">
        <v>853</v>
      </c>
      <c r="G352" s="49">
        <v>10903</v>
      </c>
      <c r="H352" s="42"/>
      <c r="I352" s="49">
        <v>691605</v>
      </c>
      <c r="J352" s="42"/>
      <c r="K352" s="49">
        <v>12759</v>
      </c>
      <c r="L352" s="42">
        <v>36</v>
      </c>
      <c r="M352" s="49">
        <v>82005</v>
      </c>
      <c r="N352" s="49">
        <v>1250</v>
      </c>
      <c r="O352" s="49">
        <v>8993818</v>
      </c>
      <c r="P352" s="49">
        <v>1031135</v>
      </c>
      <c r="Q352" s="50">
        <v>8722252</v>
      </c>
      <c r="R352" s="43" t="s">
        <v>708</v>
      </c>
      <c r="S352" s="43">
        <v>12</v>
      </c>
      <c r="T352" s="43">
        <v>800</v>
      </c>
      <c r="U352" s="43">
        <v>1</v>
      </c>
      <c r="V352" s="42">
        <v>98</v>
      </c>
      <c r="W352" s="42"/>
      <c r="X352" s="49">
        <v>1463</v>
      </c>
    </row>
    <row r="353" spans="3:24">
      <c r="C353" s="47">
        <v>40</v>
      </c>
      <c r="D353" s="48" t="s">
        <v>777</v>
      </c>
      <c r="E353" s="49">
        <v>685673</v>
      </c>
      <c r="F353" s="51">
        <v>2726</v>
      </c>
      <c r="G353" s="49">
        <v>9758</v>
      </c>
      <c r="H353" s="54">
        <v>20</v>
      </c>
      <c r="I353" s="49">
        <v>647079</v>
      </c>
      <c r="J353" s="52">
        <v>1778</v>
      </c>
      <c r="K353" s="49">
        <v>28836</v>
      </c>
      <c r="L353" s="42"/>
      <c r="M353" s="49">
        <v>23090</v>
      </c>
      <c r="N353" s="42">
        <v>329</v>
      </c>
      <c r="O353" s="49">
        <v>3563978</v>
      </c>
      <c r="P353" s="49">
        <v>120018</v>
      </c>
      <c r="Q353" s="50">
        <v>29695445</v>
      </c>
      <c r="R353" s="43" t="s">
        <v>710</v>
      </c>
      <c r="S353" s="43">
        <v>43</v>
      </c>
      <c r="T353" s="44">
        <v>3043</v>
      </c>
      <c r="U353" s="43">
        <v>8</v>
      </c>
      <c r="V353" s="42">
        <v>92</v>
      </c>
      <c r="W353" s="42">
        <v>0.7</v>
      </c>
      <c r="X353" s="42">
        <v>971</v>
      </c>
    </row>
    <row r="354" spans="3:24">
      <c r="C354" s="47">
        <v>41</v>
      </c>
      <c r="D354" s="48" t="s">
        <v>778</v>
      </c>
      <c r="E354" s="49">
        <v>674724</v>
      </c>
      <c r="F354" s="51">
        <v>1539</v>
      </c>
      <c r="G354" s="49">
        <v>1929</v>
      </c>
      <c r="H354" s="54">
        <v>2</v>
      </c>
      <c r="I354" s="49">
        <v>652180</v>
      </c>
      <c r="J354" s="52">
        <v>1497</v>
      </c>
      <c r="K354" s="49">
        <v>20615</v>
      </c>
      <c r="L354" s="42"/>
      <c r="M354" s="49">
        <v>67351</v>
      </c>
      <c r="N354" s="42">
        <v>193</v>
      </c>
      <c r="O354" s="49">
        <v>64715985</v>
      </c>
      <c r="P354" s="49">
        <v>6459996</v>
      </c>
      <c r="Q354" s="50">
        <v>10017960</v>
      </c>
      <c r="R354" s="43" t="s">
        <v>710</v>
      </c>
      <c r="S354" s="43">
        <v>15</v>
      </c>
      <c r="T354" s="44">
        <v>5193</v>
      </c>
      <c r="U354" s="43">
        <v>0</v>
      </c>
      <c r="V354" s="42">
        <v>154</v>
      </c>
      <c r="W354" s="42">
        <v>0.2</v>
      </c>
      <c r="X354" s="49">
        <v>2058</v>
      </c>
    </row>
    <row r="355" spans="3:24">
      <c r="C355" s="47">
        <v>42</v>
      </c>
      <c r="D355" s="48" t="s">
        <v>779</v>
      </c>
      <c r="E355" s="49">
        <v>656949</v>
      </c>
      <c r="F355" s="55">
        <v>367</v>
      </c>
      <c r="G355" s="49">
        <v>10737</v>
      </c>
      <c r="H355" s="54">
        <v>5</v>
      </c>
      <c r="I355" s="49">
        <v>641541</v>
      </c>
      <c r="J355" s="56">
        <v>319</v>
      </c>
      <c r="K355" s="49">
        <v>4671</v>
      </c>
      <c r="L355" s="42">
        <v>40</v>
      </c>
      <c r="M355" s="49">
        <v>72500</v>
      </c>
      <c r="N355" s="49">
        <v>1185</v>
      </c>
      <c r="O355" s="49">
        <v>64955816</v>
      </c>
      <c r="P355" s="49">
        <v>7168467</v>
      </c>
      <c r="Q355" s="50">
        <v>9061326</v>
      </c>
      <c r="R355" s="43" t="s">
        <v>708</v>
      </c>
      <c r="S355" s="43">
        <v>14</v>
      </c>
      <c r="T355" s="43">
        <v>844</v>
      </c>
      <c r="U355" s="43">
        <v>0</v>
      </c>
      <c r="V355" s="42">
        <v>41</v>
      </c>
      <c r="W355" s="42">
        <v>0.6</v>
      </c>
      <c r="X355" s="42">
        <v>515</v>
      </c>
    </row>
    <row r="356" spans="3:24">
      <c r="C356" s="47">
        <v>43</v>
      </c>
      <c r="D356" s="48" t="s">
        <v>780</v>
      </c>
      <c r="E356" s="49">
        <v>588448</v>
      </c>
      <c r="F356" s="51">
        <v>6971</v>
      </c>
      <c r="G356" s="49">
        <v>9638</v>
      </c>
      <c r="H356" s="54">
        <v>27</v>
      </c>
      <c r="I356" s="49">
        <v>549116</v>
      </c>
      <c r="J356" s="52">
        <v>2690</v>
      </c>
      <c r="K356" s="49">
        <v>29694</v>
      </c>
      <c r="L356" s="42">
        <v>413</v>
      </c>
      <c r="M356" s="49">
        <v>15743</v>
      </c>
      <c r="N356" s="42">
        <v>258</v>
      </c>
      <c r="O356" s="49">
        <v>7409958</v>
      </c>
      <c r="P356" s="49">
        <v>198246</v>
      </c>
      <c r="Q356" s="50">
        <v>37377589</v>
      </c>
      <c r="R356" s="43" t="s">
        <v>712</v>
      </c>
      <c r="S356" s="43">
        <v>64</v>
      </c>
      <c r="T356" s="44">
        <v>3878</v>
      </c>
      <c r="U356" s="43">
        <v>5</v>
      </c>
      <c r="V356" s="42">
        <v>187</v>
      </c>
      <c r="W356" s="42">
        <v>0.7</v>
      </c>
      <c r="X356" s="42">
        <v>794</v>
      </c>
    </row>
    <row r="357" spans="3:24">
      <c r="C357" s="47">
        <v>44</v>
      </c>
      <c r="D357" s="48" t="s">
        <v>781</v>
      </c>
      <c r="E357" s="49">
        <v>575002</v>
      </c>
      <c r="F357" s="51">
        <v>1608</v>
      </c>
      <c r="G357" s="49">
        <v>18968</v>
      </c>
      <c r="H357" s="54">
        <v>164</v>
      </c>
      <c r="I357" s="49">
        <v>479032</v>
      </c>
      <c r="J357" s="52">
        <v>7836</v>
      </c>
      <c r="K357" s="49">
        <v>77002</v>
      </c>
      <c r="L357" s="42">
        <v>630</v>
      </c>
      <c r="M357" s="49">
        <v>48115</v>
      </c>
      <c r="N357" s="49">
        <v>1587</v>
      </c>
      <c r="O357" s="49">
        <v>2192193</v>
      </c>
      <c r="P357" s="49">
        <v>183437</v>
      </c>
      <c r="Q357" s="50">
        <v>11950674</v>
      </c>
      <c r="R357" s="43" t="s">
        <v>712</v>
      </c>
      <c r="S357" s="43">
        <v>21</v>
      </c>
      <c r="T357" s="43">
        <v>630</v>
      </c>
      <c r="U357" s="43">
        <v>5</v>
      </c>
      <c r="V357" s="42">
        <v>135</v>
      </c>
      <c r="W357" s="42">
        <v>14</v>
      </c>
      <c r="X357" s="49">
        <v>6443</v>
      </c>
    </row>
    <row r="358" spans="3:24">
      <c r="C358" s="47">
        <v>45</v>
      </c>
      <c r="D358" s="48" t="s">
        <v>782</v>
      </c>
      <c r="E358" s="49">
        <v>557145</v>
      </c>
      <c r="F358" s="51">
        <v>1502</v>
      </c>
      <c r="G358" s="49">
        <v>7895</v>
      </c>
      <c r="H358" s="54">
        <v>1</v>
      </c>
      <c r="I358" s="49">
        <v>536559</v>
      </c>
      <c r="J358" s="56">
        <v>162</v>
      </c>
      <c r="K358" s="49">
        <v>12691</v>
      </c>
      <c r="L358" s="42">
        <v>54</v>
      </c>
      <c r="M358" s="49">
        <v>82021</v>
      </c>
      <c r="N358" s="49">
        <v>1162</v>
      </c>
      <c r="O358" s="49">
        <v>4731376</v>
      </c>
      <c r="P358" s="49">
        <v>696537</v>
      </c>
      <c r="Q358" s="50">
        <v>6792716</v>
      </c>
      <c r="R358" s="43" t="s">
        <v>710</v>
      </c>
      <c r="S358" s="43">
        <v>12</v>
      </c>
      <c r="T358" s="43">
        <v>860</v>
      </c>
      <c r="U358" s="43">
        <v>1</v>
      </c>
      <c r="V358" s="42">
        <v>221</v>
      </c>
      <c r="W358" s="42">
        <v>0.1</v>
      </c>
      <c r="X358" s="49">
        <v>1868</v>
      </c>
    </row>
    <row r="359" spans="3:24">
      <c r="C359" s="47">
        <v>46</v>
      </c>
      <c r="D359" s="48" t="s">
        <v>783</v>
      </c>
      <c r="E359" s="49">
        <v>542703</v>
      </c>
      <c r="F359" s="51">
        <v>6797</v>
      </c>
      <c r="G359" s="49">
        <v>5538</v>
      </c>
      <c r="H359" s="54">
        <v>86</v>
      </c>
      <c r="I359" s="49">
        <v>452002</v>
      </c>
      <c r="J359" s="52">
        <v>2625</v>
      </c>
      <c r="K359" s="49">
        <v>85163</v>
      </c>
      <c r="L359" s="42">
        <v>221</v>
      </c>
      <c r="M359" s="49">
        <v>28539</v>
      </c>
      <c r="N359" s="42">
        <v>291</v>
      </c>
      <c r="O359" s="49">
        <v>11575012</v>
      </c>
      <c r="P359" s="49">
        <v>608684</v>
      </c>
      <c r="Q359" s="50">
        <v>19016459</v>
      </c>
      <c r="R359" s="43" t="s">
        <v>710</v>
      </c>
      <c r="S359" s="43">
        <v>35</v>
      </c>
      <c r="T359" s="44">
        <v>3434</v>
      </c>
      <c r="U359" s="43">
        <v>2</v>
      </c>
      <c r="V359" s="42">
        <v>357</v>
      </c>
      <c r="W359" s="42">
        <v>5</v>
      </c>
      <c r="X359" s="49">
        <v>4478</v>
      </c>
    </row>
    <row r="360" spans="3:24">
      <c r="C360" s="47">
        <v>47</v>
      </c>
      <c r="D360" s="48" t="s">
        <v>784</v>
      </c>
      <c r="E360" s="49">
        <v>526828</v>
      </c>
      <c r="F360" s="51">
        <v>14150</v>
      </c>
      <c r="G360" s="49">
        <v>4264</v>
      </c>
      <c r="H360" s="54">
        <v>118</v>
      </c>
      <c r="I360" s="49">
        <v>350643</v>
      </c>
      <c r="J360" s="52">
        <v>9168</v>
      </c>
      <c r="K360" s="49">
        <v>171921</v>
      </c>
      <c r="L360" s="49">
        <v>4284</v>
      </c>
      <c r="M360" s="49">
        <v>7527</v>
      </c>
      <c r="N360" s="42">
        <v>61</v>
      </c>
      <c r="O360" s="49">
        <v>8129670</v>
      </c>
      <c r="P360" s="49">
        <v>116159</v>
      </c>
      <c r="Q360" s="50">
        <v>69987301</v>
      </c>
      <c r="R360" s="43" t="s">
        <v>710</v>
      </c>
      <c r="S360" s="43">
        <v>133</v>
      </c>
      <c r="T360" s="44">
        <v>16414</v>
      </c>
      <c r="U360" s="43">
        <v>9</v>
      </c>
      <c r="V360" s="42">
        <v>202</v>
      </c>
      <c r="W360" s="42">
        <v>2</v>
      </c>
      <c r="X360" s="49">
        <v>2456</v>
      </c>
    </row>
    <row r="361" spans="3:24">
      <c r="C361" s="47">
        <v>48</v>
      </c>
      <c r="D361" s="48" t="s">
        <v>785</v>
      </c>
      <c r="E361" s="49">
        <v>520774</v>
      </c>
      <c r="F361" s="51">
        <v>1379</v>
      </c>
      <c r="G361" s="49">
        <v>8189</v>
      </c>
      <c r="H361" s="54">
        <v>10</v>
      </c>
      <c r="I361" s="49">
        <v>501449</v>
      </c>
      <c r="J361" s="52">
        <v>1021</v>
      </c>
      <c r="K361" s="49">
        <v>11136</v>
      </c>
      <c r="L361" s="49">
        <v>1419</v>
      </c>
      <c r="M361" s="49">
        <v>14714</v>
      </c>
      <c r="N361" s="42">
        <v>231</v>
      </c>
      <c r="O361" s="49">
        <v>24574624</v>
      </c>
      <c r="P361" s="49">
        <v>694352</v>
      </c>
      <c r="Q361" s="50">
        <v>35392156</v>
      </c>
      <c r="R361" s="43" t="s">
        <v>710</v>
      </c>
      <c r="S361" s="43">
        <v>68</v>
      </c>
      <c r="T361" s="44">
        <v>4322</v>
      </c>
      <c r="U361" s="43">
        <v>1</v>
      </c>
      <c r="V361" s="42">
        <v>39</v>
      </c>
      <c r="W361" s="42">
        <v>0.3</v>
      </c>
      <c r="X361" s="42">
        <v>315</v>
      </c>
    </row>
    <row r="362" spans="3:24">
      <c r="C362" s="47">
        <v>49</v>
      </c>
      <c r="D362" s="48" t="s">
        <v>786</v>
      </c>
      <c r="E362" s="49">
        <v>482145</v>
      </c>
      <c r="F362" s="51">
        <v>3593</v>
      </c>
      <c r="G362" s="49">
        <v>12887</v>
      </c>
      <c r="H362" s="54">
        <v>8</v>
      </c>
      <c r="I362" s="49">
        <v>437633</v>
      </c>
      <c r="J362" s="52">
        <v>2789</v>
      </c>
      <c r="K362" s="49">
        <v>31625</v>
      </c>
      <c r="L362" s="42">
        <v>142</v>
      </c>
      <c r="M362" s="49">
        <v>46501</v>
      </c>
      <c r="N362" s="49">
        <v>1243</v>
      </c>
      <c r="O362" s="49">
        <v>12385126</v>
      </c>
      <c r="P362" s="49">
        <v>1194491</v>
      </c>
      <c r="Q362" s="50">
        <v>10368535</v>
      </c>
      <c r="R362" s="43" t="s">
        <v>708</v>
      </c>
      <c r="S362" s="43">
        <v>22</v>
      </c>
      <c r="T362" s="43">
        <v>805</v>
      </c>
      <c r="U362" s="43">
        <v>1</v>
      </c>
      <c r="V362" s="42">
        <v>347</v>
      </c>
      <c r="W362" s="42">
        <v>0.8</v>
      </c>
      <c r="X362" s="49">
        <v>3050</v>
      </c>
    </row>
    <row r="363" spans="3:24">
      <c r="C363" s="47">
        <v>50</v>
      </c>
      <c r="D363" s="48" t="s">
        <v>787</v>
      </c>
      <c r="E363" s="49">
        <v>480720</v>
      </c>
      <c r="F363" s="42"/>
      <c r="G363" s="49">
        <v>30797</v>
      </c>
      <c r="H363" s="42"/>
      <c r="I363" s="49">
        <v>443880</v>
      </c>
      <c r="J363" s="42"/>
      <c r="K363" s="49">
        <v>6043</v>
      </c>
      <c r="L363" s="42">
        <v>759</v>
      </c>
      <c r="M363" s="49">
        <v>26813</v>
      </c>
      <c r="N363" s="49">
        <v>1718</v>
      </c>
      <c r="O363" s="49">
        <v>1627189</v>
      </c>
      <c r="P363" s="49">
        <v>90758</v>
      </c>
      <c r="Q363" s="50">
        <v>17928830</v>
      </c>
      <c r="R363" s="43" t="s">
        <v>711</v>
      </c>
      <c r="S363" s="43">
        <v>37</v>
      </c>
      <c r="T363" s="43">
        <v>582</v>
      </c>
      <c r="U363" s="43">
        <v>11</v>
      </c>
      <c r="V363" s="42"/>
      <c r="W363" s="42"/>
      <c r="X363" s="42">
        <v>337</v>
      </c>
    </row>
    <row r="364" spans="3:24">
      <c r="C364" s="47">
        <v>51</v>
      </c>
      <c r="D364" s="48" t="s">
        <v>788</v>
      </c>
      <c r="E364" s="49">
        <v>469182</v>
      </c>
      <c r="F364" s="55">
        <v>759</v>
      </c>
      <c r="G364" s="49">
        <v>17672</v>
      </c>
      <c r="H364" s="54">
        <v>21</v>
      </c>
      <c r="I364" s="49">
        <v>402031</v>
      </c>
      <c r="J364" s="52">
        <v>1349</v>
      </c>
      <c r="K364" s="49">
        <v>49479</v>
      </c>
      <c r="L364" s="42">
        <v>200</v>
      </c>
      <c r="M364" s="49">
        <v>39617</v>
      </c>
      <c r="N364" s="49">
        <v>1492</v>
      </c>
      <c r="O364" s="49">
        <v>2034141</v>
      </c>
      <c r="P364" s="49">
        <v>171760</v>
      </c>
      <c r="Q364" s="50">
        <v>11842931</v>
      </c>
      <c r="R364" s="43" t="s">
        <v>711</v>
      </c>
      <c r="S364" s="43">
        <v>25</v>
      </c>
      <c r="T364" s="43">
        <v>670</v>
      </c>
      <c r="U364" s="43">
        <v>6</v>
      </c>
      <c r="V364" s="42">
        <v>64</v>
      </c>
      <c r="W364" s="42">
        <v>2</v>
      </c>
      <c r="X364" s="49">
        <v>4178</v>
      </c>
    </row>
    <row r="365" spans="3:24">
      <c r="C365" s="47">
        <v>52</v>
      </c>
      <c r="D365" s="48" t="s">
        <v>789</v>
      </c>
      <c r="E365" s="49">
        <v>450494</v>
      </c>
      <c r="F365" s="55">
        <v>592</v>
      </c>
      <c r="G365" s="49">
        <v>14759</v>
      </c>
      <c r="H365" s="54">
        <v>58</v>
      </c>
      <c r="I365" s="49">
        <v>415391</v>
      </c>
      <c r="J365" s="52">
        <v>1266</v>
      </c>
      <c r="K365" s="49">
        <v>20344</v>
      </c>
      <c r="L365" s="42">
        <v>346</v>
      </c>
      <c r="M365" s="49">
        <v>62343</v>
      </c>
      <c r="N365" s="49">
        <v>2042</v>
      </c>
      <c r="O365" s="49">
        <v>1666099</v>
      </c>
      <c r="P365" s="49">
        <v>230568</v>
      </c>
      <c r="Q365" s="50">
        <v>7226057</v>
      </c>
      <c r="R365" s="43" t="s">
        <v>711</v>
      </c>
      <c r="S365" s="43">
        <v>16</v>
      </c>
      <c r="T365" s="43">
        <v>490</v>
      </c>
      <c r="U365" s="43">
        <v>4</v>
      </c>
      <c r="V365" s="42">
        <v>82</v>
      </c>
      <c r="W365" s="42">
        <v>8</v>
      </c>
      <c r="X365" s="49">
        <v>2815</v>
      </c>
    </row>
    <row r="366" spans="3:24">
      <c r="C366" s="47">
        <v>53</v>
      </c>
      <c r="D366" s="48" t="s">
        <v>790</v>
      </c>
      <c r="E366" s="49">
        <v>441881</v>
      </c>
      <c r="F366" s="55">
        <v>525</v>
      </c>
      <c r="G366" s="49">
        <v>3413</v>
      </c>
      <c r="H366" s="54">
        <v>10</v>
      </c>
      <c r="I366" s="49">
        <v>435842</v>
      </c>
      <c r="J366" s="56">
        <v>468</v>
      </c>
      <c r="K366" s="49">
        <v>2626</v>
      </c>
      <c r="L366" s="42"/>
      <c r="M366" s="49">
        <v>46780</v>
      </c>
      <c r="N366" s="42">
        <v>361</v>
      </c>
      <c r="O366" s="49">
        <v>7220583</v>
      </c>
      <c r="P366" s="49">
        <v>764407</v>
      </c>
      <c r="Q366" s="50">
        <v>9445997</v>
      </c>
      <c r="R366" s="43" t="s">
        <v>708</v>
      </c>
      <c r="S366" s="43">
        <v>21</v>
      </c>
      <c r="T366" s="44">
        <v>2768</v>
      </c>
      <c r="U366" s="43">
        <v>1</v>
      </c>
      <c r="V366" s="42">
        <v>56</v>
      </c>
      <c r="W366" s="42">
        <v>1</v>
      </c>
      <c r="X366" s="42">
        <v>278</v>
      </c>
    </row>
    <row r="367" spans="3:24">
      <c r="C367" s="47">
        <v>54</v>
      </c>
      <c r="D367" s="48" t="s">
        <v>791</v>
      </c>
      <c r="E367" s="49">
        <v>431554</v>
      </c>
      <c r="F367" s="51">
        <v>1110</v>
      </c>
      <c r="G367" s="49">
        <v>6781</v>
      </c>
      <c r="H367" s="54">
        <v>13</v>
      </c>
      <c r="I367" s="49">
        <v>411945</v>
      </c>
      <c r="J367" s="52">
        <v>1267</v>
      </c>
      <c r="K367" s="49">
        <v>12828</v>
      </c>
      <c r="L367" s="42">
        <v>133</v>
      </c>
      <c r="M367" s="49">
        <v>98366</v>
      </c>
      <c r="N367" s="49">
        <v>1546</v>
      </c>
      <c r="O367" s="49">
        <v>3323433</v>
      </c>
      <c r="P367" s="49">
        <v>757528</v>
      </c>
      <c r="Q367" s="50">
        <v>4387210</v>
      </c>
      <c r="R367" s="43" t="s">
        <v>709</v>
      </c>
      <c r="S367" s="43">
        <v>10</v>
      </c>
      <c r="T367" s="43">
        <v>647</v>
      </c>
      <c r="U367" s="43">
        <v>1</v>
      </c>
      <c r="V367" s="42">
        <v>253</v>
      </c>
      <c r="W367" s="42">
        <v>3</v>
      </c>
      <c r="X367" s="49">
        <v>2924</v>
      </c>
    </row>
    <row r="368" spans="3:24">
      <c r="C368" s="47">
        <v>55</v>
      </c>
      <c r="D368" s="48" t="s">
        <v>792</v>
      </c>
      <c r="E368" s="49">
        <v>424079</v>
      </c>
      <c r="F368" s="55">
        <v>200</v>
      </c>
      <c r="G368" s="49">
        <v>18203</v>
      </c>
      <c r="H368" s="54">
        <v>4</v>
      </c>
      <c r="I368" s="49">
        <v>398335</v>
      </c>
      <c r="J368" s="56">
        <v>111</v>
      </c>
      <c r="K368" s="49">
        <v>7541</v>
      </c>
      <c r="L368" s="42">
        <v>77</v>
      </c>
      <c r="M368" s="49">
        <v>61528</v>
      </c>
      <c r="N368" s="49">
        <v>2641</v>
      </c>
      <c r="O368" s="49">
        <v>3558477</v>
      </c>
      <c r="P368" s="49">
        <v>516289</v>
      </c>
      <c r="Q368" s="50">
        <v>6892410</v>
      </c>
      <c r="R368" s="43" t="s">
        <v>708</v>
      </c>
      <c r="S368" s="43">
        <v>16</v>
      </c>
      <c r="T368" s="43">
        <v>379</v>
      </c>
      <c r="U368" s="43">
        <v>2</v>
      </c>
      <c r="V368" s="42">
        <v>29</v>
      </c>
      <c r="W368" s="42">
        <v>0.6</v>
      </c>
      <c r="X368" s="49">
        <v>1094</v>
      </c>
    </row>
    <row r="369" spans="3:24">
      <c r="C369" s="47">
        <v>56</v>
      </c>
      <c r="D369" s="48" t="s">
        <v>793</v>
      </c>
      <c r="E369" s="49">
        <v>407689</v>
      </c>
      <c r="F369" s="51">
        <v>3666</v>
      </c>
      <c r="G369" s="49">
        <v>5731</v>
      </c>
      <c r="H369" s="54">
        <v>17</v>
      </c>
      <c r="I369" s="49">
        <v>376088</v>
      </c>
      <c r="J369" s="52">
        <v>1335</v>
      </c>
      <c r="K369" s="49">
        <v>25870</v>
      </c>
      <c r="L369" s="42"/>
      <c r="M369" s="49">
        <v>102409</v>
      </c>
      <c r="N369" s="49">
        <v>1440</v>
      </c>
      <c r="O369" s="49">
        <v>6618138</v>
      </c>
      <c r="P369" s="49">
        <v>1662443</v>
      </c>
      <c r="Q369" s="50">
        <v>3980971</v>
      </c>
      <c r="R369" s="43" t="s">
        <v>710</v>
      </c>
      <c r="S369" s="43">
        <v>10</v>
      </c>
      <c r="T369" s="43">
        <v>695</v>
      </c>
      <c r="U369" s="43">
        <v>1</v>
      </c>
      <c r="V369" s="42">
        <v>921</v>
      </c>
      <c r="W369" s="42">
        <v>4</v>
      </c>
      <c r="X369" s="49">
        <v>6498</v>
      </c>
    </row>
    <row r="370" spans="3:24">
      <c r="C370" s="47">
        <v>57</v>
      </c>
      <c r="D370" s="48" t="s">
        <v>794</v>
      </c>
      <c r="E370" s="49">
        <v>402044</v>
      </c>
      <c r="F370" s="55">
        <v>856</v>
      </c>
      <c r="G370" s="49">
        <v>4987</v>
      </c>
      <c r="H370" s="54">
        <v>6</v>
      </c>
      <c r="I370" s="49">
        <v>325139</v>
      </c>
      <c r="J370" s="56">
        <v>906</v>
      </c>
      <c r="K370" s="49">
        <v>71918</v>
      </c>
      <c r="L370" s="42">
        <v>368</v>
      </c>
      <c r="M370" s="49">
        <v>78161</v>
      </c>
      <c r="N370" s="42">
        <v>970</v>
      </c>
      <c r="O370" s="49">
        <v>1686460</v>
      </c>
      <c r="P370" s="49">
        <v>327862</v>
      </c>
      <c r="Q370" s="50">
        <v>5143805</v>
      </c>
      <c r="R370" s="43" t="s">
        <v>709</v>
      </c>
      <c r="S370" s="43">
        <v>13</v>
      </c>
      <c r="T370" s="44">
        <v>1031</v>
      </c>
      <c r="U370" s="43">
        <v>3</v>
      </c>
      <c r="V370" s="42">
        <v>166</v>
      </c>
      <c r="W370" s="42">
        <v>1</v>
      </c>
      <c r="X370" s="49">
        <v>13981</v>
      </c>
    </row>
    <row r="371" spans="3:24">
      <c r="C371" s="47">
        <v>58</v>
      </c>
      <c r="D371" s="48" t="s">
        <v>795</v>
      </c>
      <c r="E371" s="49">
        <v>394538</v>
      </c>
      <c r="F371" s="55">
        <v>933</v>
      </c>
      <c r="G371" s="49">
        <v>2298</v>
      </c>
      <c r="H371" s="54">
        <v>5</v>
      </c>
      <c r="I371" s="49">
        <v>378810</v>
      </c>
      <c r="J371" s="52">
        <v>1376</v>
      </c>
      <c r="K371" s="49">
        <v>13430</v>
      </c>
      <c r="L371" s="42">
        <v>301</v>
      </c>
      <c r="M371" s="49">
        <v>90950</v>
      </c>
      <c r="N371" s="42">
        <v>530</v>
      </c>
      <c r="O371" s="49">
        <v>3352915</v>
      </c>
      <c r="P371" s="49">
        <v>772927</v>
      </c>
      <c r="Q371" s="50">
        <v>4337947</v>
      </c>
      <c r="R371" s="43" t="s">
        <v>710</v>
      </c>
      <c r="S371" s="43">
        <v>11</v>
      </c>
      <c r="T371" s="44">
        <v>1888</v>
      </c>
      <c r="U371" s="43">
        <v>1</v>
      </c>
      <c r="V371" s="42">
        <v>215</v>
      </c>
      <c r="W371" s="42">
        <v>1</v>
      </c>
      <c r="X371" s="49">
        <v>3096</v>
      </c>
    </row>
    <row r="372" spans="3:24">
      <c r="C372" s="47">
        <v>59</v>
      </c>
      <c r="D372" s="48" t="s">
        <v>796</v>
      </c>
      <c r="E372" s="49">
        <v>392406</v>
      </c>
      <c r="F372" s="55">
        <v>51</v>
      </c>
      <c r="G372" s="49">
        <v>12534</v>
      </c>
      <c r="H372" s="42"/>
      <c r="I372" s="49">
        <v>379419</v>
      </c>
      <c r="J372" s="56">
        <v>28</v>
      </c>
      <c r="K372" s="42">
        <v>453</v>
      </c>
      <c r="L372" s="42">
        <v>7</v>
      </c>
      <c r="M372" s="49">
        <v>71837</v>
      </c>
      <c r="N372" s="49">
        <v>2295</v>
      </c>
      <c r="O372" s="49">
        <v>3113864</v>
      </c>
      <c r="P372" s="49">
        <v>570047</v>
      </c>
      <c r="Q372" s="50">
        <v>5462471</v>
      </c>
      <c r="R372" s="43" t="s">
        <v>708</v>
      </c>
      <c r="S372" s="43">
        <v>14</v>
      </c>
      <c r="T372" s="43">
        <v>436</v>
      </c>
      <c r="U372" s="43">
        <v>2</v>
      </c>
      <c r="V372" s="42">
        <v>9</v>
      </c>
      <c r="W372" s="42"/>
      <c r="X372" s="42">
        <v>83</v>
      </c>
    </row>
    <row r="373" spans="3:24">
      <c r="C373" s="47">
        <v>60</v>
      </c>
      <c r="D373" s="48" t="s">
        <v>797</v>
      </c>
      <c r="E373" s="49">
        <v>380793</v>
      </c>
      <c r="F373" s="55">
        <v>209</v>
      </c>
      <c r="G373" s="49">
        <v>5941</v>
      </c>
      <c r="H373" s="54">
        <v>5</v>
      </c>
      <c r="I373" s="49">
        <v>372448</v>
      </c>
      <c r="J373" s="56">
        <v>267</v>
      </c>
      <c r="K373" s="49">
        <v>2404</v>
      </c>
      <c r="L373" s="42">
        <v>77</v>
      </c>
      <c r="M373" s="49">
        <v>109216</v>
      </c>
      <c r="N373" s="49">
        <v>1704</v>
      </c>
      <c r="O373" s="49">
        <v>3030595</v>
      </c>
      <c r="P373" s="49">
        <v>869211</v>
      </c>
      <c r="Q373" s="50">
        <v>3486603</v>
      </c>
      <c r="R373" s="43" t="s">
        <v>711</v>
      </c>
      <c r="S373" s="43">
        <v>9</v>
      </c>
      <c r="T373" s="43">
        <v>587</v>
      </c>
      <c r="U373" s="43">
        <v>1</v>
      </c>
      <c r="V373" s="42">
        <v>60</v>
      </c>
      <c r="W373" s="42">
        <v>1</v>
      </c>
      <c r="X373" s="42">
        <v>689</v>
      </c>
    </row>
    <row r="374" spans="3:24">
      <c r="C374" s="47">
        <v>61</v>
      </c>
      <c r="D374" s="48" t="s">
        <v>798</v>
      </c>
      <c r="E374" s="49">
        <v>362841</v>
      </c>
      <c r="F374" s="55">
        <v>193</v>
      </c>
      <c r="G374" s="49">
        <v>8247</v>
      </c>
      <c r="H374" s="42"/>
      <c r="I374" s="49">
        <v>353623</v>
      </c>
      <c r="J374" s="56">
        <v>146</v>
      </c>
      <c r="K374" s="42">
        <v>971</v>
      </c>
      <c r="L374" s="42">
        <v>13</v>
      </c>
      <c r="M374" s="49">
        <v>88972</v>
      </c>
      <c r="N374" s="49">
        <v>2022</v>
      </c>
      <c r="O374" s="49">
        <v>2275433</v>
      </c>
      <c r="P374" s="49">
        <v>557957</v>
      </c>
      <c r="Q374" s="50">
        <v>4078152</v>
      </c>
      <c r="R374" s="43" t="s">
        <v>708</v>
      </c>
      <c r="S374" s="43">
        <v>11</v>
      </c>
      <c r="T374" s="43">
        <v>495</v>
      </c>
      <c r="U374" s="43">
        <v>2</v>
      </c>
      <c r="V374" s="42">
        <v>47</v>
      </c>
      <c r="W374" s="42"/>
      <c r="X374" s="42">
        <v>238</v>
      </c>
    </row>
    <row r="375" spans="3:24">
      <c r="C375" s="47">
        <v>62</v>
      </c>
      <c r="D375" s="48" t="s">
        <v>799</v>
      </c>
      <c r="E375" s="49">
        <v>355223</v>
      </c>
      <c r="F375" s="51">
        <v>2639</v>
      </c>
      <c r="G375" s="49">
        <v>10176</v>
      </c>
      <c r="H375" s="54">
        <v>64</v>
      </c>
      <c r="I375" s="49">
        <v>311828</v>
      </c>
      <c r="J375" s="52">
        <v>2920</v>
      </c>
      <c r="K375" s="49">
        <v>33219</v>
      </c>
      <c r="L375" s="42">
        <v>5</v>
      </c>
      <c r="M375" s="49">
        <v>19444</v>
      </c>
      <c r="N375" s="42">
        <v>557</v>
      </c>
      <c r="O375" s="49">
        <v>1814122</v>
      </c>
      <c r="P375" s="49">
        <v>99302</v>
      </c>
      <c r="Q375" s="50">
        <v>18268801</v>
      </c>
      <c r="R375" s="43" t="s">
        <v>709</v>
      </c>
      <c r="S375" s="43">
        <v>51</v>
      </c>
      <c r="T375" s="44">
        <v>1795</v>
      </c>
      <c r="U375" s="43">
        <v>10</v>
      </c>
      <c r="V375" s="42">
        <v>144</v>
      </c>
      <c r="W375" s="42">
        <v>4</v>
      </c>
      <c r="X375" s="49">
        <v>1818</v>
      </c>
    </row>
    <row r="376" spans="3:24">
      <c r="C376" s="47">
        <v>63</v>
      </c>
      <c r="D376" s="48" t="s">
        <v>800</v>
      </c>
      <c r="E376" s="49">
        <v>349055</v>
      </c>
      <c r="F376" s="51">
        <v>7903</v>
      </c>
      <c r="G376" s="49">
        <v>2492</v>
      </c>
      <c r="H376" s="54">
        <v>75</v>
      </c>
      <c r="I376" s="49">
        <v>304153</v>
      </c>
      <c r="J376" s="52">
        <v>7812</v>
      </c>
      <c r="K376" s="49">
        <v>42410</v>
      </c>
      <c r="L376" s="42">
        <v>384</v>
      </c>
      <c r="M376" s="49">
        <v>30837</v>
      </c>
      <c r="N376" s="42">
        <v>220</v>
      </c>
      <c r="O376" s="49">
        <v>6309783</v>
      </c>
      <c r="P376" s="49">
        <v>557440</v>
      </c>
      <c r="Q376" s="50">
        <v>11319218</v>
      </c>
      <c r="R376" s="43" t="s">
        <v>709</v>
      </c>
      <c r="S376" s="43">
        <v>32</v>
      </c>
      <c r="T376" s="44">
        <v>4542</v>
      </c>
      <c r="U376" s="43">
        <v>2</v>
      </c>
      <c r="V376" s="42">
        <v>698</v>
      </c>
      <c r="W376" s="42">
        <v>7</v>
      </c>
      <c r="X376" s="49">
        <v>3747</v>
      </c>
    </row>
    <row r="377" spans="3:24">
      <c r="C377" s="47">
        <v>64</v>
      </c>
      <c r="D377" s="48" t="s">
        <v>801</v>
      </c>
      <c r="E377" s="49">
        <v>341183</v>
      </c>
      <c r="F377" s="55">
        <v>468</v>
      </c>
      <c r="G377" s="49">
        <v>5011</v>
      </c>
      <c r="H377" s="54">
        <v>2</v>
      </c>
      <c r="I377" s="49">
        <v>332259</v>
      </c>
      <c r="J377" s="56">
        <v>123</v>
      </c>
      <c r="K377" s="49">
        <v>3913</v>
      </c>
      <c r="L377" s="42"/>
      <c r="M377" s="49">
        <v>33329</v>
      </c>
      <c r="N377" s="42">
        <v>490</v>
      </c>
      <c r="O377" s="49">
        <v>3992592</v>
      </c>
      <c r="P377" s="49">
        <v>390024</v>
      </c>
      <c r="Q377" s="50">
        <v>10236795</v>
      </c>
      <c r="R377" s="43" t="s">
        <v>710</v>
      </c>
      <c r="S377" s="43">
        <v>30</v>
      </c>
      <c r="T377" s="44">
        <v>2043</v>
      </c>
      <c r="U377" s="43">
        <v>3</v>
      </c>
      <c r="V377" s="42">
        <v>46</v>
      </c>
      <c r="W377" s="42">
        <v>0.2</v>
      </c>
      <c r="X377" s="42">
        <v>382</v>
      </c>
    </row>
    <row r="378" spans="3:24">
      <c r="C378" s="47">
        <v>65</v>
      </c>
      <c r="D378" s="48" t="s">
        <v>802</v>
      </c>
      <c r="E378" s="49">
        <v>340498</v>
      </c>
      <c r="F378" s="55">
        <v>268</v>
      </c>
      <c r="G378" s="49">
        <v>3945</v>
      </c>
      <c r="H378" s="54">
        <v>8</v>
      </c>
      <c r="I378" s="49">
        <v>308553</v>
      </c>
      <c r="J378" s="52">
        <v>3528</v>
      </c>
      <c r="K378" s="49">
        <v>28000</v>
      </c>
      <c r="L378" s="42">
        <v>203</v>
      </c>
      <c r="M378" s="49">
        <v>31056</v>
      </c>
      <c r="N378" s="42">
        <v>360</v>
      </c>
      <c r="O378" s="49">
        <v>1823813</v>
      </c>
      <c r="P378" s="49">
        <v>166344</v>
      </c>
      <c r="Q378" s="50">
        <v>10964083</v>
      </c>
      <c r="R378" s="43" t="s">
        <v>709</v>
      </c>
      <c r="S378" s="43">
        <v>32</v>
      </c>
      <c r="T378" s="44">
        <v>2779</v>
      </c>
      <c r="U378" s="43">
        <v>6</v>
      </c>
      <c r="V378" s="42">
        <v>24</v>
      </c>
      <c r="W378" s="42">
        <v>0.7</v>
      </c>
      <c r="X378" s="49">
        <v>2554</v>
      </c>
    </row>
    <row r="379" spans="3:24">
      <c r="C379" s="47">
        <v>66</v>
      </c>
      <c r="D379" s="48" t="s">
        <v>803</v>
      </c>
      <c r="E379" s="49">
        <v>316189</v>
      </c>
      <c r="F379" s="55">
        <v>101</v>
      </c>
      <c r="G379" s="49">
        <v>3600</v>
      </c>
      <c r="H379" s="54">
        <v>1</v>
      </c>
      <c r="I379" s="49">
        <v>311560</v>
      </c>
      <c r="J379" s="56">
        <v>34</v>
      </c>
      <c r="K379" s="49">
        <v>1029</v>
      </c>
      <c r="L379" s="42">
        <v>10</v>
      </c>
      <c r="M379" s="49">
        <v>60484</v>
      </c>
      <c r="N379" s="42">
        <v>689</v>
      </c>
      <c r="O379" s="49">
        <v>1976439</v>
      </c>
      <c r="P379" s="49">
        <v>378073</v>
      </c>
      <c r="Q379" s="50">
        <v>5227667</v>
      </c>
      <c r="R379" s="43" t="s">
        <v>710</v>
      </c>
      <c r="S379" s="43">
        <v>17</v>
      </c>
      <c r="T379" s="44">
        <v>1452</v>
      </c>
      <c r="U379" s="43">
        <v>3</v>
      </c>
      <c r="V379" s="42">
        <v>19</v>
      </c>
      <c r="W379" s="42">
        <v>0.2</v>
      </c>
      <c r="X379" s="42">
        <v>197</v>
      </c>
    </row>
    <row r="380" spans="3:24">
      <c r="C380" s="47">
        <v>67</v>
      </c>
      <c r="D380" s="48" t="s">
        <v>804</v>
      </c>
      <c r="E380" s="49">
        <v>312851</v>
      </c>
      <c r="F380" s="55">
        <v>559</v>
      </c>
      <c r="G380" s="49">
        <v>2546</v>
      </c>
      <c r="H380" s="54">
        <v>3</v>
      </c>
      <c r="I380" s="49">
        <v>298953</v>
      </c>
      <c r="J380" s="52">
        <v>1102</v>
      </c>
      <c r="K380" s="49">
        <v>11352</v>
      </c>
      <c r="L380" s="42">
        <v>10</v>
      </c>
      <c r="M380" s="49">
        <v>53810</v>
      </c>
      <c r="N380" s="42">
        <v>438</v>
      </c>
      <c r="O380" s="49">
        <v>75449697</v>
      </c>
      <c r="P380" s="49">
        <v>12977215</v>
      </c>
      <c r="Q380" s="50">
        <v>5814013</v>
      </c>
      <c r="R380" s="43" t="s">
        <v>708</v>
      </c>
      <c r="S380" s="43">
        <v>19</v>
      </c>
      <c r="T380" s="44">
        <v>2284</v>
      </c>
      <c r="U380" s="43">
        <v>0</v>
      </c>
      <c r="V380" s="42">
        <v>96</v>
      </c>
      <c r="W380" s="42">
        <v>0.5</v>
      </c>
      <c r="X380" s="49">
        <v>1953</v>
      </c>
    </row>
    <row r="381" spans="3:24">
      <c r="C381" s="47">
        <v>68</v>
      </c>
      <c r="D381" s="48" t="s">
        <v>805</v>
      </c>
      <c r="E381" s="49">
        <v>301979</v>
      </c>
      <c r="F381" s="51">
        <v>1060</v>
      </c>
      <c r="G381" s="49">
        <v>3524</v>
      </c>
      <c r="H381" s="54">
        <v>15</v>
      </c>
      <c r="I381" s="49">
        <v>285776</v>
      </c>
      <c r="J381" s="52">
        <v>1341</v>
      </c>
      <c r="K381" s="49">
        <v>12679</v>
      </c>
      <c r="L381" s="42">
        <v>424</v>
      </c>
      <c r="M381" s="49">
        <v>10652</v>
      </c>
      <c r="N381" s="42">
        <v>124</v>
      </c>
      <c r="O381" s="49">
        <v>3359014</v>
      </c>
      <c r="P381" s="49">
        <v>118485</v>
      </c>
      <c r="Q381" s="50">
        <v>28349690</v>
      </c>
      <c r="R381" s="43" t="s">
        <v>711</v>
      </c>
      <c r="S381" s="43">
        <v>94</v>
      </c>
      <c r="T381" s="44">
        <v>8045</v>
      </c>
      <c r="U381" s="43">
        <v>8</v>
      </c>
      <c r="V381" s="42">
        <v>37</v>
      </c>
      <c r="W381" s="42">
        <v>0.5</v>
      </c>
      <c r="X381" s="42">
        <v>447</v>
      </c>
    </row>
    <row r="382" spans="3:24">
      <c r="C382" s="47">
        <v>69</v>
      </c>
      <c r="D382" s="48" t="s">
        <v>806</v>
      </c>
      <c r="E382" s="49">
        <v>299892</v>
      </c>
      <c r="F382" s="51">
        <v>1711</v>
      </c>
      <c r="G382" s="49">
        <v>4195</v>
      </c>
      <c r="H382" s="54">
        <v>48</v>
      </c>
      <c r="I382" s="49">
        <v>270356</v>
      </c>
      <c r="J382" s="52">
        <v>1349</v>
      </c>
      <c r="K382" s="49">
        <v>25341</v>
      </c>
      <c r="L382" s="42"/>
      <c r="M382" s="49">
        <v>13942</v>
      </c>
      <c r="N382" s="42">
        <v>195</v>
      </c>
      <c r="O382" s="49">
        <v>4254600</v>
      </c>
      <c r="P382" s="49">
        <v>197803</v>
      </c>
      <c r="Q382" s="50">
        <v>21509244</v>
      </c>
      <c r="R382" s="43" t="s">
        <v>710</v>
      </c>
      <c r="S382" s="43">
        <v>72</v>
      </c>
      <c r="T382" s="44">
        <v>5127</v>
      </c>
      <c r="U382" s="43">
        <v>5</v>
      </c>
      <c r="V382" s="42">
        <v>80</v>
      </c>
      <c r="W382" s="42">
        <v>2</v>
      </c>
      <c r="X382" s="49">
        <v>1178</v>
      </c>
    </row>
    <row r="383" spans="3:24">
      <c r="C383" s="47">
        <v>70</v>
      </c>
      <c r="D383" s="48" t="s">
        <v>807</v>
      </c>
      <c r="E383" s="49">
        <v>295386</v>
      </c>
      <c r="F383" s="51">
        <v>1114</v>
      </c>
      <c r="G383" s="49">
        <v>5026</v>
      </c>
      <c r="H383" s="42"/>
      <c r="I383" s="49">
        <v>266234</v>
      </c>
      <c r="J383" s="56">
        <v>340</v>
      </c>
      <c r="K383" s="49">
        <v>24126</v>
      </c>
      <c r="L383" s="42">
        <v>27</v>
      </c>
      <c r="M383" s="49">
        <v>59117</v>
      </c>
      <c r="N383" s="49">
        <v>1006</v>
      </c>
      <c r="O383" s="49">
        <v>4729538</v>
      </c>
      <c r="P383" s="49">
        <v>946537</v>
      </c>
      <c r="Q383" s="50">
        <v>4996675</v>
      </c>
      <c r="R383" s="43" t="s">
        <v>708</v>
      </c>
      <c r="S383" s="43">
        <v>17</v>
      </c>
      <c r="T383" s="43">
        <v>994</v>
      </c>
      <c r="U383" s="43">
        <v>1</v>
      </c>
      <c r="V383" s="42">
        <v>223</v>
      </c>
      <c r="W383" s="42"/>
      <c r="X383" s="49">
        <v>4828</v>
      </c>
    </row>
    <row r="384" spans="3:24">
      <c r="C384" s="47">
        <v>71</v>
      </c>
      <c r="D384" s="48" t="s">
        <v>808</v>
      </c>
      <c r="E384" s="49">
        <v>295017</v>
      </c>
      <c r="F384" s="55">
        <v>491</v>
      </c>
      <c r="G384" s="49">
        <v>3788</v>
      </c>
      <c r="H384" s="54">
        <v>17</v>
      </c>
      <c r="I384" s="49">
        <v>277010</v>
      </c>
      <c r="J384" s="56">
        <v>527</v>
      </c>
      <c r="K384" s="49">
        <v>14219</v>
      </c>
      <c r="L384" s="42">
        <v>281</v>
      </c>
      <c r="M384" s="49">
        <v>56249</v>
      </c>
      <c r="N384" s="42">
        <v>722</v>
      </c>
      <c r="O384" s="49">
        <v>1550000</v>
      </c>
      <c r="P384" s="49">
        <v>295530</v>
      </c>
      <c r="Q384" s="50">
        <v>5244820</v>
      </c>
      <c r="R384" s="43" t="s">
        <v>710</v>
      </c>
      <c r="S384" s="43">
        <v>18</v>
      </c>
      <c r="T384" s="44">
        <v>1385</v>
      </c>
      <c r="U384" s="43">
        <v>3</v>
      </c>
      <c r="V384" s="42">
        <v>94</v>
      </c>
      <c r="W384" s="42">
        <v>3</v>
      </c>
      <c r="X384" s="49">
        <v>2711</v>
      </c>
    </row>
    <row r="385" spans="3:24">
      <c r="C385" s="47">
        <v>72</v>
      </c>
      <c r="D385" s="48" t="s">
        <v>809</v>
      </c>
      <c r="E385" s="49">
        <v>290447</v>
      </c>
      <c r="F385" s="51">
        <v>1116</v>
      </c>
      <c r="G385" s="49">
        <v>7650</v>
      </c>
      <c r="H385" s="54">
        <v>27</v>
      </c>
      <c r="I385" s="49">
        <v>97711</v>
      </c>
      <c r="J385" s="56">
        <v>88</v>
      </c>
      <c r="K385" s="49">
        <v>185086</v>
      </c>
      <c r="L385" s="42">
        <v>699</v>
      </c>
      <c r="M385" s="49">
        <v>28835</v>
      </c>
      <c r="N385" s="42">
        <v>759</v>
      </c>
      <c r="O385" s="49">
        <v>865784</v>
      </c>
      <c r="P385" s="49">
        <v>85954</v>
      </c>
      <c r="Q385" s="50">
        <v>10072615</v>
      </c>
      <c r="R385" s="43" t="s">
        <v>709</v>
      </c>
      <c r="S385" s="43">
        <v>35</v>
      </c>
      <c r="T385" s="44">
        <v>1317</v>
      </c>
      <c r="U385" s="43">
        <v>12</v>
      </c>
      <c r="V385" s="42">
        <v>111</v>
      </c>
      <c r="W385" s="42">
        <v>3</v>
      </c>
      <c r="X385" s="49">
        <v>18375</v>
      </c>
    </row>
    <row r="386" spans="3:24">
      <c r="C386" s="47">
        <v>73</v>
      </c>
      <c r="D386" s="48" t="s">
        <v>810</v>
      </c>
      <c r="E386" s="49">
        <v>284090</v>
      </c>
      <c r="F386" s="55">
        <v>31</v>
      </c>
      <c r="G386" s="49">
        <v>16498</v>
      </c>
      <c r="H386" s="54">
        <v>4</v>
      </c>
      <c r="I386" s="49">
        <v>228624</v>
      </c>
      <c r="J386" s="56">
        <v>654</v>
      </c>
      <c r="K386" s="49">
        <v>38968</v>
      </c>
      <c r="L386" s="42">
        <v>90</v>
      </c>
      <c r="M386" s="49">
        <v>2721</v>
      </c>
      <c r="N386" s="42">
        <v>158</v>
      </c>
      <c r="O386" s="49">
        <v>3068679</v>
      </c>
      <c r="P386" s="49">
        <v>29396</v>
      </c>
      <c r="Q386" s="50">
        <v>104391464</v>
      </c>
      <c r="R386" s="43" t="s">
        <v>712</v>
      </c>
      <c r="S386" s="43">
        <v>367</v>
      </c>
      <c r="T386" s="44">
        <v>6328</v>
      </c>
      <c r="U386" s="43">
        <v>34</v>
      </c>
      <c r="V386" s="42">
        <v>0.3</v>
      </c>
      <c r="W386" s="42">
        <v>0.04</v>
      </c>
      <c r="X386" s="42">
        <v>373</v>
      </c>
    </row>
    <row r="387" spans="3:24">
      <c r="C387" s="47">
        <v>74</v>
      </c>
      <c r="D387" s="48" t="s">
        <v>811</v>
      </c>
      <c r="E387" s="49">
        <v>281292</v>
      </c>
      <c r="F387" s="55">
        <v>219</v>
      </c>
      <c r="G387" s="49">
        <v>4412</v>
      </c>
      <c r="H387" s="54">
        <v>1</v>
      </c>
      <c r="I387" s="49">
        <v>268756</v>
      </c>
      <c r="J387" s="56">
        <v>125</v>
      </c>
      <c r="K387" s="49">
        <v>8124</v>
      </c>
      <c r="L387" s="42">
        <v>19</v>
      </c>
      <c r="M387" s="49">
        <v>104899</v>
      </c>
      <c r="N387" s="49">
        <v>1645</v>
      </c>
      <c r="O387" s="49">
        <v>3982714</v>
      </c>
      <c r="P387" s="49">
        <v>1485223</v>
      </c>
      <c r="Q387" s="50">
        <v>2681559</v>
      </c>
      <c r="R387" s="43" t="s">
        <v>708</v>
      </c>
      <c r="S387" s="43">
        <v>10</v>
      </c>
      <c r="T387" s="43">
        <v>608</v>
      </c>
      <c r="U387" s="43">
        <v>1</v>
      </c>
      <c r="V387" s="42">
        <v>82</v>
      </c>
      <c r="W387" s="42">
        <v>0.4</v>
      </c>
      <c r="X387" s="49">
        <v>3030</v>
      </c>
    </row>
    <row r="388" spans="3:24">
      <c r="C388" s="47">
        <v>75</v>
      </c>
      <c r="D388" s="48" t="s">
        <v>812</v>
      </c>
      <c r="E388" s="49">
        <v>279119</v>
      </c>
      <c r="F388" s="51">
        <v>4964</v>
      </c>
      <c r="G388" s="49">
        <v>7845</v>
      </c>
      <c r="H388" s="54">
        <v>338</v>
      </c>
      <c r="I388" s="49">
        <v>194410</v>
      </c>
      <c r="J388" s="52">
        <v>4681</v>
      </c>
      <c r="K388" s="49">
        <v>76864</v>
      </c>
      <c r="L388" s="42"/>
      <c r="M388" s="49">
        <v>5093</v>
      </c>
      <c r="N388" s="42">
        <v>143</v>
      </c>
      <c r="O388" s="49">
        <v>3102688</v>
      </c>
      <c r="P388" s="49">
        <v>56619</v>
      </c>
      <c r="Q388" s="50">
        <v>54799600</v>
      </c>
      <c r="R388" s="43" t="s">
        <v>710</v>
      </c>
      <c r="S388" s="43">
        <v>196</v>
      </c>
      <c r="T388" s="44">
        <v>6985</v>
      </c>
      <c r="U388" s="43">
        <v>18</v>
      </c>
      <c r="V388" s="42">
        <v>91</v>
      </c>
      <c r="W388" s="42">
        <v>6</v>
      </c>
      <c r="X388" s="49">
        <v>1403</v>
      </c>
    </row>
    <row r="389" spans="3:24">
      <c r="C389" s="47">
        <v>76</v>
      </c>
      <c r="D389" s="48" t="s">
        <v>813</v>
      </c>
      <c r="E389" s="49">
        <v>278920</v>
      </c>
      <c r="F389" s="55">
        <v>203</v>
      </c>
      <c r="G389" s="49">
        <v>4374</v>
      </c>
      <c r="H389" s="54">
        <v>3</v>
      </c>
      <c r="I389" s="49">
        <v>262968</v>
      </c>
      <c r="J389" s="56">
        <v>43</v>
      </c>
      <c r="K389" s="49">
        <v>11578</v>
      </c>
      <c r="L389" s="42">
        <v>223</v>
      </c>
      <c r="M389" s="49">
        <v>2364</v>
      </c>
      <c r="N389" s="42">
        <v>37</v>
      </c>
      <c r="O389" s="49">
        <v>2994640</v>
      </c>
      <c r="P389" s="49">
        <v>25380</v>
      </c>
      <c r="Q389" s="50">
        <v>117994151</v>
      </c>
      <c r="R389" s="43" t="s">
        <v>712</v>
      </c>
      <c r="S389" s="43">
        <v>423</v>
      </c>
      <c r="T389" s="44">
        <v>26976</v>
      </c>
      <c r="U389" s="43">
        <v>39</v>
      </c>
      <c r="V389" s="42">
        <v>2</v>
      </c>
      <c r="W389" s="42">
        <v>0.03</v>
      </c>
      <c r="X389" s="42">
        <v>98</v>
      </c>
    </row>
    <row r="390" spans="3:24">
      <c r="C390" s="47">
        <v>77</v>
      </c>
      <c r="D390" s="48" t="s">
        <v>814</v>
      </c>
      <c r="E390" s="49">
        <v>268731</v>
      </c>
      <c r="F390" s="55">
        <v>105</v>
      </c>
      <c r="G390" s="49">
        <v>1383</v>
      </c>
      <c r="H390" s="42"/>
      <c r="I390" s="49">
        <v>266497</v>
      </c>
      <c r="J390" s="56">
        <v>80</v>
      </c>
      <c r="K390" s="42">
        <v>851</v>
      </c>
      <c r="L390" s="42">
        <v>3</v>
      </c>
      <c r="M390" s="49">
        <v>152310</v>
      </c>
      <c r="N390" s="42">
        <v>784</v>
      </c>
      <c r="O390" s="49">
        <v>5391704</v>
      </c>
      <c r="P390" s="49">
        <v>3055891</v>
      </c>
      <c r="Q390" s="50">
        <v>1764364</v>
      </c>
      <c r="R390" s="43" t="s">
        <v>710</v>
      </c>
      <c r="S390" s="43">
        <v>7</v>
      </c>
      <c r="T390" s="44">
        <v>1276</v>
      </c>
      <c r="U390" s="43">
        <v>0</v>
      </c>
      <c r="V390" s="42">
        <v>60</v>
      </c>
      <c r="W390" s="42"/>
      <c r="X390" s="42">
        <v>482</v>
      </c>
    </row>
    <row r="391" spans="3:24">
      <c r="C391" s="47">
        <v>78</v>
      </c>
      <c r="D391" s="48" t="s">
        <v>815</v>
      </c>
      <c r="E391" s="49">
        <v>258852</v>
      </c>
      <c r="F391" s="55">
        <v>139</v>
      </c>
      <c r="G391" s="49">
        <v>6247</v>
      </c>
      <c r="H391" s="54">
        <v>2</v>
      </c>
      <c r="I391" s="49">
        <v>251645</v>
      </c>
      <c r="J391" s="56">
        <v>92</v>
      </c>
      <c r="K391" s="42">
        <v>960</v>
      </c>
      <c r="L391" s="42">
        <v>65</v>
      </c>
      <c r="M391" s="49">
        <v>64328</v>
      </c>
      <c r="N391" s="49">
        <v>1552</v>
      </c>
      <c r="O391" s="49">
        <v>1388865</v>
      </c>
      <c r="P391" s="49">
        <v>345152</v>
      </c>
      <c r="Q391" s="50">
        <v>4023927</v>
      </c>
      <c r="R391" s="43" t="s">
        <v>708</v>
      </c>
      <c r="S391" s="43">
        <v>16</v>
      </c>
      <c r="T391" s="43">
        <v>644</v>
      </c>
      <c r="U391" s="43">
        <v>3</v>
      </c>
      <c r="V391" s="42">
        <v>35</v>
      </c>
      <c r="W391" s="42">
        <v>0.5</v>
      </c>
      <c r="X391" s="42">
        <v>239</v>
      </c>
    </row>
    <row r="392" spans="3:24">
      <c r="C392" s="47">
        <v>79</v>
      </c>
      <c r="D392" s="48" t="s">
        <v>816</v>
      </c>
      <c r="E392" s="49">
        <v>258780</v>
      </c>
      <c r="F392" s="55">
        <v>106</v>
      </c>
      <c r="G392" s="49">
        <v>4428</v>
      </c>
      <c r="H392" s="42"/>
      <c r="I392" s="49">
        <v>253480</v>
      </c>
      <c r="J392" s="56">
        <v>84</v>
      </c>
      <c r="K392" s="42">
        <v>872</v>
      </c>
      <c r="L392" s="42">
        <v>6</v>
      </c>
      <c r="M392" s="49">
        <v>124459</v>
      </c>
      <c r="N392" s="49">
        <v>2130</v>
      </c>
      <c r="O392" s="49">
        <v>1385595</v>
      </c>
      <c r="P392" s="49">
        <v>666394</v>
      </c>
      <c r="Q392" s="50">
        <v>2079244</v>
      </c>
      <c r="R392" s="43" t="s">
        <v>708</v>
      </c>
      <c r="S392" s="43">
        <v>8</v>
      </c>
      <c r="T392" s="43">
        <v>470</v>
      </c>
      <c r="U392" s="43">
        <v>2</v>
      </c>
      <c r="V392" s="42">
        <v>51</v>
      </c>
      <c r="W392" s="42"/>
      <c r="X392" s="42">
        <v>419</v>
      </c>
    </row>
    <row r="393" spans="3:24">
      <c r="C393" s="47">
        <v>80</v>
      </c>
      <c r="D393" s="48" t="s">
        <v>817</v>
      </c>
      <c r="E393" s="49">
        <v>240309</v>
      </c>
      <c r="F393" s="51">
        <v>3348</v>
      </c>
      <c r="G393" s="49">
        <v>3422</v>
      </c>
      <c r="H393" s="54">
        <v>24</v>
      </c>
      <c r="I393" s="49">
        <v>187960</v>
      </c>
      <c r="J393" s="56">
        <v>739</v>
      </c>
      <c r="K393" s="49">
        <v>48927</v>
      </c>
      <c r="L393" s="42"/>
      <c r="M393" s="49">
        <v>34473</v>
      </c>
      <c r="N393" s="42">
        <v>491</v>
      </c>
      <c r="O393" s="49">
        <v>1256789</v>
      </c>
      <c r="P393" s="49">
        <v>180288</v>
      </c>
      <c r="Q393" s="50">
        <v>6970998</v>
      </c>
      <c r="R393" s="43" t="s">
        <v>712</v>
      </c>
      <c r="S393" s="43">
        <v>29</v>
      </c>
      <c r="T393" s="44">
        <v>2037</v>
      </c>
      <c r="U393" s="43">
        <v>6</v>
      </c>
      <c r="V393" s="42">
        <v>480</v>
      </c>
      <c r="W393" s="42">
        <v>3</v>
      </c>
      <c r="X393" s="49">
        <v>7019</v>
      </c>
    </row>
    <row r="394" spans="3:24">
      <c r="C394" s="47">
        <v>81</v>
      </c>
      <c r="D394" s="48" t="s">
        <v>818</v>
      </c>
      <c r="E394" s="49">
        <v>229090</v>
      </c>
      <c r="F394" s="55">
        <v>180</v>
      </c>
      <c r="G394" s="49">
        <v>4597</v>
      </c>
      <c r="H394" s="54">
        <v>7</v>
      </c>
      <c r="I394" s="49">
        <v>219280</v>
      </c>
      <c r="J394" s="56">
        <v>112</v>
      </c>
      <c r="K394" s="49">
        <v>5213</v>
      </c>
      <c r="L394" s="42"/>
      <c r="M394" s="49">
        <v>77156</v>
      </c>
      <c r="N394" s="49">
        <v>1548</v>
      </c>
      <c r="O394" s="49">
        <v>1315245</v>
      </c>
      <c r="P394" s="49">
        <v>442968</v>
      </c>
      <c r="Q394" s="50">
        <v>2969167</v>
      </c>
      <c r="R394" s="43" t="s">
        <v>710</v>
      </c>
      <c r="S394" s="43">
        <v>13</v>
      </c>
      <c r="T394" s="43">
        <v>646</v>
      </c>
      <c r="U394" s="43">
        <v>2</v>
      </c>
      <c r="V394" s="42">
        <v>61</v>
      </c>
      <c r="W394" s="42">
        <v>2</v>
      </c>
      <c r="X394" s="49">
        <v>1756</v>
      </c>
    </row>
    <row r="395" spans="3:24">
      <c r="C395" s="47">
        <v>82</v>
      </c>
      <c r="D395" s="48" t="s">
        <v>819</v>
      </c>
      <c r="E395" s="49">
        <v>225522</v>
      </c>
      <c r="F395" s="55">
        <v>146</v>
      </c>
      <c r="G395" s="42">
        <v>600</v>
      </c>
      <c r="H395" s="42"/>
      <c r="I395" s="49">
        <v>223210</v>
      </c>
      <c r="J395" s="56">
        <v>96</v>
      </c>
      <c r="K395" s="49">
        <v>1712</v>
      </c>
      <c r="L395" s="42">
        <v>25</v>
      </c>
      <c r="M395" s="49">
        <v>80320</v>
      </c>
      <c r="N395" s="42">
        <v>214</v>
      </c>
      <c r="O395" s="49">
        <v>2309307</v>
      </c>
      <c r="P395" s="49">
        <v>822460</v>
      </c>
      <c r="Q395" s="49">
        <v>2807805</v>
      </c>
      <c r="R395" s="43" t="s">
        <v>710</v>
      </c>
      <c r="S395" s="43">
        <v>12</v>
      </c>
      <c r="T395" s="44">
        <v>4680</v>
      </c>
      <c r="U395" s="43">
        <v>1</v>
      </c>
      <c r="V395" s="42">
        <v>52</v>
      </c>
      <c r="W395" s="42"/>
      <c r="X395" s="42">
        <v>610</v>
      </c>
    </row>
    <row r="396" spans="3:24">
      <c r="C396" s="47">
        <v>83</v>
      </c>
      <c r="D396" s="48" t="s">
        <v>820</v>
      </c>
      <c r="E396" s="49">
        <v>205523</v>
      </c>
      <c r="F396" s="55">
        <v>28</v>
      </c>
      <c r="G396" s="49">
        <v>9686</v>
      </c>
      <c r="H396" s="54">
        <v>9</v>
      </c>
      <c r="I396" s="49">
        <v>189063</v>
      </c>
      <c r="J396" s="56">
        <v>228</v>
      </c>
      <c r="K396" s="49">
        <v>6774</v>
      </c>
      <c r="L396" s="42"/>
      <c r="M396" s="49">
        <v>63064</v>
      </c>
      <c r="N396" s="49">
        <v>2972</v>
      </c>
      <c r="O396" s="49">
        <v>1066701</v>
      </c>
      <c r="P396" s="49">
        <v>327313</v>
      </c>
      <c r="Q396" s="50">
        <v>3258962</v>
      </c>
      <c r="R396" s="43" t="s">
        <v>708</v>
      </c>
      <c r="S396" s="43">
        <v>16</v>
      </c>
      <c r="T396" s="43">
        <v>336</v>
      </c>
      <c r="U396" s="43">
        <v>3</v>
      </c>
      <c r="V396" s="42">
        <v>9</v>
      </c>
      <c r="W396" s="42">
        <v>3</v>
      </c>
      <c r="X396" s="49">
        <v>2079</v>
      </c>
    </row>
    <row r="397" spans="3:24">
      <c r="C397" s="47">
        <v>84</v>
      </c>
      <c r="D397" s="48" t="s">
        <v>821</v>
      </c>
      <c r="E397" s="49">
        <v>198935</v>
      </c>
      <c r="F397" s="55">
        <v>976</v>
      </c>
      <c r="G397" s="49">
        <v>3882</v>
      </c>
      <c r="H397" s="54">
        <v>10</v>
      </c>
      <c r="I397" s="49">
        <v>187563</v>
      </c>
      <c r="J397" s="56">
        <v>969</v>
      </c>
      <c r="K397" s="49">
        <v>7490</v>
      </c>
      <c r="L397" s="42">
        <v>172</v>
      </c>
      <c r="M397" s="49">
        <v>3615</v>
      </c>
      <c r="N397" s="42">
        <v>71</v>
      </c>
      <c r="O397" s="49">
        <v>2103997</v>
      </c>
      <c r="P397" s="49">
        <v>38232</v>
      </c>
      <c r="Q397" s="50">
        <v>55032653</v>
      </c>
      <c r="R397" s="43" t="s">
        <v>712</v>
      </c>
      <c r="S397" s="43">
        <v>277</v>
      </c>
      <c r="T397" s="44">
        <v>14176</v>
      </c>
      <c r="U397" s="43">
        <v>26</v>
      </c>
      <c r="V397" s="42">
        <v>18</v>
      </c>
      <c r="W397" s="42">
        <v>0.2</v>
      </c>
      <c r="X397" s="42">
        <v>136</v>
      </c>
    </row>
    <row r="398" spans="3:24">
      <c r="C398" s="47">
        <v>85</v>
      </c>
      <c r="D398" s="48" t="s">
        <v>823</v>
      </c>
      <c r="E398" s="49">
        <v>192956</v>
      </c>
      <c r="F398" s="55">
        <v>640</v>
      </c>
      <c r="G398" s="49">
        <v>3316</v>
      </c>
      <c r="H398" s="54">
        <v>21</v>
      </c>
      <c r="I398" s="49">
        <v>183534</v>
      </c>
      <c r="J398" s="56">
        <v>869</v>
      </c>
      <c r="K398" s="49">
        <v>6106</v>
      </c>
      <c r="L398" s="42">
        <v>550</v>
      </c>
      <c r="M398" s="49">
        <v>10192</v>
      </c>
      <c r="N398" s="42">
        <v>175</v>
      </c>
      <c r="O398" s="49">
        <v>2063364</v>
      </c>
      <c r="P398" s="49">
        <v>108991</v>
      </c>
      <c r="Q398" s="50">
        <v>18931444</v>
      </c>
      <c r="R398" s="43" t="s">
        <v>712</v>
      </c>
      <c r="S398" s="43">
        <v>98</v>
      </c>
      <c r="T398" s="44">
        <v>5709</v>
      </c>
      <c r="U398" s="43">
        <v>9</v>
      </c>
      <c r="V398" s="42">
        <v>34</v>
      </c>
      <c r="W398" s="42">
        <v>1</v>
      </c>
      <c r="X398" s="42">
        <v>323</v>
      </c>
    </row>
    <row r="399" spans="3:24">
      <c r="C399" s="47">
        <v>86</v>
      </c>
      <c r="D399" s="48" t="s">
        <v>822</v>
      </c>
      <c r="E399" s="49">
        <v>191531</v>
      </c>
      <c r="F399" s="51">
        <v>1365</v>
      </c>
      <c r="G399" s="49">
        <v>2079</v>
      </c>
      <c r="H399" s="54">
        <v>2</v>
      </c>
      <c r="I399" s="49">
        <v>168629</v>
      </c>
      <c r="J399" s="52">
        <v>1264</v>
      </c>
      <c r="K399" s="49">
        <v>20823</v>
      </c>
      <c r="L399" s="42">
        <v>269</v>
      </c>
      <c r="M399" s="49">
        <v>3732</v>
      </c>
      <c r="N399" s="42">
        <v>41</v>
      </c>
      <c r="O399" s="49">
        <v>11528609</v>
      </c>
      <c r="P399" s="49">
        <v>224657</v>
      </c>
      <c r="Q399" s="50">
        <v>51316389</v>
      </c>
      <c r="R399" s="43" t="s">
        <v>710</v>
      </c>
      <c r="S399" s="43">
        <v>268</v>
      </c>
      <c r="T399" s="44">
        <v>24683</v>
      </c>
      <c r="U399" s="43">
        <v>4</v>
      </c>
      <c r="V399" s="42">
        <v>27</v>
      </c>
      <c r="W399" s="42">
        <v>0.04</v>
      </c>
      <c r="X399" s="42">
        <v>406</v>
      </c>
    </row>
    <row r="400" spans="3:24">
      <c r="C400" s="47">
        <v>87</v>
      </c>
      <c r="D400" s="48" t="s">
        <v>824</v>
      </c>
      <c r="E400" s="49">
        <v>171728</v>
      </c>
      <c r="F400" s="55">
        <v>404</v>
      </c>
      <c r="G400" s="49">
        <v>2134</v>
      </c>
      <c r="H400" s="42"/>
      <c r="I400" s="49">
        <v>164837</v>
      </c>
      <c r="J400" s="56">
        <v>39</v>
      </c>
      <c r="K400" s="49">
        <v>4757</v>
      </c>
      <c r="L400" s="42">
        <v>11</v>
      </c>
      <c r="M400" s="42">
        <v>812</v>
      </c>
      <c r="N400" s="42">
        <v>10</v>
      </c>
      <c r="O400" s="49">
        <v>2439850</v>
      </c>
      <c r="P400" s="49">
        <v>11532</v>
      </c>
      <c r="Q400" s="50">
        <v>211576917</v>
      </c>
      <c r="R400" s="43" t="s">
        <v>712</v>
      </c>
      <c r="S400" s="44">
        <v>1232</v>
      </c>
      <c r="T400" s="44">
        <v>99146</v>
      </c>
      <c r="U400" s="43">
        <v>87</v>
      </c>
      <c r="V400" s="42">
        <v>2</v>
      </c>
      <c r="W400" s="42"/>
      <c r="X400" s="42">
        <v>22</v>
      </c>
    </row>
    <row r="401" spans="3:24">
      <c r="C401" s="47">
        <v>88</v>
      </c>
      <c r="D401" s="48" t="s">
        <v>825</v>
      </c>
      <c r="E401" s="49">
        <v>165204</v>
      </c>
      <c r="F401" s="51">
        <v>1544</v>
      </c>
      <c r="G401" s="49">
        <v>4112</v>
      </c>
      <c r="H401" s="54">
        <v>25</v>
      </c>
      <c r="I401" s="49">
        <v>112050</v>
      </c>
      <c r="J401" s="56">
        <v>728</v>
      </c>
      <c r="K401" s="49">
        <v>49042</v>
      </c>
      <c r="L401" s="42">
        <v>36</v>
      </c>
      <c r="M401" s="49">
        <v>3696</v>
      </c>
      <c r="N401" s="42">
        <v>92</v>
      </c>
      <c r="O401" s="49">
        <v>230861</v>
      </c>
      <c r="P401" s="49">
        <v>5165</v>
      </c>
      <c r="Q401" s="50">
        <v>44695120</v>
      </c>
      <c r="R401" s="43" t="s">
        <v>712</v>
      </c>
      <c r="S401" s="43">
        <v>271</v>
      </c>
      <c r="T401" s="44">
        <v>10869</v>
      </c>
      <c r="U401" s="43">
        <v>194</v>
      </c>
      <c r="V401" s="42">
        <v>35</v>
      </c>
      <c r="W401" s="42">
        <v>0.6</v>
      </c>
      <c r="X401" s="49">
        <v>1097</v>
      </c>
    </row>
    <row r="402" spans="3:24">
      <c r="C402" s="47">
        <v>89</v>
      </c>
      <c r="D402" s="48" t="s">
        <v>826</v>
      </c>
      <c r="E402" s="49">
        <v>159101</v>
      </c>
      <c r="F402" s="51">
        <v>1127</v>
      </c>
      <c r="G402" s="42">
        <v>789</v>
      </c>
      <c r="H402" s="54">
        <v>7</v>
      </c>
      <c r="I402" s="49">
        <v>156405</v>
      </c>
      <c r="J402" s="52">
        <v>2233</v>
      </c>
      <c r="K402" s="49">
        <v>1907</v>
      </c>
      <c r="L402" s="42">
        <v>192</v>
      </c>
      <c r="M402" s="49">
        <v>47712</v>
      </c>
      <c r="N402" s="42">
        <v>237</v>
      </c>
      <c r="O402" s="49">
        <v>3446882</v>
      </c>
      <c r="P402" s="49">
        <v>1033674</v>
      </c>
      <c r="Q402" s="50">
        <v>3334592</v>
      </c>
      <c r="R402" s="43" t="s">
        <v>710</v>
      </c>
      <c r="S402" s="43">
        <v>21</v>
      </c>
      <c r="T402" s="44">
        <v>4226</v>
      </c>
      <c r="U402" s="43">
        <v>1</v>
      </c>
      <c r="V402" s="42">
        <v>338</v>
      </c>
      <c r="W402" s="42">
        <v>2</v>
      </c>
      <c r="X402" s="42">
        <v>572</v>
      </c>
    </row>
    <row r="403" spans="3:24">
      <c r="C403" s="47">
        <v>90</v>
      </c>
      <c r="D403" s="48" t="s">
        <v>827</v>
      </c>
      <c r="E403" s="49">
        <v>159089</v>
      </c>
      <c r="F403" s="55">
        <v>969</v>
      </c>
      <c r="G403" s="49">
        <v>2275</v>
      </c>
      <c r="H403" s="54">
        <v>14</v>
      </c>
      <c r="I403" s="49">
        <v>138316</v>
      </c>
      <c r="J403" s="52">
        <v>1616</v>
      </c>
      <c r="K403" s="49">
        <v>18498</v>
      </c>
      <c r="L403" s="42">
        <v>195</v>
      </c>
      <c r="M403" s="49">
        <v>23963</v>
      </c>
      <c r="N403" s="42">
        <v>343</v>
      </c>
      <c r="O403" s="49">
        <v>1503148</v>
      </c>
      <c r="P403" s="49">
        <v>226413</v>
      </c>
      <c r="Q403" s="50">
        <v>6638978</v>
      </c>
      <c r="R403" s="43" t="s">
        <v>710</v>
      </c>
      <c r="S403" s="43">
        <v>42</v>
      </c>
      <c r="T403" s="44">
        <v>2918</v>
      </c>
      <c r="U403" s="43">
        <v>4</v>
      </c>
      <c r="V403" s="42">
        <v>146</v>
      </c>
      <c r="W403" s="42">
        <v>2</v>
      </c>
      <c r="X403" s="49">
        <v>2786</v>
      </c>
    </row>
    <row r="404" spans="3:24">
      <c r="C404" s="47">
        <v>91</v>
      </c>
      <c r="D404" s="48" t="s">
        <v>828</v>
      </c>
      <c r="E404" s="49">
        <v>156124</v>
      </c>
      <c r="F404" s="55">
        <v>39</v>
      </c>
      <c r="G404" s="49">
        <v>5491</v>
      </c>
      <c r="H404" s="42"/>
      <c r="I404" s="49">
        <v>150307</v>
      </c>
      <c r="J404" s="56">
        <v>12</v>
      </c>
      <c r="K404" s="42">
        <v>326</v>
      </c>
      <c r="L404" s="42"/>
      <c r="M404" s="49">
        <v>74941</v>
      </c>
      <c r="N404" s="49">
        <v>2636</v>
      </c>
      <c r="O404" s="49">
        <v>959456</v>
      </c>
      <c r="P404" s="49">
        <v>460550</v>
      </c>
      <c r="Q404" s="50">
        <v>2083282</v>
      </c>
      <c r="R404" s="43" t="s">
        <v>708</v>
      </c>
      <c r="S404" s="43">
        <v>13</v>
      </c>
      <c r="T404" s="43">
        <v>379</v>
      </c>
      <c r="U404" s="43">
        <v>2</v>
      </c>
      <c r="V404" s="42">
        <v>19</v>
      </c>
      <c r="W404" s="42"/>
      <c r="X404" s="42">
        <v>156</v>
      </c>
    </row>
    <row r="405" spans="3:24">
      <c r="C405" s="47">
        <v>92</v>
      </c>
      <c r="D405" s="48" t="s">
        <v>829</v>
      </c>
      <c r="E405" s="49">
        <v>145552</v>
      </c>
      <c r="F405" s="55">
        <v>544</v>
      </c>
      <c r="G405" s="49">
        <v>6577</v>
      </c>
      <c r="H405" s="54">
        <v>62</v>
      </c>
      <c r="I405" s="49">
        <v>94814</v>
      </c>
      <c r="J405" s="52">
        <v>1173</v>
      </c>
      <c r="K405" s="49">
        <v>44161</v>
      </c>
      <c r="L405" s="49">
        <v>1124</v>
      </c>
      <c r="M405" s="49">
        <v>3651</v>
      </c>
      <c r="N405" s="42">
        <v>165</v>
      </c>
      <c r="O405" s="49">
        <v>696340</v>
      </c>
      <c r="P405" s="49">
        <v>17469</v>
      </c>
      <c r="Q405" s="50">
        <v>39861880</v>
      </c>
      <c r="R405" s="43" t="s">
        <v>710</v>
      </c>
      <c r="S405" s="43">
        <v>274</v>
      </c>
      <c r="T405" s="44">
        <v>6061</v>
      </c>
      <c r="U405" s="43">
        <v>57</v>
      </c>
      <c r="V405" s="42">
        <v>14</v>
      </c>
      <c r="W405" s="42">
        <v>2</v>
      </c>
      <c r="X405" s="49">
        <v>1108</v>
      </c>
    </row>
    <row r="406" spans="3:24">
      <c r="C406" s="47">
        <v>93</v>
      </c>
      <c r="D406" s="48" t="s">
        <v>830</v>
      </c>
      <c r="E406" s="49">
        <v>138572</v>
      </c>
      <c r="F406" s="55">
        <v>68</v>
      </c>
      <c r="G406" s="49">
        <v>2552</v>
      </c>
      <c r="H406" s="54">
        <v>2</v>
      </c>
      <c r="I406" s="49">
        <v>135431</v>
      </c>
      <c r="J406" s="56">
        <v>51</v>
      </c>
      <c r="K406" s="42">
        <v>589</v>
      </c>
      <c r="L406" s="42">
        <v>5</v>
      </c>
      <c r="M406" s="49">
        <v>74347</v>
      </c>
      <c r="N406" s="49">
        <v>1369</v>
      </c>
      <c r="O406" s="49">
        <v>3100918</v>
      </c>
      <c r="P406" s="49">
        <v>1663720</v>
      </c>
      <c r="Q406" s="50">
        <v>1863846</v>
      </c>
      <c r="R406" s="43" t="s">
        <v>708</v>
      </c>
      <c r="S406" s="43">
        <v>13</v>
      </c>
      <c r="T406" s="43">
        <v>730</v>
      </c>
      <c r="U406" s="43">
        <v>1</v>
      </c>
      <c r="V406" s="42">
        <v>36</v>
      </c>
      <c r="W406" s="42">
        <v>1</v>
      </c>
      <c r="X406" s="42">
        <v>316</v>
      </c>
    </row>
    <row r="407" spans="3:24">
      <c r="C407" s="47">
        <v>94</v>
      </c>
      <c r="D407" s="48" t="s">
        <v>831</v>
      </c>
      <c r="E407" s="49">
        <v>136370</v>
      </c>
      <c r="F407" s="55">
        <v>273</v>
      </c>
      <c r="G407" s="42">
        <v>799</v>
      </c>
      <c r="H407" s="42"/>
      <c r="I407" s="49">
        <v>88952</v>
      </c>
      <c r="J407" s="42"/>
      <c r="K407" s="49">
        <v>46619</v>
      </c>
      <c r="L407" s="42">
        <v>3</v>
      </c>
      <c r="M407" s="49">
        <v>24946</v>
      </c>
      <c r="N407" s="42">
        <v>146</v>
      </c>
      <c r="O407" s="49">
        <v>6528021</v>
      </c>
      <c r="P407" s="49">
        <v>1194180</v>
      </c>
      <c r="Q407" s="50">
        <v>5466532</v>
      </c>
      <c r="R407" s="43" t="s">
        <v>708</v>
      </c>
      <c r="S407" s="43">
        <v>40</v>
      </c>
      <c r="T407" s="44">
        <v>6842</v>
      </c>
      <c r="U407" s="43">
        <v>1</v>
      </c>
      <c r="V407" s="42">
        <v>50</v>
      </c>
      <c r="W407" s="42"/>
      <c r="X407" s="49">
        <v>8528</v>
      </c>
    </row>
    <row r="408" spans="3:24">
      <c r="C408" s="47">
        <v>95</v>
      </c>
      <c r="D408" s="48" t="s">
        <v>832</v>
      </c>
      <c r="E408" s="49">
        <v>132922</v>
      </c>
      <c r="F408" s="55">
        <v>31</v>
      </c>
      <c r="G408" s="49">
        <v>2456</v>
      </c>
      <c r="H408" s="42"/>
      <c r="I408" s="49">
        <v>130166</v>
      </c>
      <c r="J408" s="56">
        <v>14</v>
      </c>
      <c r="K408" s="42">
        <v>300</v>
      </c>
      <c r="L408" s="42">
        <v>3</v>
      </c>
      <c r="M408" s="49">
        <v>46243</v>
      </c>
      <c r="N408" s="42">
        <v>854</v>
      </c>
      <c r="O408" s="49">
        <v>916777</v>
      </c>
      <c r="P408" s="49">
        <v>318942</v>
      </c>
      <c r="Q408" s="50">
        <v>2874434</v>
      </c>
      <c r="R408" s="43" t="s">
        <v>708</v>
      </c>
      <c r="S408" s="43">
        <v>22</v>
      </c>
      <c r="T408" s="44">
        <v>1170</v>
      </c>
      <c r="U408" s="43">
        <v>3</v>
      </c>
      <c r="V408" s="42">
        <v>11</v>
      </c>
      <c r="W408" s="42"/>
      <c r="X408" s="42">
        <v>104</v>
      </c>
    </row>
    <row r="409" spans="3:24">
      <c r="C409" s="47">
        <v>96</v>
      </c>
      <c r="D409" s="48" t="s">
        <v>833</v>
      </c>
      <c r="E409" s="49">
        <v>132717</v>
      </c>
      <c r="F409" s="55">
        <v>193</v>
      </c>
      <c r="G409" s="49">
        <v>1271</v>
      </c>
      <c r="H409" s="42"/>
      <c r="I409" s="49">
        <v>128541</v>
      </c>
      <c r="J409" s="56">
        <v>127</v>
      </c>
      <c r="K409" s="49">
        <v>2905</v>
      </c>
      <c r="L409" s="42">
        <v>5</v>
      </c>
      <c r="M409" s="49">
        <v>99976</v>
      </c>
      <c r="N409" s="42">
        <v>957</v>
      </c>
      <c r="O409" s="49">
        <v>1609526</v>
      </c>
      <c r="P409" s="49">
        <v>1212459</v>
      </c>
      <c r="Q409" s="50">
        <v>1327489</v>
      </c>
      <c r="R409" s="43" t="s">
        <v>708</v>
      </c>
      <c r="S409" s="43">
        <v>10</v>
      </c>
      <c r="T409" s="44">
        <v>1044</v>
      </c>
      <c r="U409" s="43">
        <v>1</v>
      </c>
      <c r="V409" s="42">
        <v>145</v>
      </c>
      <c r="W409" s="42"/>
      <c r="X409" s="49">
        <v>2188</v>
      </c>
    </row>
    <row r="410" spans="3:24">
      <c r="C410" s="47">
        <v>97</v>
      </c>
      <c r="D410" s="48" t="s">
        <v>834</v>
      </c>
      <c r="E410" s="49">
        <v>125784</v>
      </c>
      <c r="F410" s="55">
        <v>789</v>
      </c>
      <c r="G410" s="42">
        <v>845</v>
      </c>
      <c r="H410" s="54">
        <v>6</v>
      </c>
      <c r="I410" s="49">
        <v>120320</v>
      </c>
      <c r="J410" s="56">
        <v>871</v>
      </c>
      <c r="K410" s="49">
        <v>4619</v>
      </c>
      <c r="L410" s="42">
        <v>23</v>
      </c>
      <c r="M410" s="49">
        <v>3701</v>
      </c>
      <c r="N410" s="42">
        <v>25</v>
      </c>
      <c r="O410" s="49">
        <v>1377915</v>
      </c>
      <c r="P410" s="49">
        <v>40543</v>
      </c>
      <c r="Q410" s="50">
        <v>33986698</v>
      </c>
      <c r="R410" s="43" t="s">
        <v>710</v>
      </c>
      <c r="S410" s="43">
        <v>270</v>
      </c>
      <c r="T410" s="44">
        <v>40221</v>
      </c>
      <c r="U410" s="43">
        <v>25</v>
      </c>
      <c r="V410" s="42">
        <v>23</v>
      </c>
      <c r="W410" s="42">
        <v>0.2</v>
      </c>
      <c r="X410" s="42">
        <v>136</v>
      </c>
    </row>
    <row r="411" spans="3:24">
      <c r="C411" s="47">
        <v>98</v>
      </c>
      <c r="D411" s="48" t="s">
        <v>835</v>
      </c>
      <c r="E411" s="49">
        <v>117293</v>
      </c>
      <c r="F411" s="55">
        <v>329</v>
      </c>
      <c r="G411" s="49">
        <v>2871</v>
      </c>
      <c r="H411" s="54">
        <v>37</v>
      </c>
      <c r="I411" s="49">
        <v>93508</v>
      </c>
      <c r="J411" s="56">
        <v>372</v>
      </c>
      <c r="K411" s="49">
        <v>20914</v>
      </c>
      <c r="L411" s="42">
        <v>99</v>
      </c>
      <c r="M411" s="49">
        <v>45288</v>
      </c>
      <c r="N411" s="49">
        <v>1109</v>
      </c>
      <c r="O411" s="49">
        <v>605832</v>
      </c>
      <c r="P411" s="49">
        <v>233916</v>
      </c>
      <c r="Q411" s="50">
        <v>2589956</v>
      </c>
      <c r="R411" s="43" t="s">
        <v>712</v>
      </c>
      <c r="S411" s="43">
        <v>22</v>
      </c>
      <c r="T411" s="43">
        <v>902</v>
      </c>
      <c r="U411" s="43">
        <v>4</v>
      </c>
      <c r="V411" s="42">
        <v>127</v>
      </c>
      <c r="W411" s="42">
        <v>14</v>
      </c>
      <c r="X411" s="49">
        <v>8075</v>
      </c>
    </row>
    <row r="412" spans="3:24">
      <c r="C412" s="47">
        <v>99</v>
      </c>
      <c r="D412" s="48" t="s">
        <v>836</v>
      </c>
      <c r="E412" s="49">
        <v>114260</v>
      </c>
      <c r="F412" s="51">
        <v>7913</v>
      </c>
      <c r="G412" s="42">
        <v>524</v>
      </c>
      <c r="H412" s="42"/>
      <c r="I412" s="49">
        <v>22946</v>
      </c>
      <c r="J412" s="52">
        <v>1602</v>
      </c>
      <c r="K412" s="49">
        <v>90790</v>
      </c>
      <c r="L412" s="42"/>
      <c r="M412" s="49">
        <v>1163</v>
      </c>
      <c r="N412" s="42">
        <v>5</v>
      </c>
      <c r="O412" s="49">
        <v>11890084</v>
      </c>
      <c r="P412" s="49">
        <v>120989</v>
      </c>
      <c r="Q412" s="50">
        <v>98274091</v>
      </c>
      <c r="R412" s="43" t="s">
        <v>710</v>
      </c>
      <c r="S412" s="43">
        <v>860</v>
      </c>
      <c r="T412" s="44">
        <v>187546</v>
      </c>
      <c r="U412" s="43">
        <v>8</v>
      </c>
      <c r="V412" s="42">
        <v>81</v>
      </c>
      <c r="W412" s="42"/>
      <c r="X412" s="42">
        <v>924</v>
      </c>
    </row>
    <row r="413" spans="3:24">
      <c r="C413" s="47">
        <v>100</v>
      </c>
      <c r="D413" s="48" t="s">
        <v>837</v>
      </c>
      <c r="E413" s="49">
        <v>113426</v>
      </c>
      <c r="F413" s="51">
        <v>1703</v>
      </c>
      <c r="G413" s="49">
        <v>1341</v>
      </c>
      <c r="H413" s="54">
        <v>34</v>
      </c>
      <c r="I413" s="49">
        <v>86079</v>
      </c>
      <c r="J413" s="52">
        <v>1086</v>
      </c>
      <c r="K413" s="49">
        <v>26006</v>
      </c>
      <c r="L413" s="42">
        <v>32</v>
      </c>
      <c r="M413" s="49">
        <v>3524</v>
      </c>
      <c r="N413" s="42">
        <v>42</v>
      </c>
      <c r="O413" s="49">
        <v>712961</v>
      </c>
      <c r="P413" s="49">
        <v>22151</v>
      </c>
      <c r="Q413" s="50">
        <v>32186602</v>
      </c>
      <c r="R413" s="43" t="s">
        <v>712</v>
      </c>
      <c r="S413" s="43">
        <v>284</v>
      </c>
      <c r="T413" s="44">
        <v>24002</v>
      </c>
      <c r="U413" s="43">
        <v>45</v>
      </c>
      <c r="V413" s="42">
        <v>53</v>
      </c>
      <c r="W413" s="42">
        <v>1</v>
      </c>
      <c r="X413" s="42">
        <v>808</v>
      </c>
    </row>
    <row r="414" spans="3:24">
      <c r="C414" s="47">
        <v>101</v>
      </c>
      <c r="D414" s="48" t="s">
        <v>838</v>
      </c>
      <c r="E414" s="49">
        <v>103851</v>
      </c>
      <c r="F414" s="55">
        <v>612</v>
      </c>
      <c r="G414" s="42">
        <v>978</v>
      </c>
      <c r="H414" s="42"/>
      <c r="I414" s="49">
        <v>46000</v>
      </c>
      <c r="J414" s="42"/>
      <c r="K414" s="49">
        <v>56873</v>
      </c>
      <c r="L414" s="42">
        <v>8</v>
      </c>
      <c r="M414" s="49">
        <v>18712</v>
      </c>
      <c r="N414" s="42">
        <v>176</v>
      </c>
      <c r="O414" s="49">
        <v>5826659</v>
      </c>
      <c r="P414" s="49">
        <v>1049862</v>
      </c>
      <c r="Q414" s="50">
        <v>5549927</v>
      </c>
      <c r="R414" s="43" t="s">
        <v>708</v>
      </c>
      <c r="S414" s="43">
        <v>53</v>
      </c>
      <c r="T414" s="44">
        <v>5675</v>
      </c>
      <c r="U414" s="43">
        <v>1</v>
      </c>
      <c r="V414" s="42">
        <v>110</v>
      </c>
      <c r="W414" s="42"/>
      <c r="X414" s="49">
        <v>10248</v>
      </c>
    </row>
    <row r="415" spans="3:24">
      <c r="C415" s="47">
        <v>102</v>
      </c>
      <c r="D415" s="48" t="s">
        <v>839</v>
      </c>
      <c r="E415" s="49">
        <v>102124</v>
      </c>
      <c r="F415" s="42"/>
      <c r="G415" s="49">
        <v>1485</v>
      </c>
      <c r="H415" s="42"/>
      <c r="I415" s="49">
        <v>87517</v>
      </c>
      <c r="J415" s="42"/>
      <c r="K415" s="49">
        <v>13122</v>
      </c>
      <c r="L415" s="42">
        <v>1</v>
      </c>
      <c r="M415" s="49">
        <v>42512</v>
      </c>
      <c r="N415" s="42">
        <v>618</v>
      </c>
      <c r="O415" s="49">
        <v>1457692</v>
      </c>
      <c r="P415" s="49">
        <v>606812</v>
      </c>
      <c r="Q415" s="50">
        <v>2402215</v>
      </c>
      <c r="R415" s="43" t="s">
        <v>712</v>
      </c>
      <c r="S415" s="43">
        <v>24</v>
      </c>
      <c r="T415" s="44">
        <v>1618</v>
      </c>
      <c r="U415" s="43">
        <v>2</v>
      </c>
      <c r="V415" s="42"/>
      <c r="W415" s="42"/>
      <c r="X415" s="49">
        <v>5462</v>
      </c>
    </row>
    <row r="416" spans="3:24">
      <c r="C416" s="47">
        <v>103</v>
      </c>
      <c r="D416" s="48" t="s">
        <v>840</v>
      </c>
      <c r="E416" s="49">
        <v>102103</v>
      </c>
      <c r="F416" s="42"/>
      <c r="G416" s="42">
        <v>823</v>
      </c>
      <c r="H416" s="42"/>
      <c r="I416" s="49">
        <v>96759</v>
      </c>
      <c r="J416" s="42"/>
      <c r="K416" s="49">
        <v>4521</v>
      </c>
      <c r="L416" s="42">
        <v>15</v>
      </c>
      <c r="M416" s="49">
        <v>3214</v>
      </c>
      <c r="N416" s="42">
        <v>26</v>
      </c>
      <c r="O416" s="49">
        <v>1406011</v>
      </c>
      <c r="P416" s="49">
        <v>44264</v>
      </c>
      <c r="Q416" s="50">
        <v>31763874</v>
      </c>
      <c r="R416" s="43" t="s">
        <v>712</v>
      </c>
      <c r="S416" s="43">
        <v>311</v>
      </c>
      <c r="T416" s="44">
        <v>38595</v>
      </c>
      <c r="U416" s="43">
        <v>23</v>
      </c>
      <c r="V416" s="42"/>
      <c r="W416" s="42"/>
      <c r="X416" s="42">
        <v>142</v>
      </c>
    </row>
    <row r="417" spans="3:24">
      <c r="C417" s="47">
        <v>104</v>
      </c>
      <c r="D417" s="48" t="s">
        <v>841</v>
      </c>
      <c r="E417" s="49">
        <v>101711</v>
      </c>
      <c r="F417" s="51">
        <v>1767</v>
      </c>
      <c r="G417" s="49">
        <v>3280</v>
      </c>
      <c r="H417" s="54">
        <v>107</v>
      </c>
      <c r="I417" s="49">
        <v>70496</v>
      </c>
      <c r="J417" s="52">
        <v>2669</v>
      </c>
      <c r="K417" s="49">
        <v>27935</v>
      </c>
      <c r="L417" s="42">
        <v>33</v>
      </c>
      <c r="M417" s="49">
        <v>6739</v>
      </c>
      <c r="N417" s="42">
        <v>217</v>
      </c>
      <c r="O417" s="49">
        <v>1050849</v>
      </c>
      <c r="P417" s="49">
        <v>69621</v>
      </c>
      <c r="Q417" s="50">
        <v>15093751</v>
      </c>
      <c r="R417" s="43" t="s">
        <v>712</v>
      </c>
      <c r="S417" s="43">
        <v>148</v>
      </c>
      <c r="T417" s="44">
        <v>4602</v>
      </c>
      <c r="U417" s="43">
        <v>14</v>
      </c>
      <c r="V417" s="42">
        <v>117</v>
      </c>
      <c r="W417" s="42">
        <v>7</v>
      </c>
      <c r="X417" s="49">
        <v>1851</v>
      </c>
    </row>
    <row r="418" spans="3:24">
      <c r="C418" s="47">
        <v>105</v>
      </c>
      <c r="D418" s="48" t="s">
        <v>842</v>
      </c>
      <c r="E418" s="49">
        <v>101352</v>
      </c>
      <c r="F418" s="55">
        <v>145</v>
      </c>
      <c r="G418" s="49">
        <v>1627</v>
      </c>
      <c r="H418" s="42"/>
      <c r="I418" s="49">
        <v>98869</v>
      </c>
      <c r="J418" s="56">
        <v>31</v>
      </c>
      <c r="K418" s="42">
        <v>856</v>
      </c>
      <c r="L418" s="42">
        <v>6</v>
      </c>
      <c r="M418" s="49">
        <v>161350</v>
      </c>
      <c r="N418" s="49">
        <v>2590</v>
      </c>
      <c r="O418" s="49">
        <v>495636</v>
      </c>
      <c r="P418" s="49">
        <v>789040</v>
      </c>
      <c r="Q418" s="50">
        <v>628151</v>
      </c>
      <c r="R418" s="43" t="s">
        <v>708</v>
      </c>
      <c r="S418" s="43">
        <v>6</v>
      </c>
      <c r="T418" s="43">
        <v>386</v>
      </c>
      <c r="U418" s="43">
        <v>1</v>
      </c>
      <c r="V418" s="42">
        <v>231</v>
      </c>
      <c r="W418" s="42"/>
      <c r="X418" s="49">
        <v>1363</v>
      </c>
    </row>
    <row r="419" spans="3:24">
      <c r="C419" s="47">
        <v>106</v>
      </c>
      <c r="D419" s="48" t="s">
        <v>843</v>
      </c>
      <c r="E419" s="49">
        <v>99360</v>
      </c>
      <c r="F419" s="55">
        <v>791</v>
      </c>
      <c r="G419" s="42">
        <v>410</v>
      </c>
      <c r="H419" s="54">
        <v>6</v>
      </c>
      <c r="I419" s="49">
        <v>79232</v>
      </c>
      <c r="J419" s="56">
        <v>824</v>
      </c>
      <c r="K419" s="49">
        <v>19718</v>
      </c>
      <c r="L419" s="42">
        <v>63</v>
      </c>
      <c r="M419" s="49">
        <v>81660</v>
      </c>
      <c r="N419" s="42">
        <v>337</v>
      </c>
      <c r="O419" s="49">
        <v>9222173</v>
      </c>
      <c r="P419" s="49">
        <v>7579343</v>
      </c>
      <c r="Q419" s="50">
        <v>1216751</v>
      </c>
      <c r="R419" s="43" t="s">
        <v>710</v>
      </c>
      <c r="S419" s="43">
        <v>12</v>
      </c>
      <c r="T419" s="44">
        <v>2968</v>
      </c>
      <c r="U419" s="43">
        <v>0</v>
      </c>
      <c r="V419" s="42">
        <v>650</v>
      </c>
      <c r="W419" s="42">
        <v>5</v>
      </c>
      <c r="X419" s="49">
        <v>16205</v>
      </c>
    </row>
    <row r="420" spans="3:24">
      <c r="C420" s="47">
        <v>107</v>
      </c>
      <c r="D420" s="48" t="s">
        <v>844</v>
      </c>
      <c r="E420" s="49">
        <v>92795</v>
      </c>
      <c r="F420" s="55">
        <v>71</v>
      </c>
      <c r="G420" s="49">
        <v>2590</v>
      </c>
      <c r="H420" s="54">
        <v>11</v>
      </c>
      <c r="I420" s="49">
        <v>78415</v>
      </c>
      <c r="J420" s="52">
        <v>1244</v>
      </c>
      <c r="K420" s="49">
        <v>11790</v>
      </c>
      <c r="L420" s="42">
        <v>631</v>
      </c>
      <c r="M420" s="49">
        <v>1963</v>
      </c>
      <c r="N420" s="42">
        <v>55</v>
      </c>
      <c r="O420" s="49">
        <v>1454301</v>
      </c>
      <c r="P420" s="49">
        <v>30762</v>
      </c>
      <c r="Q420" s="50">
        <v>47275746</v>
      </c>
      <c r="R420" s="43" t="s">
        <v>712</v>
      </c>
      <c r="S420" s="43">
        <v>509</v>
      </c>
      <c r="T420" s="44">
        <v>18253</v>
      </c>
      <c r="U420" s="43">
        <v>33</v>
      </c>
      <c r="V420" s="42">
        <v>2</v>
      </c>
      <c r="W420" s="42">
        <v>0.2</v>
      </c>
      <c r="X420" s="42">
        <v>249</v>
      </c>
    </row>
    <row r="421" spans="3:24">
      <c r="C421" s="47">
        <v>108</v>
      </c>
      <c r="D421" s="48" t="s">
        <v>845</v>
      </c>
      <c r="E421" s="49">
        <v>85779</v>
      </c>
      <c r="F421" s="55">
        <v>277</v>
      </c>
      <c r="G421" s="49">
        <v>2577</v>
      </c>
      <c r="H421" s="54">
        <v>10</v>
      </c>
      <c r="I421" s="49">
        <v>75957</v>
      </c>
      <c r="J421" s="56">
        <v>63</v>
      </c>
      <c r="K421" s="49">
        <v>7245</v>
      </c>
      <c r="L421" s="42">
        <v>118</v>
      </c>
      <c r="M421" s="49">
        <v>13154</v>
      </c>
      <c r="N421" s="42">
        <v>395</v>
      </c>
      <c r="O421" s="49">
        <v>1133412</v>
      </c>
      <c r="P421" s="49">
        <v>173804</v>
      </c>
      <c r="Q421" s="50">
        <v>6521191</v>
      </c>
      <c r="R421" s="43" t="s">
        <v>709</v>
      </c>
      <c r="S421" s="43">
        <v>76</v>
      </c>
      <c r="T421" s="44">
        <v>2531</v>
      </c>
      <c r="U421" s="43">
        <v>6</v>
      </c>
      <c r="V421" s="42">
        <v>42</v>
      </c>
      <c r="W421" s="42">
        <v>2</v>
      </c>
      <c r="X421" s="49">
        <v>1111</v>
      </c>
    </row>
    <row r="422" spans="3:24">
      <c r="C422" s="47">
        <v>109</v>
      </c>
      <c r="D422" s="48" t="s">
        <v>846</v>
      </c>
      <c r="E422" s="49">
        <v>82064</v>
      </c>
      <c r="F422" s="42"/>
      <c r="G422" s="49">
        <v>1334</v>
      </c>
      <c r="H422" s="42"/>
      <c r="I422" s="49">
        <v>80433</v>
      </c>
      <c r="J422" s="42"/>
      <c r="K422" s="42">
        <v>297</v>
      </c>
      <c r="L422" s="42">
        <v>152</v>
      </c>
      <c r="M422" s="49">
        <v>3012</v>
      </c>
      <c r="N422" s="42">
        <v>49</v>
      </c>
      <c r="O422" s="49">
        <v>1751774</v>
      </c>
      <c r="P422" s="49">
        <v>64287</v>
      </c>
      <c r="Q422" s="50">
        <v>27249070</v>
      </c>
      <c r="R422" s="43" t="s">
        <v>712</v>
      </c>
      <c r="S422" s="43">
        <v>332</v>
      </c>
      <c r="T422" s="44">
        <v>20427</v>
      </c>
      <c r="U422" s="43">
        <v>16</v>
      </c>
      <c r="V422" s="42"/>
      <c r="W422" s="42"/>
      <c r="X422" s="42">
        <v>11</v>
      </c>
    </row>
    <row r="423" spans="3:24">
      <c r="C423" s="47">
        <v>110</v>
      </c>
      <c r="D423" s="48" t="s">
        <v>847</v>
      </c>
      <c r="E423" s="49">
        <v>76953</v>
      </c>
      <c r="F423" s="55">
        <v>105</v>
      </c>
      <c r="G423" s="42">
        <v>220</v>
      </c>
      <c r="H423" s="54">
        <v>1</v>
      </c>
      <c r="I423" s="49">
        <v>74110</v>
      </c>
      <c r="J423" s="56">
        <v>90</v>
      </c>
      <c r="K423" s="49">
        <v>2623</v>
      </c>
      <c r="L423" s="42">
        <v>11</v>
      </c>
      <c r="M423" s="49">
        <v>139738</v>
      </c>
      <c r="N423" s="42">
        <v>399</v>
      </c>
      <c r="O423" s="49">
        <v>1153409</v>
      </c>
      <c r="P423" s="49">
        <v>2094468</v>
      </c>
      <c r="Q423" s="50">
        <v>550693</v>
      </c>
      <c r="R423" s="43" t="s">
        <v>710</v>
      </c>
      <c r="S423" s="43">
        <v>7</v>
      </c>
      <c r="T423" s="44">
        <v>2503</v>
      </c>
      <c r="U423" s="43">
        <v>0</v>
      </c>
      <c r="V423" s="42">
        <v>191</v>
      </c>
      <c r="W423" s="42">
        <v>2</v>
      </c>
      <c r="X423" s="49">
        <v>4763</v>
      </c>
    </row>
    <row r="424" spans="3:24">
      <c r="C424" s="47">
        <v>111</v>
      </c>
      <c r="D424" s="48" t="s">
        <v>848</v>
      </c>
      <c r="E424" s="49">
        <v>74386</v>
      </c>
      <c r="F424" s="55">
        <v>685</v>
      </c>
      <c r="G424" s="49">
        <v>1324</v>
      </c>
      <c r="H424" s="54">
        <v>19</v>
      </c>
      <c r="I424" s="49">
        <v>66725</v>
      </c>
      <c r="J424" s="56">
        <v>775</v>
      </c>
      <c r="K424" s="49">
        <v>6337</v>
      </c>
      <c r="L424" s="42"/>
      <c r="M424" s="49">
        <v>4384</v>
      </c>
      <c r="N424" s="42">
        <v>78</v>
      </c>
      <c r="O424" s="49">
        <v>1713739</v>
      </c>
      <c r="P424" s="49">
        <v>101011</v>
      </c>
      <c r="Q424" s="50">
        <v>16965856</v>
      </c>
      <c r="R424" s="43" t="s">
        <v>710</v>
      </c>
      <c r="S424" s="43">
        <v>228</v>
      </c>
      <c r="T424" s="44">
        <v>12814</v>
      </c>
      <c r="U424" s="43">
        <v>10</v>
      </c>
      <c r="V424" s="42">
        <v>40</v>
      </c>
      <c r="W424" s="42">
        <v>1</v>
      </c>
      <c r="X424" s="42">
        <v>374</v>
      </c>
    </row>
    <row r="425" spans="3:24">
      <c r="C425" s="47">
        <v>112</v>
      </c>
      <c r="D425" s="48" t="s">
        <v>849</v>
      </c>
      <c r="E425" s="49">
        <v>73637</v>
      </c>
      <c r="F425" s="55">
        <v>86</v>
      </c>
      <c r="G425" s="42">
        <v>822</v>
      </c>
      <c r="H425" s="42"/>
      <c r="I425" s="49">
        <v>71497</v>
      </c>
      <c r="J425" s="56">
        <v>7</v>
      </c>
      <c r="K425" s="49">
        <v>1318</v>
      </c>
      <c r="L425" s="42">
        <v>3</v>
      </c>
      <c r="M425" s="49">
        <v>115629</v>
      </c>
      <c r="N425" s="49">
        <v>1291</v>
      </c>
      <c r="O425" s="49">
        <v>3252144</v>
      </c>
      <c r="P425" s="49">
        <v>5106697</v>
      </c>
      <c r="Q425" s="50">
        <v>636839</v>
      </c>
      <c r="R425" s="43" t="s">
        <v>708</v>
      </c>
      <c r="S425" s="43">
        <v>9</v>
      </c>
      <c r="T425" s="43">
        <v>775</v>
      </c>
      <c r="U425" s="43">
        <v>0</v>
      </c>
      <c r="V425" s="42">
        <v>135</v>
      </c>
      <c r="W425" s="42"/>
      <c r="X425" s="49">
        <v>2070</v>
      </c>
    </row>
    <row r="426" spans="3:24">
      <c r="C426" s="47">
        <v>113</v>
      </c>
      <c r="D426" s="48" t="s">
        <v>850</v>
      </c>
      <c r="E426" s="49">
        <v>66987</v>
      </c>
      <c r="F426" s="55">
        <v>969</v>
      </c>
      <c r="G426" s="42">
        <v>771</v>
      </c>
      <c r="H426" s="54">
        <v>14</v>
      </c>
      <c r="I426" s="49">
        <v>44769</v>
      </c>
      <c r="J426" s="56">
        <v>15</v>
      </c>
      <c r="K426" s="49">
        <v>21447</v>
      </c>
      <c r="L426" s="42">
        <v>70</v>
      </c>
      <c r="M426" s="49">
        <v>5039</v>
      </c>
      <c r="N426" s="42">
        <v>58</v>
      </c>
      <c r="O426" s="49">
        <v>2037126</v>
      </c>
      <c r="P426" s="49">
        <v>153238</v>
      </c>
      <c r="Q426" s="50">
        <v>13293908</v>
      </c>
      <c r="R426" s="43" t="s">
        <v>712</v>
      </c>
      <c r="S426" s="43">
        <v>198</v>
      </c>
      <c r="T426" s="44">
        <v>17242</v>
      </c>
      <c r="U426" s="43">
        <v>7</v>
      </c>
      <c r="V426" s="42">
        <v>73</v>
      </c>
      <c r="W426" s="42">
        <v>1</v>
      </c>
      <c r="X426" s="49">
        <v>1613</v>
      </c>
    </row>
    <row r="427" spans="3:24">
      <c r="C427" s="47">
        <v>114</v>
      </c>
      <c r="D427" s="48" t="s">
        <v>851</v>
      </c>
      <c r="E427" s="49">
        <v>64453</v>
      </c>
      <c r="F427" s="55">
        <v>139</v>
      </c>
      <c r="G427" s="42">
        <v>37</v>
      </c>
      <c r="H427" s="42"/>
      <c r="I427" s="49">
        <v>62637</v>
      </c>
      <c r="J427" s="56">
        <v>20</v>
      </c>
      <c r="K427" s="49">
        <v>1779</v>
      </c>
      <c r="L427" s="42">
        <v>2</v>
      </c>
      <c r="M427" s="49">
        <v>10925</v>
      </c>
      <c r="N427" s="42">
        <v>6</v>
      </c>
      <c r="O427" s="49">
        <v>15726438</v>
      </c>
      <c r="P427" s="49">
        <v>2665723</v>
      </c>
      <c r="Q427" s="50">
        <v>5899501</v>
      </c>
      <c r="R427" s="43" t="s">
        <v>710</v>
      </c>
      <c r="S427" s="43">
        <v>92</v>
      </c>
      <c r="T427" s="44">
        <v>159446</v>
      </c>
      <c r="U427" s="43">
        <v>0</v>
      </c>
      <c r="V427" s="42">
        <v>24</v>
      </c>
      <c r="W427" s="42"/>
      <c r="X427" s="42">
        <v>302</v>
      </c>
    </row>
    <row r="428" spans="3:24">
      <c r="C428" s="47">
        <v>115</v>
      </c>
      <c r="D428" s="48" t="s">
        <v>852</v>
      </c>
      <c r="E428" s="49">
        <v>58523</v>
      </c>
      <c r="F428" s="55">
        <v>642</v>
      </c>
      <c r="G428" s="49">
        <v>1300</v>
      </c>
      <c r="H428" s="54">
        <v>14</v>
      </c>
      <c r="I428" s="49">
        <v>45768</v>
      </c>
      <c r="J428" s="56">
        <v>289</v>
      </c>
      <c r="K428" s="49">
        <v>11455</v>
      </c>
      <c r="L428" s="42">
        <v>59</v>
      </c>
      <c r="M428" s="49">
        <v>3400</v>
      </c>
      <c r="N428" s="42">
        <v>76</v>
      </c>
      <c r="O428" s="49">
        <v>632729</v>
      </c>
      <c r="P428" s="49">
        <v>36758</v>
      </c>
      <c r="Q428" s="50">
        <v>17213323</v>
      </c>
      <c r="R428" s="43" t="s">
        <v>712</v>
      </c>
      <c r="S428" s="43">
        <v>294</v>
      </c>
      <c r="T428" s="44">
        <v>13241</v>
      </c>
      <c r="U428" s="43">
        <v>27</v>
      </c>
      <c r="V428" s="42">
        <v>37</v>
      </c>
      <c r="W428" s="42">
        <v>0.8</v>
      </c>
      <c r="X428" s="42">
        <v>665</v>
      </c>
    </row>
    <row r="429" spans="3:24">
      <c r="C429" s="47">
        <v>116</v>
      </c>
      <c r="D429" s="48" t="s">
        <v>853</v>
      </c>
      <c r="E429" s="49">
        <v>52141</v>
      </c>
      <c r="F429" s="55">
        <v>52</v>
      </c>
      <c r="G429" s="49">
        <v>1179</v>
      </c>
      <c r="H429" s="54">
        <v>1</v>
      </c>
      <c r="I429" s="49">
        <v>46892</v>
      </c>
      <c r="J429" s="56">
        <v>24</v>
      </c>
      <c r="K429" s="49">
        <v>4070</v>
      </c>
      <c r="L429" s="42">
        <v>23</v>
      </c>
      <c r="M429" s="49">
        <v>17526</v>
      </c>
      <c r="N429" s="42">
        <v>396</v>
      </c>
      <c r="O429" s="49">
        <v>487100</v>
      </c>
      <c r="P429" s="49">
        <v>163732</v>
      </c>
      <c r="Q429" s="50">
        <v>2974985</v>
      </c>
      <c r="R429" s="43" t="s">
        <v>709</v>
      </c>
      <c r="S429" s="43">
        <v>57</v>
      </c>
      <c r="T429" s="44">
        <v>2523</v>
      </c>
      <c r="U429" s="43">
        <v>6</v>
      </c>
      <c r="V429" s="42">
        <v>17</v>
      </c>
      <c r="W429" s="42">
        <v>0.3</v>
      </c>
      <c r="X429" s="49">
        <v>1368</v>
      </c>
    </row>
    <row r="430" spans="3:24">
      <c r="C430" s="47">
        <v>117</v>
      </c>
      <c r="D430" s="48" t="s">
        <v>854</v>
      </c>
      <c r="E430" s="49">
        <v>49752</v>
      </c>
      <c r="F430" s="55">
        <v>743</v>
      </c>
      <c r="G430" s="49">
        <v>1540</v>
      </c>
      <c r="H430" s="54">
        <v>27</v>
      </c>
      <c r="I430" s="49">
        <v>36878</v>
      </c>
      <c r="J430" s="56">
        <v>206</v>
      </c>
      <c r="K430" s="49">
        <v>11334</v>
      </c>
      <c r="L430" s="42">
        <v>285</v>
      </c>
      <c r="M430" s="49">
        <v>2531</v>
      </c>
      <c r="N430" s="42">
        <v>78</v>
      </c>
      <c r="O430" s="49">
        <v>326809</v>
      </c>
      <c r="P430" s="49">
        <v>16627</v>
      </c>
      <c r="Q430" s="50">
        <v>19655887</v>
      </c>
      <c r="R430" s="43" t="s">
        <v>712</v>
      </c>
      <c r="S430" s="43">
        <v>395</v>
      </c>
      <c r="T430" s="44">
        <v>12764</v>
      </c>
      <c r="U430" s="43">
        <v>60</v>
      </c>
      <c r="V430" s="42">
        <v>38</v>
      </c>
      <c r="W430" s="42">
        <v>1</v>
      </c>
      <c r="X430" s="42">
        <v>577</v>
      </c>
    </row>
    <row r="431" spans="3:24">
      <c r="C431" s="47">
        <v>118</v>
      </c>
      <c r="D431" s="48" t="s">
        <v>855</v>
      </c>
      <c r="E431" s="49">
        <v>49699</v>
      </c>
      <c r="F431" s="55">
        <v>52</v>
      </c>
      <c r="G431" s="42">
        <v>326</v>
      </c>
      <c r="H431" s="54">
        <v>2</v>
      </c>
      <c r="I431" s="49">
        <v>48966</v>
      </c>
      <c r="J431" s="56">
        <v>65</v>
      </c>
      <c r="K431" s="42">
        <v>407</v>
      </c>
      <c r="L431" s="42"/>
      <c r="M431" s="49">
        <v>1836</v>
      </c>
      <c r="N431" s="42">
        <v>12</v>
      </c>
      <c r="O431" s="49">
        <v>769662</v>
      </c>
      <c r="P431" s="49">
        <v>28429</v>
      </c>
      <c r="Q431" s="50">
        <v>27073431</v>
      </c>
      <c r="R431" s="43" t="s">
        <v>712</v>
      </c>
      <c r="S431" s="43">
        <v>545</v>
      </c>
      <c r="T431" s="44">
        <v>83047</v>
      </c>
      <c r="U431" s="43">
        <v>35</v>
      </c>
      <c r="V431" s="42">
        <v>2</v>
      </c>
      <c r="W431" s="42">
        <v>7.0000000000000007E-2</v>
      </c>
      <c r="X431" s="42">
        <v>15</v>
      </c>
    </row>
    <row r="432" spans="3:24">
      <c r="C432" s="47">
        <v>119</v>
      </c>
      <c r="D432" s="48" t="s">
        <v>856</v>
      </c>
      <c r="E432" s="49">
        <v>48768</v>
      </c>
      <c r="F432" s="55">
        <v>265</v>
      </c>
      <c r="G432" s="49">
        <v>1023</v>
      </c>
      <c r="H432" s="42"/>
      <c r="I432" s="49">
        <v>29497</v>
      </c>
      <c r="J432" s="42"/>
      <c r="K432" s="49">
        <v>18248</v>
      </c>
      <c r="L432" s="42"/>
      <c r="M432" s="42">
        <v>527</v>
      </c>
      <c r="N432" s="42">
        <v>11</v>
      </c>
      <c r="O432" s="49">
        <v>259925</v>
      </c>
      <c r="P432" s="49">
        <v>2811</v>
      </c>
      <c r="Q432" s="50">
        <v>92455096</v>
      </c>
      <c r="R432" s="43" t="s">
        <v>712</v>
      </c>
      <c r="S432" s="44">
        <v>1896</v>
      </c>
      <c r="T432" s="44">
        <v>90376</v>
      </c>
      <c r="U432" s="43">
        <v>356</v>
      </c>
      <c r="V432" s="42">
        <v>3</v>
      </c>
      <c r="W432" s="42"/>
      <c r="X432" s="42">
        <v>197</v>
      </c>
    </row>
    <row r="433" spans="3:24">
      <c r="C433" s="47">
        <v>120</v>
      </c>
      <c r="D433" s="48" t="s">
        <v>857</v>
      </c>
      <c r="E433" s="49">
        <v>42607</v>
      </c>
      <c r="F433" s="55">
        <v>8</v>
      </c>
      <c r="G433" s="42">
        <v>941</v>
      </c>
      <c r="H433" s="54">
        <v>1</v>
      </c>
      <c r="I433" s="49">
        <v>41066</v>
      </c>
      <c r="J433" s="56">
        <v>27</v>
      </c>
      <c r="K433" s="42">
        <v>600</v>
      </c>
      <c r="L433" s="42">
        <v>32</v>
      </c>
      <c r="M433" s="49">
        <v>1498</v>
      </c>
      <c r="N433" s="42">
        <v>33</v>
      </c>
      <c r="O433" s="49">
        <v>225006</v>
      </c>
      <c r="P433" s="49">
        <v>7909</v>
      </c>
      <c r="Q433" s="50">
        <v>28448443</v>
      </c>
      <c r="R433" s="43" t="s">
        <v>712</v>
      </c>
      <c r="S433" s="43">
        <v>668</v>
      </c>
      <c r="T433" s="44">
        <v>30232</v>
      </c>
      <c r="U433" s="43">
        <v>126</v>
      </c>
      <c r="V433" s="42">
        <v>0.3</v>
      </c>
      <c r="W433" s="42">
        <v>0.04</v>
      </c>
      <c r="X433" s="42">
        <v>21</v>
      </c>
    </row>
    <row r="434" spans="3:24">
      <c r="C434" s="47">
        <v>121</v>
      </c>
      <c r="D434" s="48" t="s">
        <v>858</v>
      </c>
      <c r="E434" s="49">
        <v>42110</v>
      </c>
      <c r="F434" s="55">
        <v>231</v>
      </c>
      <c r="G434" s="42">
        <v>994</v>
      </c>
      <c r="H434" s="54">
        <v>3</v>
      </c>
      <c r="I434" s="49">
        <v>35742</v>
      </c>
      <c r="J434" s="56">
        <v>56</v>
      </c>
      <c r="K434" s="49">
        <v>5374</v>
      </c>
      <c r="L434" s="42">
        <v>8</v>
      </c>
      <c r="M434" s="49">
        <v>1240</v>
      </c>
      <c r="N434" s="42">
        <v>29</v>
      </c>
      <c r="O434" s="49">
        <v>681443</v>
      </c>
      <c r="P434" s="49">
        <v>20070</v>
      </c>
      <c r="Q434" s="50">
        <v>33952596</v>
      </c>
      <c r="R434" s="43" t="s">
        <v>712</v>
      </c>
      <c r="S434" s="43">
        <v>806</v>
      </c>
      <c r="T434" s="44">
        <v>34158</v>
      </c>
      <c r="U434" s="43">
        <v>50</v>
      </c>
      <c r="V434" s="42">
        <v>7</v>
      </c>
      <c r="W434" s="42">
        <v>0.09</v>
      </c>
      <c r="X434" s="42">
        <v>158</v>
      </c>
    </row>
    <row r="435" spans="3:24">
      <c r="C435" s="47">
        <v>122</v>
      </c>
      <c r="D435" s="48" t="s">
        <v>859</v>
      </c>
      <c r="E435" s="49">
        <v>37771</v>
      </c>
      <c r="F435" s="55">
        <v>108</v>
      </c>
      <c r="G435" s="49">
        <v>1048</v>
      </c>
      <c r="H435" s="54">
        <v>5</v>
      </c>
      <c r="I435" s="49">
        <v>30934</v>
      </c>
      <c r="J435" s="56">
        <v>208</v>
      </c>
      <c r="K435" s="49">
        <v>5789</v>
      </c>
      <c r="L435" s="42">
        <v>22</v>
      </c>
      <c r="M435" s="49">
        <v>26896</v>
      </c>
      <c r="N435" s="42">
        <v>746</v>
      </c>
      <c r="O435" s="49">
        <v>260920</v>
      </c>
      <c r="P435" s="49">
        <v>185796</v>
      </c>
      <c r="Q435" s="50">
        <v>1404334</v>
      </c>
      <c r="R435" s="43" t="s">
        <v>709</v>
      </c>
      <c r="S435" s="43">
        <v>37</v>
      </c>
      <c r="T435" s="44">
        <v>1340</v>
      </c>
      <c r="U435" s="43">
        <v>5</v>
      </c>
      <c r="V435" s="42">
        <v>77</v>
      </c>
      <c r="W435" s="42">
        <v>4</v>
      </c>
      <c r="X435" s="49">
        <v>4122</v>
      </c>
    </row>
    <row r="436" spans="3:24">
      <c r="C436" s="47">
        <v>123</v>
      </c>
      <c r="D436" s="48" t="s">
        <v>860</v>
      </c>
      <c r="E436" s="49">
        <v>37231</v>
      </c>
      <c r="F436" s="51">
        <v>2616</v>
      </c>
      <c r="G436" s="42">
        <v>275</v>
      </c>
      <c r="H436" s="54">
        <v>9</v>
      </c>
      <c r="I436" s="49">
        <v>33894</v>
      </c>
      <c r="J436" s="52">
        <v>1858</v>
      </c>
      <c r="K436" s="49">
        <v>3062</v>
      </c>
      <c r="L436" s="42">
        <v>40</v>
      </c>
      <c r="M436" s="49">
        <v>41270</v>
      </c>
      <c r="N436" s="42">
        <v>305</v>
      </c>
      <c r="O436" s="49">
        <v>103924</v>
      </c>
      <c r="P436" s="49">
        <v>115197</v>
      </c>
      <c r="Q436" s="50">
        <v>902140</v>
      </c>
      <c r="R436" s="43" t="s">
        <v>712</v>
      </c>
      <c r="S436" s="43">
        <v>24</v>
      </c>
      <c r="T436" s="44">
        <v>3281</v>
      </c>
      <c r="U436" s="43">
        <v>9</v>
      </c>
      <c r="V436" s="49">
        <v>2900</v>
      </c>
      <c r="W436" s="42">
        <v>10</v>
      </c>
      <c r="X436" s="49">
        <v>3394</v>
      </c>
    </row>
    <row r="437" spans="3:24">
      <c r="C437" s="47">
        <v>124</v>
      </c>
      <c r="D437" s="48" t="s">
        <v>861</v>
      </c>
      <c r="E437" s="49">
        <v>37138</v>
      </c>
      <c r="F437" s="42"/>
      <c r="G437" s="49">
        <v>2776</v>
      </c>
      <c r="H437" s="42"/>
      <c r="I437" s="49">
        <v>30867</v>
      </c>
      <c r="J437" s="42"/>
      <c r="K437" s="49">
        <v>3495</v>
      </c>
      <c r="L437" s="42"/>
      <c r="M437" s="42">
        <v>826</v>
      </c>
      <c r="N437" s="42">
        <v>62</v>
      </c>
      <c r="O437" s="49">
        <v>234414</v>
      </c>
      <c r="P437" s="49">
        <v>5216</v>
      </c>
      <c r="Q437" s="50">
        <v>44939208</v>
      </c>
      <c r="R437" s="43" t="s">
        <v>712</v>
      </c>
      <c r="S437" s="44">
        <v>1210</v>
      </c>
      <c r="T437" s="44">
        <v>16188</v>
      </c>
      <c r="U437" s="43">
        <v>192</v>
      </c>
      <c r="V437" s="42"/>
      <c r="W437" s="42"/>
      <c r="X437" s="42">
        <v>78</v>
      </c>
    </row>
    <row r="438" spans="3:24">
      <c r="C438" s="47">
        <v>125</v>
      </c>
      <c r="D438" s="48" t="s">
        <v>862</v>
      </c>
      <c r="E438" s="49">
        <v>33904</v>
      </c>
      <c r="F438" s="55">
        <v>142</v>
      </c>
      <c r="G438" s="42">
        <v>421</v>
      </c>
      <c r="H438" s="42"/>
      <c r="I438" s="49">
        <v>30857</v>
      </c>
      <c r="J438" s="56">
        <v>174</v>
      </c>
      <c r="K438" s="49">
        <v>2626</v>
      </c>
      <c r="L438" s="42">
        <v>1</v>
      </c>
      <c r="M438" s="49">
        <v>76567</v>
      </c>
      <c r="N438" s="42">
        <v>951</v>
      </c>
      <c r="O438" s="49">
        <v>1075833</v>
      </c>
      <c r="P438" s="49">
        <v>2429608</v>
      </c>
      <c r="Q438" s="50">
        <v>442801</v>
      </c>
      <c r="R438" s="43" t="s">
        <v>708</v>
      </c>
      <c r="S438" s="43">
        <v>13</v>
      </c>
      <c r="T438" s="44">
        <v>1052</v>
      </c>
      <c r="U438" s="43">
        <v>0</v>
      </c>
      <c r="V438" s="42">
        <v>321</v>
      </c>
      <c r="W438" s="42"/>
      <c r="X438" s="49">
        <v>5930</v>
      </c>
    </row>
    <row r="439" spans="3:24">
      <c r="C439" s="47">
        <v>126</v>
      </c>
      <c r="D439" s="48" t="s">
        <v>863</v>
      </c>
      <c r="E439" s="49">
        <v>33626</v>
      </c>
      <c r="F439" s="55">
        <v>34</v>
      </c>
      <c r="G439" s="42">
        <v>298</v>
      </c>
      <c r="H439" s="42"/>
      <c r="I439" s="49">
        <v>32835</v>
      </c>
      <c r="J439" s="56">
        <v>27</v>
      </c>
      <c r="K439" s="42">
        <v>493</v>
      </c>
      <c r="L439" s="42">
        <v>23</v>
      </c>
      <c r="M439" s="49">
        <v>59786</v>
      </c>
      <c r="N439" s="42">
        <v>530</v>
      </c>
      <c r="O439" s="49">
        <v>198849</v>
      </c>
      <c r="P439" s="49">
        <v>353550</v>
      </c>
      <c r="Q439" s="50">
        <v>562435</v>
      </c>
      <c r="R439" s="43" t="s">
        <v>712</v>
      </c>
      <c r="S439" s="43">
        <v>17</v>
      </c>
      <c r="T439" s="44">
        <v>1887</v>
      </c>
      <c r="U439" s="43">
        <v>3</v>
      </c>
      <c r="V439" s="42">
        <v>60</v>
      </c>
      <c r="W439" s="42"/>
      <c r="X439" s="42">
        <v>877</v>
      </c>
    </row>
    <row r="440" spans="3:24">
      <c r="C440" s="47">
        <v>127</v>
      </c>
      <c r="D440" s="48" t="s">
        <v>864</v>
      </c>
      <c r="E440" s="49">
        <v>33268</v>
      </c>
      <c r="F440" s="55">
        <v>186</v>
      </c>
      <c r="G440" s="42">
        <v>920</v>
      </c>
      <c r="H440" s="54">
        <v>2</v>
      </c>
      <c r="I440" s="49">
        <v>29911</v>
      </c>
      <c r="J440" s="56">
        <v>55</v>
      </c>
      <c r="K440" s="49">
        <v>2437</v>
      </c>
      <c r="L440" s="42">
        <v>18</v>
      </c>
      <c r="M440" s="49">
        <v>1289</v>
      </c>
      <c r="N440" s="42">
        <v>36</v>
      </c>
      <c r="O440" s="49">
        <v>24300088</v>
      </c>
      <c r="P440" s="49">
        <v>941290</v>
      </c>
      <c r="Q440" s="50">
        <v>25815741</v>
      </c>
      <c r="R440" s="43" t="s">
        <v>736</v>
      </c>
      <c r="S440" s="43">
        <v>776</v>
      </c>
      <c r="T440" s="44">
        <v>28061</v>
      </c>
      <c r="U440" s="43">
        <v>1</v>
      </c>
      <c r="V440" s="42">
        <v>7</v>
      </c>
      <c r="W440" s="42">
        <v>0.08</v>
      </c>
      <c r="X440" s="42">
        <v>94</v>
      </c>
    </row>
    <row r="441" spans="3:24">
      <c r="C441" s="47">
        <v>128</v>
      </c>
      <c r="D441" s="48" t="s">
        <v>865</v>
      </c>
      <c r="E441" s="49">
        <v>29814</v>
      </c>
      <c r="F441" s="55">
        <v>128</v>
      </c>
      <c r="G441" s="42">
        <v>179</v>
      </c>
      <c r="H441" s="54">
        <v>2</v>
      </c>
      <c r="I441" s="49">
        <v>9995</v>
      </c>
      <c r="J441" s="42"/>
      <c r="K441" s="49">
        <v>19640</v>
      </c>
      <c r="L441" s="42">
        <v>29</v>
      </c>
      <c r="M441" s="49">
        <v>97140</v>
      </c>
      <c r="N441" s="42">
        <v>583</v>
      </c>
      <c r="O441" s="49">
        <v>318874</v>
      </c>
      <c r="P441" s="49">
        <v>1038952</v>
      </c>
      <c r="Q441" s="50">
        <v>306919</v>
      </c>
      <c r="R441" s="43" t="s">
        <v>711</v>
      </c>
      <c r="S441" s="43">
        <v>10</v>
      </c>
      <c r="T441" s="44">
        <v>1715</v>
      </c>
      <c r="U441" s="43">
        <v>1</v>
      </c>
      <c r="V441" s="42">
        <v>417</v>
      </c>
      <c r="W441" s="42">
        <v>7</v>
      </c>
      <c r="X441" s="49">
        <v>63991</v>
      </c>
    </row>
    <row r="442" spans="3:24">
      <c r="C442" s="47">
        <v>129</v>
      </c>
      <c r="D442" s="48" t="s">
        <v>866</v>
      </c>
      <c r="E442" s="49">
        <v>25911</v>
      </c>
      <c r="F442" s="55">
        <v>19</v>
      </c>
      <c r="G442" s="49">
        <v>1909</v>
      </c>
      <c r="H442" s="54">
        <v>1</v>
      </c>
      <c r="I442" s="49">
        <v>21961</v>
      </c>
      <c r="J442" s="56">
        <v>6</v>
      </c>
      <c r="K442" s="49">
        <v>2041</v>
      </c>
      <c r="L442" s="42"/>
      <c r="M442" s="49">
        <v>1443</v>
      </c>
      <c r="N442" s="42">
        <v>106</v>
      </c>
      <c r="O442" s="49">
        <v>103566</v>
      </c>
      <c r="P442" s="49">
        <v>5769</v>
      </c>
      <c r="Q442" s="50">
        <v>17953149</v>
      </c>
      <c r="R442" s="43" t="s">
        <v>710</v>
      </c>
      <c r="S442" s="43">
        <v>693</v>
      </c>
      <c r="T442" s="44">
        <v>9404</v>
      </c>
      <c r="U442" s="43">
        <v>173</v>
      </c>
      <c r="V442" s="42">
        <v>1</v>
      </c>
      <c r="W442" s="42">
        <v>0.06</v>
      </c>
      <c r="X442" s="42">
        <v>114</v>
      </c>
    </row>
    <row r="443" spans="3:24">
      <c r="C443" s="47">
        <v>130</v>
      </c>
      <c r="D443" s="48" t="s">
        <v>867</v>
      </c>
      <c r="E443" s="49">
        <v>25344</v>
      </c>
      <c r="F443" s="42"/>
      <c r="G443" s="42">
        <v>163</v>
      </c>
      <c r="H443" s="42"/>
      <c r="I443" s="49">
        <v>25113</v>
      </c>
      <c r="J443" s="42"/>
      <c r="K443" s="42">
        <v>68</v>
      </c>
      <c r="L443" s="42">
        <v>8</v>
      </c>
      <c r="M443" s="49">
        <v>11108</v>
      </c>
      <c r="N443" s="42">
        <v>71</v>
      </c>
      <c r="O443" s="49">
        <v>964779</v>
      </c>
      <c r="P443" s="49">
        <v>422844</v>
      </c>
      <c r="Q443" s="50">
        <v>2281641</v>
      </c>
      <c r="R443" s="43" t="s">
        <v>712</v>
      </c>
      <c r="S443" s="43">
        <v>90</v>
      </c>
      <c r="T443" s="44">
        <v>13998</v>
      </c>
      <c r="U443" s="43">
        <v>2</v>
      </c>
      <c r="V443" s="42"/>
      <c r="W443" s="42"/>
      <c r="X443" s="42">
        <v>30</v>
      </c>
    </row>
    <row r="444" spans="3:24">
      <c r="C444" s="47">
        <v>131</v>
      </c>
      <c r="D444" s="48" t="s">
        <v>868</v>
      </c>
      <c r="E444" s="49">
        <v>25211</v>
      </c>
      <c r="F444" s="55">
        <v>85</v>
      </c>
      <c r="G444" s="42">
        <v>206</v>
      </c>
      <c r="H444" s="54">
        <v>1</v>
      </c>
      <c r="I444" s="49">
        <v>23966</v>
      </c>
      <c r="J444" s="56">
        <v>20</v>
      </c>
      <c r="K444" s="49">
        <v>1039</v>
      </c>
      <c r="L444" s="42">
        <v>24</v>
      </c>
      <c r="M444" s="49">
        <v>1866</v>
      </c>
      <c r="N444" s="42">
        <v>15</v>
      </c>
      <c r="O444" s="49">
        <v>492210</v>
      </c>
      <c r="P444" s="49">
        <v>36428</v>
      </c>
      <c r="Q444" s="50">
        <v>13511676</v>
      </c>
      <c r="R444" s="43" t="s">
        <v>712</v>
      </c>
      <c r="S444" s="43">
        <v>536</v>
      </c>
      <c r="T444" s="44">
        <v>65591</v>
      </c>
      <c r="U444" s="43">
        <v>27</v>
      </c>
      <c r="V444" s="42">
        <v>6</v>
      </c>
      <c r="W444" s="42">
        <v>7.0000000000000007E-2</v>
      </c>
      <c r="X444" s="42">
        <v>77</v>
      </c>
    </row>
    <row r="445" spans="3:24">
      <c r="C445" s="47">
        <v>132</v>
      </c>
      <c r="D445" s="48" t="s">
        <v>869</v>
      </c>
      <c r="E445" s="49">
        <v>25139</v>
      </c>
      <c r="F445" s="55">
        <v>715</v>
      </c>
      <c r="G445" s="42">
        <v>206</v>
      </c>
      <c r="H445" s="54">
        <v>11</v>
      </c>
      <c r="I445" s="49">
        <v>6319</v>
      </c>
      <c r="J445" s="56">
        <v>128</v>
      </c>
      <c r="K445" s="49">
        <v>18614</v>
      </c>
      <c r="L445" s="42">
        <v>40</v>
      </c>
      <c r="M445" s="49">
        <v>27828</v>
      </c>
      <c r="N445" s="42">
        <v>228</v>
      </c>
      <c r="O445" s="49">
        <v>296806</v>
      </c>
      <c r="P445" s="49">
        <v>328548</v>
      </c>
      <c r="Q445" s="50">
        <v>903386</v>
      </c>
      <c r="R445" s="43" t="s">
        <v>736</v>
      </c>
      <c r="S445" s="43">
        <v>36</v>
      </c>
      <c r="T445" s="44">
        <v>4385</v>
      </c>
      <c r="U445" s="43">
        <v>3</v>
      </c>
      <c r="V445" s="42">
        <v>791</v>
      </c>
      <c r="W445" s="42">
        <v>12</v>
      </c>
      <c r="X445" s="49">
        <v>20605</v>
      </c>
    </row>
    <row r="446" spans="3:24">
      <c r="C446" s="47">
        <v>133</v>
      </c>
      <c r="D446" s="48" t="s">
        <v>870</v>
      </c>
      <c r="E446" s="49">
        <v>25028</v>
      </c>
      <c r="F446" s="55">
        <v>125</v>
      </c>
      <c r="G446" s="42">
        <v>638</v>
      </c>
      <c r="H446" s="54">
        <v>4</v>
      </c>
      <c r="I446" s="49">
        <v>21285</v>
      </c>
      <c r="J446" s="56">
        <v>94</v>
      </c>
      <c r="K446" s="49">
        <v>3105</v>
      </c>
      <c r="L446" s="42">
        <v>33</v>
      </c>
      <c r="M446" s="49">
        <v>42259</v>
      </c>
      <c r="N446" s="49">
        <v>1077</v>
      </c>
      <c r="O446" s="49">
        <v>89988</v>
      </c>
      <c r="P446" s="49">
        <v>151943</v>
      </c>
      <c r="Q446" s="50">
        <v>592247</v>
      </c>
      <c r="R446" s="43" t="s">
        <v>711</v>
      </c>
      <c r="S446" s="43">
        <v>24</v>
      </c>
      <c r="T446" s="43">
        <v>928</v>
      </c>
      <c r="U446" s="43">
        <v>7</v>
      </c>
      <c r="V446" s="42">
        <v>211</v>
      </c>
      <c r="W446" s="42">
        <v>7</v>
      </c>
      <c r="X446" s="49">
        <v>5243</v>
      </c>
    </row>
    <row r="447" spans="3:24">
      <c r="C447" s="47">
        <v>134</v>
      </c>
      <c r="D447" s="48" t="s">
        <v>871</v>
      </c>
      <c r="E447" s="49">
        <v>24349</v>
      </c>
      <c r="F447" s="55">
        <v>341</v>
      </c>
      <c r="G447" s="42">
        <v>542</v>
      </c>
      <c r="H447" s="54">
        <v>4</v>
      </c>
      <c r="I447" s="49">
        <v>21668</v>
      </c>
      <c r="J447" s="56">
        <v>132</v>
      </c>
      <c r="K447" s="49">
        <v>2139</v>
      </c>
      <c r="L447" s="42">
        <v>16</v>
      </c>
      <c r="M447" s="49">
        <v>5094</v>
      </c>
      <c r="N447" s="42">
        <v>113</v>
      </c>
      <c r="O447" s="49">
        <v>358504</v>
      </c>
      <c r="P447" s="49">
        <v>75006</v>
      </c>
      <c r="Q447" s="50">
        <v>4779676</v>
      </c>
      <c r="R447" s="43" t="s">
        <v>712</v>
      </c>
      <c r="S447" s="43">
        <v>196</v>
      </c>
      <c r="T447" s="44">
        <v>8819</v>
      </c>
      <c r="U447" s="43">
        <v>13</v>
      </c>
      <c r="V447" s="42">
        <v>71</v>
      </c>
      <c r="W447" s="42">
        <v>0.8</v>
      </c>
      <c r="X447" s="42">
        <v>448</v>
      </c>
    </row>
    <row r="448" spans="3:24">
      <c r="C448" s="47">
        <v>135</v>
      </c>
      <c r="D448" s="48" t="s">
        <v>872</v>
      </c>
      <c r="E448" s="49">
        <v>23708</v>
      </c>
      <c r="F448" s="55">
        <v>361</v>
      </c>
      <c r="G448" s="42">
        <v>765</v>
      </c>
      <c r="H448" s="54">
        <v>6</v>
      </c>
      <c r="I448" s="49">
        <v>20304</v>
      </c>
      <c r="J448" s="56">
        <v>147</v>
      </c>
      <c r="K448" s="49">
        <v>2639</v>
      </c>
      <c r="L448" s="42">
        <v>10</v>
      </c>
      <c r="M448" s="49">
        <v>20212</v>
      </c>
      <c r="N448" s="42">
        <v>652</v>
      </c>
      <c r="O448" s="49">
        <v>248346</v>
      </c>
      <c r="P448" s="49">
        <v>211720</v>
      </c>
      <c r="Q448" s="50">
        <v>1172991</v>
      </c>
      <c r="R448" s="43" t="s">
        <v>712</v>
      </c>
      <c r="S448" s="43">
        <v>49</v>
      </c>
      <c r="T448" s="44">
        <v>1533</v>
      </c>
      <c r="U448" s="43">
        <v>5</v>
      </c>
      <c r="V448" s="42">
        <v>308</v>
      </c>
      <c r="W448" s="42">
        <v>5</v>
      </c>
      <c r="X448" s="49">
        <v>2250</v>
      </c>
    </row>
    <row r="449" spans="3:24">
      <c r="C449" s="47">
        <v>136</v>
      </c>
      <c r="D449" s="48" t="s">
        <v>873</v>
      </c>
      <c r="E449" s="49">
        <v>22234</v>
      </c>
      <c r="F449" s="55">
        <v>53</v>
      </c>
      <c r="G449" s="42">
        <v>530</v>
      </c>
      <c r="H449" s="42"/>
      <c r="I449" s="49">
        <v>20773</v>
      </c>
      <c r="J449" s="56">
        <v>108</v>
      </c>
      <c r="K449" s="42">
        <v>931</v>
      </c>
      <c r="L449" s="42">
        <v>9</v>
      </c>
      <c r="M449" s="49">
        <v>28123</v>
      </c>
      <c r="N449" s="42">
        <v>670</v>
      </c>
      <c r="O449" s="49">
        <v>220558</v>
      </c>
      <c r="P449" s="49">
        <v>278972</v>
      </c>
      <c r="Q449" s="50">
        <v>790610</v>
      </c>
      <c r="R449" s="43" t="s">
        <v>711</v>
      </c>
      <c r="S449" s="43">
        <v>36</v>
      </c>
      <c r="T449" s="44">
        <v>1492</v>
      </c>
      <c r="U449" s="43">
        <v>4</v>
      </c>
      <c r="V449" s="42">
        <v>67</v>
      </c>
      <c r="W449" s="42"/>
      <c r="X449" s="49">
        <v>1178</v>
      </c>
    </row>
    <row r="450" spans="3:24">
      <c r="C450" s="47">
        <v>137</v>
      </c>
      <c r="D450" s="48" t="s">
        <v>874</v>
      </c>
      <c r="E450" s="49">
        <v>20000</v>
      </c>
      <c r="F450" s="55">
        <v>124</v>
      </c>
      <c r="G450" s="42">
        <v>537</v>
      </c>
      <c r="H450" s="54">
        <v>9</v>
      </c>
      <c r="I450" s="49">
        <v>13750</v>
      </c>
      <c r="J450" s="56">
        <v>5</v>
      </c>
      <c r="K450" s="49">
        <v>5713</v>
      </c>
      <c r="L450" s="42"/>
      <c r="M450" s="49">
        <v>1731</v>
      </c>
      <c r="N450" s="42">
        <v>46</v>
      </c>
      <c r="O450" s="49">
        <v>99119</v>
      </c>
      <c r="P450" s="49">
        <v>8581</v>
      </c>
      <c r="Q450" s="50">
        <v>11550903</v>
      </c>
      <c r="R450" s="43" t="s">
        <v>709</v>
      </c>
      <c r="S450" s="43">
        <v>578</v>
      </c>
      <c r="T450" s="44">
        <v>21510</v>
      </c>
      <c r="U450" s="43">
        <v>117</v>
      </c>
      <c r="V450" s="42">
        <v>11</v>
      </c>
      <c r="W450" s="42">
        <v>0.8</v>
      </c>
      <c r="X450" s="42">
        <v>495</v>
      </c>
    </row>
    <row r="451" spans="3:24">
      <c r="C451" s="47">
        <v>138</v>
      </c>
      <c r="D451" s="48" t="s">
        <v>875</v>
      </c>
      <c r="E451" s="49">
        <v>19494</v>
      </c>
      <c r="F451" s="55">
        <v>102</v>
      </c>
      <c r="G451" s="42">
        <v>147</v>
      </c>
      <c r="H451" s="54">
        <v>1</v>
      </c>
      <c r="I451" s="49">
        <v>18989</v>
      </c>
      <c r="J451" s="42"/>
      <c r="K451" s="42">
        <v>358</v>
      </c>
      <c r="L451" s="42">
        <v>3</v>
      </c>
      <c r="M451" s="49">
        <v>68970</v>
      </c>
      <c r="N451" s="42">
        <v>520</v>
      </c>
      <c r="O451" s="49">
        <v>26355</v>
      </c>
      <c r="P451" s="49">
        <v>93245</v>
      </c>
      <c r="Q451" s="50">
        <v>282644</v>
      </c>
      <c r="R451" s="43" t="s">
        <v>736</v>
      </c>
      <c r="S451" s="43">
        <v>14</v>
      </c>
      <c r="T451" s="44">
        <v>1923</v>
      </c>
      <c r="U451" s="43">
        <v>11</v>
      </c>
      <c r="V451" s="42">
        <v>361</v>
      </c>
      <c r="W451" s="42">
        <v>4</v>
      </c>
      <c r="X451" s="49">
        <v>1267</v>
      </c>
    </row>
    <row r="452" spans="3:24">
      <c r="C452" s="47">
        <v>139</v>
      </c>
      <c r="D452" s="48" t="s">
        <v>876</v>
      </c>
      <c r="E452" s="49">
        <v>19474</v>
      </c>
      <c r="F452" s="42"/>
      <c r="G452" s="42">
        <v>174</v>
      </c>
      <c r="H452" s="42"/>
      <c r="I452" s="49">
        <v>2964</v>
      </c>
      <c r="J452" s="42"/>
      <c r="K452" s="49">
        <v>16336</v>
      </c>
      <c r="L452" s="42"/>
      <c r="M452" s="49">
        <v>69594</v>
      </c>
      <c r="N452" s="42">
        <v>622</v>
      </c>
      <c r="O452" s="49">
        <v>176919</v>
      </c>
      <c r="P452" s="49">
        <v>632258</v>
      </c>
      <c r="Q452" s="50">
        <v>279821</v>
      </c>
      <c r="R452" s="43" t="s">
        <v>712</v>
      </c>
      <c r="S452" s="43">
        <v>14</v>
      </c>
      <c r="T452" s="44">
        <v>1608</v>
      </c>
      <c r="U452" s="43">
        <v>2</v>
      </c>
      <c r="V452" s="42"/>
      <c r="W452" s="42"/>
      <c r="X452" s="49">
        <v>58380</v>
      </c>
    </row>
    <row r="453" spans="3:24">
      <c r="C453" s="47">
        <v>140</v>
      </c>
      <c r="D453" s="48" t="s">
        <v>877</v>
      </c>
      <c r="E453" s="49">
        <v>18062</v>
      </c>
      <c r="F453" s="42"/>
      <c r="G453" s="42">
        <v>90</v>
      </c>
      <c r="H453" s="42"/>
      <c r="I453" s="49">
        <v>17324</v>
      </c>
      <c r="J453" s="42"/>
      <c r="K453" s="42">
        <v>648</v>
      </c>
      <c r="L453" s="42"/>
      <c r="M453" s="49">
        <v>182448</v>
      </c>
      <c r="N453" s="42">
        <v>909</v>
      </c>
      <c r="O453" s="49">
        <v>21504</v>
      </c>
      <c r="P453" s="49">
        <v>217217</v>
      </c>
      <c r="Q453" s="50">
        <v>98998</v>
      </c>
      <c r="R453" s="43" t="s">
        <v>712</v>
      </c>
      <c r="S453" s="43">
        <v>5</v>
      </c>
      <c r="T453" s="44">
        <v>1100</v>
      </c>
      <c r="U453" s="43">
        <v>5</v>
      </c>
      <c r="V453" s="42"/>
      <c r="W453" s="42"/>
      <c r="X453" s="49">
        <v>6546</v>
      </c>
    </row>
    <row r="454" spans="3:24">
      <c r="C454" s="47">
        <v>141</v>
      </c>
      <c r="D454" s="48" t="s">
        <v>878</v>
      </c>
      <c r="E454" s="49">
        <v>17779</v>
      </c>
      <c r="F454" s="42"/>
      <c r="G454" s="42">
        <v>238</v>
      </c>
      <c r="H454" s="42"/>
      <c r="I454" s="49">
        <v>2250</v>
      </c>
      <c r="J454" s="42"/>
      <c r="K454" s="49">
        <v>15291</v>
      </c>
      <c r="L454" s="42">
        <v>23</v>
      </c>
      <c r="M454" s="49">
        <v>44426</v>
      </c>
      <c r="N454" s="42">
        <v>595</v>
      </c>
      <c r="O454" s="49">
        <v>243650</v>
      </c>
      <c r="P454" s="49">
        <v>608825</v>
      </c>
      <c r="Q454" s="50">
        <v>400197</v>
      </c>
      <c r="R454" s="43" t="s">
        <v>709</v>
      </c>
      <c r="S454" s="43">
        <v>23</v>
      </c>
      <c r="T454" s="44">
        <v>1682</v>
      </c>
      <c r="U454" s="43">
        <v>2</v>
      </c>
      <c r="V454" s="42"/>
      <c r="W454" s="42"/>
      <c r="X454" s="49">
        <v>38209</v>
      </c>
    </row>
    <row r="455" spans="3:24">
      <c r="C455" s="47">
        <v>142</v>
      </c>
      <c r="D455" s="48" t="s">
        <v>879</v>
      </c>
      <c r="E455" s="49">
        <v>17655</v>
      </c>
      <c r="F455" s="55">
        <v>18</v>
      </c>
      <c r="G455" s="42">
        <v>192</v>
      </c>
      <c r="H455" s="42"/>
      <c r="I455" s="49">
        <v>17257</v>
      </c>
      <c r="J455" s="56">
        <v>35</v>
      </c>
      <c r="K455" s="42">
        <v>206</v>
      </c>
      <c r="L455" s="42">
        <v>7</v>
      </c>
      <c r="M455" s="49">
        <v>1934</v>
      </c>
      <c r="N455" s="42">
        <v>21</v>
      </c>
      <c r="O455" s="49">
        <v>143990</v>
      </c>
      <c r="P455" s="49">
        <v>15775</v>
      </c>
      <c r="Q455" s="50">
        <v>9127648</v>
      </c>
      <c r="R455" s="43" t="s">
        <v>736</v>
      </c>
      <c r="S455" s="43">
        <v>517</v>
      </c>
      <c r="T455" s="44">
        <v>47540</v>
      </c>
      <c r="U455" s="43">
        <v>63</v>
      </c>
      <c r="V455" s="42">
        <v>2</v>
      </c>
      <c r="W455" s="42"/>
      <c r="X455" s="42">
        <v>23</v>
      </c>
    </row>
    <row r="456" spans="3:24">
      <c r="C456" s="47">
        <v>143</v>
      </c>
      <c r="D456" s="48" t="s">
        <v>880</v>
      </c>
      <c r="E456" s="49">
        <v>15612</v>
      </c>
      <c r="F456" s="42"/>
      <c r="G456" s="42">
        <v>99</v>
      </c>
      <c r="H456" s="42"/>
      <c r="I456" s="42">
        <v>104</v>
      </c>
      <c r="J456" s="42"/>
      <c r="K456" s="49">
        <v>15409</v>
      </c>
      <c r="L456" s="42">
        <v>1</v>
      </c>
      <c r="M456" s="49">
        <v>41637</v>
      </c>
      <c r="N456" s="42">
        <v>264</v>
      </c>
      <c r="O456" s="49">
        <v>224685</v>
      </c>
      <c r="P456" s="49">
        <v>599234</v>
      </c>
      <c r="Q456" s="50">
        <v>374954</v>
      </c>
      <c r="R456" s="43" t="s">
        <v>709</v>
      </c>
      <c r="S456" s="43">
        <v>24</v>
      </c>
      <c r="T456" s="44">
        <v>3787</v>
      </c>
      <c r="U456" s="43">
        <v>2</v>
      </c>
      <c r="V456" s="42"/>
      <c r="W456" s="42"/>
      <c r="X456" s="49">
        <v>41096</v>
      </c>
    </row>
    <row r="457" spans="3:24">
      <c r="C457" s="47">
        <v>144</v>
      </c>
      <c r="D457" s="48" t="s">
        <v>881</v>
      </c>
      <c r="E457" s="49">
        <v>15599</v>
      </c>
      <c r="F457" s="55">
        <v>17</v>
      </c>
      <c r="G457" s="42">
        <v>787</v>
      </c>
      <c r="H457" s="54">
        <v>1</v>
      </c>
      <c r="I457" s="49">
        <v>13916</v>
      </c>
      <c r="J457" s="56">
        <v>61</v>
      </c>
      <c r="K457" s="42">
        <v>896</v>
      </c>
      <c r="L457" s="42"/>
      <c r="M457" s="42">
        <v>654</v>
      </c>
      <c r="N457" s="42">
        <v>33</v>
      </c>
      <c r="O457" s="49">
        <v>3570407</v>
      </c>
      <c r="P457" s="49">
        <v>149622</v>
      </c>
      <c r="Q457" s="50">
        <v>23862885</v>
      </c>
      <c r="R457" s="43" t="s">
        <v>710</v>
      </c>
      <c r="S457" s="44">
        <v>1530</v>
      </c>
      <c r="T457" s="44">
        <v>30321</v>
      </c>
      <c r="U457" s="43">
        <v>7</v>
      </c>
      <c r="V457" s="42">
        <v>0.7</v>
      </c>
      <c r="W457" s="42">
        <v>0.04</v>
      </c>
      <c r="X457" s="42">
        <v>38</v>
      </c>
    </row>
    <row r="458" spans="3:24">
      <c r="C458" s="47">
        <v>145</v>
      </c>
      <c r="D458" s="48" t="s">
        <v>882</v>
      </c>
      <c r="E458" s="49">
        <v>15294</v>
      </c>
      <c r="F458" s="55">
        <v>43</v>
      </c>
      <c r="G458" s="42">
        <v>798</v>
      </c>
      <c r="H458" s="54">
        <v>1</v>
      </c>
      <c r="I458" s="49">
        <v>7388</v>
      </c>
      <c r="J458" s="56">
        <v>98</v>
      </c>
      <c r="K458" s="49">
        <v>7108</v>
      </c>
      <c r="L458" s="42"/>
      <c r="M458" s="42">
        <v>935</v>
      </c>
      <c r="N458" s="42">
        <v>49</v>
      </c>
      <c r="O458" s="49">
        <v>167465</v>
      </c>
      <c r="P458" s="49">
        <v>10233</v>
      </c>
      <c r="Q458" s="50">
        <v>16364745</v>
      </c>
      <c r="R458" s="43" t="s">
        <v>712</v>
      </c>
      <c r="S458" s="44">
        <v>1070</v>
      </c>
      <c r="T458" s="44">
        <v>20507</v>
      </c>
      <c r="U458" s="43">
        <v>98</v>
      </c>
      <c r="V458" s="42">
        <v>3</v>
      </c>
      <c r="W458" s="42">
        <v>0.06</v>
      </c>
      <c r="X458" s="42">
        <v>434</v>
      </c>
    </row>
    <row r="459" spans="3:24">
      <c r="C459" s="47">
        <v>146</v>
      </c>
      <c r="D459" s="48" t="s">
        <v>883</v>
      </c>
      <c r="E459" s="49">
        <v>15292</v>
      </c>
      <c r="F459" s="55">
        <v>116</v>
      </c>
      <c r="G459" s="42">
        <v>148</v>
      </c>
      <c r="H459" s="42"/>
      <c r="I459" s="49">
        <v>14191</v>
      </c>
      <c r="J459" s="56">
        <v>89</v>
      </c>
      <c r="K459" s="42">
        <v>953</v>
      </c>
      <c r="L459" s="42"/>
      <c r="M459" s="49">
        <v>1802</v>
      </c>
      <c r="N459" s="42">
        <v>17</v>
      </c>
      <c r="O459" s="49">
        <v>397868</v>
      </c>
      <c r="P459" s="49">
        <v>46889</v>
      </c>
      <c r="Q459" s="50">
        <v>8485284</v>
      </c>
      <c r="R459" s="43" t="s">
        <v>712</v>
      </c>
      <c r="S459" s="43">
        <v>555</v>
      </c>
      <c r="T459" s="44">
        <v>57333</v>
      </c>
      <c r="U459" s="43">
        <v>21</v>
      </c>
      <c r="V459" s="42">
        <v>14</v>
      </c>
      <c r="W459" s="42"/>
      <c r="X459" s="42">
        <v>112</v>
      </c>
    </row>
    <row r="460" spans="3:24">
      <c r="C460" s="47">
        <v>147</v>
      </c>
      <c r="D460" s="48" t="s">
        <v>884</v>
      </c>
      <c r="E460" s="49">
        <v>14761</v>
      </c>
      <c r="F460" s="55">
        <v>88</v>
      </c>
      <c r="G460" s="42">
        <v>119</v>
      </c>
      <c r="H460" s="54">
        <v>1</v>
      </c>
      <c r="I460" s="49">
        <v>14245</v>
      </c>
      <c r="J460" s="56">
        <v>78</v>
      </c>
      <c r="K460" s="42">
        <v>397</v>
      </c>
      <c r="L460" s="42"/>
      <c r="M460" s="49">
        <v>1512</v>
      </c>
      <c r="N460" s="42">
        <v>12</v>
      </c>
      <c r="O460" s="42"/>
      <c r="P460" s="42"/>
      <c r="Q460" s="50">
        <v>9765756</v>
      </c>
      <c r="R460" s="43" t="s">
        <v>710</v>
      </c>
      <c r="S460" s="43">
        <v>662</v>
      </c>
      <c r="T460" s="44">
        <v>82065</v>
      </c>
      <c r="U460" s="43"/>
      <c r="V460" s="42">
        <v>9</v>
      </c>
      <c r="W460" s="42">
        <v>0.1</v>
      </c>
      <c r="X460" s="42">
        <v>41</v>
      </c>
    </row>
    <row r="461" spans="3:24">
      <c r="C461" s="47">
        <v>148</v>
      </c>
      <c r="D461" s="48" t="s">
        <v>885</v>
      </c>
      <c r="E461" s="49">
        <v>14586</v>
      </c>
      <c r="F461" s="55">
        <v>9</v>
      </c>
      <c r="G461" s="42">
        <v>127</v>
      </c>
      <c r="H461" s="42"/>
      <c r="I461" s="49">
        <v>14113</v>
      </c>
      <c r="J461" s="56">
        <v>36</v>
      </c>
      <c r="K461" s="42">
        <v>346</v>
      </c>
      <c r="L461" s="42"/>
      <c r="M461" s="49">
        <v>188457</v>
      </c>
      <c r="N461" s="49">
        <v>1641</v>
      </c>
      <c r="O461" s="49">
        <v>193595</v>
      </c>
      <c r="P461" s="49">
        <v>2501324</v>
      </c>
      <c r="Q461" s="50">
        <v>77397</v>
      </c>
      <c r="R461" s="43" t="s">
        <v>708</v>
      </c>
      <c r="S461" s="43">
        <v>5</v>
      </c>
      <c r="T461" s="43">
        <v>609</v>
      </c>
      <c r="U461" s="43">
        <v>0</v>
      </c>
      <c r="V461" s="42">
        <v>116</v>
      </c>
      <c r="W461" s="42"/>
      <c r="X461" s="49">
        <v>4470</v>
      </c>
    </row>
    <row r="462" spans="3:24">
      <c r="C462" s="47">
        <v>149</v>
      </c>
      <c r="D462" s="48" t="s">
        <v>886</v>
      </c>
      <c r="E462" s="49">
        <v>14551</v>
      </c>
      <c r="F462" s="55">
        <v>5</v>
      </c>
      <c r="G462" s="42">
        <v>531</v>
      </c>
      <c r="H462" s="42"/>
      <c r="I462" s="49">
        <v>13930</v>
      </c>
      <c r="J462" s="56">
        <v>2</v>
      </c>
      <c r="K462" s="42">
        <v>90</v>
      </c>
      <c r="L462" s="42"/>
      <c r="M462" s="42">
        <v>697</v>
      </c>
      <c r="N462" s="42">
        <v>25</v>
      </c>
      <c r="O462" s="49">
        <v>339775</v>
      </c>
      <c r="P462" s="49">
        <v>16280</v>
      </c>
      <c r="Q462" s="50">
        <v>20870962</v>
      </c>
      <c r="R462" s="43" t="s">
        <v>712</v>
      </c>
      <c r="S462" s="44">
        <v>1434</v>
      </c>
      <c r="T462" s="44">
        <v>39305</v>
      </c>
      <c r="U462" s="43">
        <v>61</v>
      </c>
      <c r="V462" s="42">
        <v>0.2</v>
      </c>
      <c r="W462" s="42"/>
      <c r="X462" s="42">
        <v>4</v>
      </c>
    </row>
    <row r="463" spans="3:24">
      <c r="C463" s="47">
        <v>150</v>
      </c>
      <c r="D463" s="48" t="s">
        <v>887</v>
      </c>
      <c r="E463" s="49">
        <v>14252</v>
      </c>
      <c r="F463" s="42"/>
      <c r="G463" s="42">
        <v>284</v>
      </c>
      <c r="H463" s="42"/>
      <c r="I463" s="49">
        <v>12298</v>
      </c>
      <c r="J463" s="42"/>
      <c r="K463" s="49">
        <v>1670</v>
      </c>
      <c r="L463" s="42">
        <v>10</v>
      </c>
      <c r="M463" s="49">
        <v>35876</v>
      </c>
      <c r="N463" s="42">
        <v>715</v>
      </c>
      <c r="O463" s="49">
        <v>117102</v>
      </c>
      <c r="P463" s="49">
        <v>294776</v>
      </c>
      <c r="Q463" s="50">
        <v>397257</v>
      </c>
      <c r="R463" s="43" t="s">
        <v>709</v>
      </c>
      <c r="S463" s="43">
        <v>28</v>
      </c>
      <c r="T463" s="44">
        <v>1399</v>
      </c>
      <c r="U463" s="43">
        <v>3</v>
      </c>
      <c r="V463" s="42"/>
      <c r="W463" s="42"/>
      <c r="X463" s="49">
        <v>4204</v>
      </c>
    </row>
    <row r="464" spans="3:24">
      <c r="C464" s="47">
        <v>151</v>
      </c>
      <c r="D464" s="48" t="s">
        <v>888</v>
      </c>
      <c r="E464" s="49">
        <v>13983</v>
      </c>
      <c r="F464" s="42"/>
      <c r="G464" s="42">
        <v>333</v>
      </c>
      <c r="H464" s="42"/>
      <c r="I464" s="49">
        <v>13255</v>
      </c>
      <c r="J464" s="42"/>
      <c r="K464" s="42">
        <v>395</v>
      </c>
      <c r="L464" s="42">
        <v>2</v>
      </c>
      <c r="M464" s="49">
        <v>34498</v>
      </c>
      <c r="N464" s="42">
        <v>822</v>
      </c>
      <c r="O464" s="49">
        <v>180100</v>
      </c>
      <c r="P464" s="49">
        <v>444338</v>
      </c>
      <c r="Q464" s="50">
        <v>405322</v>
      </c>
      <c r="R464" s="43" t="s">
        <v>709</v>
      </c>
      <c r="S464" s="43">
        <v>29</v>
      </c>
      <c r="T464" s="44">
        <v>1217</v>
      </c>
      <c r="U464" s="43">
        <v>2</v>
      </c>
      <c r="V464" s="42"/>
      <c r="W464" s="42"/>
      <c r="X464" s="42">
        <v>975</v>
      </c>
    </row>
    <row r="465" spans="3:24">
      <c r="C465" s="47">
        <v>152</v>
      </c>
      <c r="D465" s="48" t="s">
        <v>889</v>
      </c>
      <c r="E465" s="49">
        <v>13556</v>
      </c>
      <c r="F465" s="55">
        <v>6</v>
      </c>
      <c r="G465" s="42">
        <v>169</v>
      </c>
      <c r="H465" s="42"/>
      <c r="I465" s="49">
        <v>13359</v>
      </c>
      <c r="J465" s="56">
        <v>4</v>
      </c>
      <c r="K465" s="42">
        <v>28</v>
      </c>
      <c r="L465" s="42"/>
      <c r="M465" s="42">
        <v>630</v>
      </c>
      <c r="N465" s="42">
        <v>8</v>
      </c>
      <c r="O465" s="49">
        <v>202512</v>
      </c>
      <c r="P465" s="49">
        <v>9414</v>
      </c>
      <c r="Q465" s="50">
        <v>21512874</v>
      </c>
      <c r="R465" s="43" t="s">
        <v>712</v>
      </c>
      <c r="S465" s="44">
        <v>1587</v>
      </c>
      <c r="T465" s="44">
        <v>127295</v>
      </c>
      <c r="U465" s="43">
        <v>106</v>
      </c>
      <c r="V465" s="42">
        <v>0.3</v>
      </c>
      <c r="W465" s="42"/>
      <c r="X465" s="42">
        <v>1</v>
      </c>
    </row>
    <row r="466" spans="3:24">
      <c r="C466" s="47">
        <v>153</v>
      </c>
      <c r="D466" s="48" t="s">
        <v>890</v>
      </c>
      <c r="E466" s="49">
        <v>13378</v>
      </c>
      <c r="F466" s="55">
        <v>78</v>
      </c>
      <c r="G466" s="42">
        <v>126</v>
      </c>
      <c r="H466" s="42"/>
      <c r="I466" s="49">
        <v>12610</v>
      </c>
      <c r="J466" s="56">
        <v>87</v>
      </c>
      <c r="K466" s="42">
        <v>642</v>
      </c>
      <c r="L466" s="42">
        <v>4</v>
      </c>
      <c r="M466" s="49">
        <v>81172</v>
      </c>
      <c r="N466" s="42">
        <v>765</v>
      </c>
      <c r="O466" s="49">
        <v>173473</v>
      </c>
      <c r="P466" s="49">
        <v>1052564</v>
      </c>
      <c r="Q466" s="50">
        <v>164810</v>
      </c>
      <c r="R466" s="43" t="s">
        <v>709</v>
      </c>
      <c r="S466" s="43">
        <v>12</v>
      </c>
      <c r="T466" s="44">
        <v>1308</v>
      </c>
      <c r="U466" s="43">
        <v>1</v>
      </c>
      <c r="V466" s="42">
        <v>473</v>
      </c>
      <c r="W466" s="42"/>
      <c r="X466" s="49">
        <v>3895</v>
      </c>
    </row>
    <row r="467" spans="3:24">
      <c r="C467" s="47">
        <v>154</v>
      </c>
      <c r="D467" s="48" t="s">
        <v>891</v>
      </c>
      <c r="E467" s="49">
        <v>13156</v>
      </c>
      <c r="F467" s="42"/>
      <c r="G467" s="42">
        <v>177</v>
      </c>
      <c r="H467" s="42"/>
      <c r="I467" s="49">
        <v>11759</v>
      </c>
      <c r="J467" s="42"/>
      <c r="K467" s="49">
        <v>1220</v>
      </c>
      <c r="L467" s="42"/>
      <c r="M467" s="49">
        <v>2323</v>
      </c>
      <c r="N467" s="42">
        <v>31</v>
      </c>
      <c r="O467" s="49">
        <v>158304</v>
      </c>
      <c r="P467" s="49">
        <v>27956</v>
      </c>
      <c r="Q467" s="50">
        <v>5662638</v>
      </c>
      <c r="R467" s="43" t="s">
        <v>712</v>
      </c>
      <c r="S467" s="43">
        <v>430</v>
      </c>
      <c r="T467" s="44">
        <v>31992</v>
      </c>
      <c r="U467" s="43">
        <v>36</v>
      </c>
      <c r="V467" s="42"/>
      <c r="W467" s="42"/>
      <c r="X467" s="42">
        <v>215</v>
      </c>
    </row>
    <row r="468" spans="3:24">
      <c r="C468" s="47">
        <v>155</v>
      </c>
      <c r="D468" s="48" t="s">
        <v>892</v>
      </c>
      <c r="E468" s="49">
        <v>12880</v>
      </c>
      <c r="F468" s="42"/>
      <c r="G468" s="42">
        <v>363</v>
      </c>
      <c r="H468" s="42"/>
      <c r="I468" s="49">
        <v>6621</v>
      </c>
      <c r="J468" s="42"/>
      <c r="K468" s="49">
        <v>5896</v>
      </c>
      <c r="L468" s="42"/>
      <c r="M468" s="49">
        <v>5962</v>
      </c>
      <c r="N468" s="42">
        <v>168</v>
      </c>
      <c r="O468" s="49">
        <v>130765</v>
      </c>
      <c r="P468" s="49">
        <v>60528</v>
      </c>
      <c r="Q468" s="50">
        <v>2160393</v>
      </c>
      <c r="R468" s="43" t="s">
        <v>712</v>
      </c>
      <c r="S468" s="43">
        <v>168</v>
      </c>
      <c r="T468" s="44">
        <v>5951</v>
      </c>
      <c r="U468" s="43">
        <v>17</v>
      </c>
      <c r="V468" s="42"/>
      <c r="W468" s="42"/>
      <c r="X468" s="49">
        <v>2729</v>
      </c>
    </row>
    <row r="469" spans="3:24">
      <c r="C469" s="47">
        <v>156</v>
      </c>
      <c r="D469" s="48" t="s">
        <v>893</v>
      </c>
      <c r="E469" s="49">
        <v>11980</v>
      </c>
      <c r="F469" s="55">
        <v>1</v>
      </c>
      <c r="G469" s="42">
        <v>212</v>
      </c>
      <c r="H469" s="42"/>
      <c r="I469" s="49">
        <v>11705</v>
      </c>
      <c r="J469" s="56">
        <v>4</v>
      </c>
      <c r="K469" s="42">
        <v>63</v>
      </c>
      <c r="L469" s="42"/>
      <c r="M469" s="49">
        <v>1584</v>
      </c>
      <c r="N469" s="42">
        <v>28</v>
      </c>
      <c r="O469" s="49">
        <v>20432586</v>
      </c>
      <c r="P469" s="49">
        <v>2702022</v>
      </c>
      <c r="Q469" s="50">
        <v>7561962</v>
      </c>
      <c r="R469" s="43" t="s">
        <v>710</v>
      </c>
      <c r="S469" s="43">
        <v>631</v>
      </c>
      <c r="T469" s="44">
        <v>35670</v>
      </c>
      <c r="U469" s="43">
        <v>0</v>
      </c>
      <c r="V469" s="42">
        <v>0.1</v>
      </c>
      <c r="W469" s="42"/>
      <c r="X469" s="42">
        <v>8</v>
      </c>
    </row>
    <row r="470" spans="3:24">
      <c r="C470" s="47">
        <v>157</v>
      </c>
      <c r="D470" s="48" t="s">
        <v>894</v>
      </c>
      <c r="E470" s="49">
        <v>11640</v>
      </c>
      <c r="F470" s="55">
        <v>3</v>
      </c>
      <c r="G470" s="42">
        <v>155</v>
      </c>
      <c r="H470" s="42"/>
      <c r="I470" s="49">
        <v>11477</v>
      </c>
      <c r="J470" s="56">
        <v>2</v>
      </c>
      <c r="K470" s="42">
        <v>8</v>
      </c>
      <c r="L470" s="42"/>
      <c r="M470" s="49">
        <v>11601</v>
      </c>
      <c r="N470" s="42">
        <v>154</v>
      </c>
      <c r="O470" s="49">
        <v>189143</v>
      </c>
      <c r="P470" s="49">
        <v>188516</v>
      </c>
      <c r="Q470" s="50">
        <v>1003328</v>
      </c>
      <c r="R470" s="43" t="s">
        <v>712</v>
      </c>
      <c r="S470" s="43">
        <v>86</v>
      </c>
      <c r="T470" s="44">
        <v>6473</v>
      </c>
      <c r="U470" s="43">
        <v>5</v>
      </c>
      <c r="V470" s="42">
        <v>3</v>
      </c>
      <c r="W470" s="42"/>
      <c r="X470" s="42">
        <v>8</v>
      </c>
    </row>
    <row r="471" spans="3:24">
      <c r="C471" s="47">
        <v>158</v>
      </c>
      <c r="D471" s="48" t="s">
        <v>895</v>
      </c>
      <c r="E471" s="49">
        <v>11460</v>
      </c>
      <c r="F471" s="55">
        <v>55</v>
      </c>
      <c r="G471" s="42">
        <v>109</v>
      </c>
      <c r="H471" s="42"/>
      <c r="I471" s="49">
        <v>11099</v>
      </c>
      <c r="J471" s="56">
        <v>28</v>
      </c>
      <c r="K471" s="42">
        <v>252</v>
      </c>
      <c r="L471" s="42">
        <v>14</v>
      </c>
      <c r="M471" s="49">
        <v>106852</v>
      </c>
      <c r="N471" s="49">
        <v>1016</v>
      </c>
      <c r="O471" s="49">
        <v>177885</v>
      </c>
      <c r="P471" s="49">
        <v>1658586</v>
      </c>
      <c r="Q471" s="50">
        <v>107251</v>
      </c>
      <c r="R471" s="43" t="s">
        <v>709</v>
      </c>
      <c r="S471" s="43">
        <v>9</v>
      </c>
      <c r="T471" s="43">
        <v>984</v>
      </c>
      <c r="U471" s="43">
        <v>1</v>
      </c>
      <c r="V471" s="42">
        <v>513</v>
      </c>
      <c r="W471" s="42"/>
      <c r="X471" s="49">
        <v>2350</v>
      </c>
    </row>
    <row r="472" spans="3:24">
      <c r="C472" s="47">
        <v>159</v>
      </c>
      <c r="D472" s="48" t="s">
        <v>896</v>
      </c>
      <c r="E472" s="49">
        <v>11014</v>
      </c>
      <c r="F472" s="42"/>
      <c r="G472" s="42">
        <v>118</v>
      </c>
      <c r="H472" s="42"/>
      <c r="I472" s="49">
        <v>10514</v>
      </c>
      <c r="J472" s="42"/>
      <c r="K472" s="42">
        <v>382</v>
      </c>
      <c r="L472" s="42"/>
      <c r="M472" s="42">
        <v>972</v>
      </c>
      <c r="N472" s="42">
        <v>10</v>
      </c>
      <c r="O472" s="49">
        <v>174045</v>
      </c>
      <c r="P472" s="49">
        <v>15356</v>
      </c>
      <c r="Q472" s="50">
        <v>11333825</v>
      </c>
      <c r="R472" s="43" t="s">
        <v>712</v>
      </c>
      <c r="S472" s="44">
        <v>1029</v>
      </c>
      <c r="T472" s="44">
        <v>96049</v>
      </c>
      <c r="U472" s="43">
        <v>65</v>
      </c>
      <c r="V472" s="42"/>
      <c r="W472" s="42"/>
      <c r="X472" s="42">
        <v>34</v>
      </c>
    </row>
    <row r="473" spans="3:24">
      <c r="C473" s="47">
        <v>160</v>
      </c>
      <c r="D473" s="48" t="s">
        <v>897</v>
      </c>
      <c r="E473" s="49">
        <v>10387</v>
      </c>
      <c r="F473" s="55">
        <v>33</v>
      </c>
      <c r="G473" s="42">
        <v>26</v>
      </c>
      <c r="H473" s="42"/>
      <c r="I473" s="49">
        <v>9707</v>
      </c>
      <c r="J473" s="56">
        <v>35</v>
      </c>
      <c r="K473" s="42">
        <v>654</v>
      </c>
      <c r="L473" s="42"/>
      <c r="M473" s="49">
        <v>7721</v>
      </c>
      <c r="N473" s="42">
        <v>19</v>
      </c>
      <c r="O473" s="49">
        <v>95046</v>
      </c>
      <c r="P473" s="49">
        <v>70655</v>
      </c>
      <c r="Q473" s="50">
        <v>1345207</v>
      </c>
      <c r="R473" s="43" t="s">
        <v>710</v>
      </c>
      <c r="S473" s="43">
        <v>130</v>
      </c>
      <c r="T473" s="44">
        <v>51739</v>
      </c>
      <c r="U473" s="43">
        <v>14</v>
      </c>
      <c r="V473" s="42">
        <v>25</v>
      </c>
      <c r="W473" s="42"/>
      <c r="X473" s="42">
        <v>486</v>
      </c>
    </row>
    <row r="474" spans="3:24">
      <c r="C474" s="47">
        <v>161</v>
      </c>
      <c r="D474" s="48" t="s">
        <v>898</v>
      </c>
      <c r="E474" s="49">
        <v>9470</v>
      </c>
      <c r="F474" s="55">
        <v>362</v>
      </c>
      <c r="G474" s="42">
        <v>195</v>
      </c>
      <c r="H474" s="54">
        <v>1</v>
      </c>
      <c r="I474" s="49">
        <v>4225</v>
      </c>
      <c r="J474" s="42"/>
      <c r="K474" s="49">
        <v>5050</v>
      </c>
      <c r="L474" s="42"/>
      <c r="M474" s="49">
        <v>1412</v>
      </c>
      <c r="N474" s="42">
        <v>29</v>
      </c>
      <c r="O474" s="42"/>
      <c r="P474" s="42"/>
      <c r="Q474" s="50">
        <v>6708690</v>
      </c>
      <c r="R474" s="43" t="s">
        <v>709</v>
      </c>
      <c r="S474" s="43">
        <v>708</v>
      </c>
      <c r="T474" s="44">
        <v>34404</v>
      </c>
      <c r="U474" s="43"/>
      <c r="V474" s="42">
        <v>54</v>
      </c>
      <c r="W474" s="42">
        <v>0.1</v>
      </c>
      <c r="X474" s="42">
        <v>753</v>
      </c>
    </row>
    <row r="475" spans="3:24">
      <c r="C475" s="47">
        <v>162</v>
      </c>
      <c r="D475" s="48" t="s">
        <v>899</v>
      </c>
      <c r="E475" s="49">
        <v>8926</v>
      </c>
      <c r="F475" s="55">
        <v>134</v>
      </c>
      <c r="G475" s="42">
        <v>86</v>
      </c>
      <c r="H475" s="42"/>
      <c r="I475" s="49">
        <v>5831</v>
      </c>
      <c r="J475" s="56">
        <v>342</v>
      </c>
      <c r="K475" s="49">
        <v>3009</v>
      </c>
      <c r="L475" s="42"/>
      <c r="M475" s="49">
        <v>50839</v>
      </c>
      <c r="N475" s="42">
        <v>490</v>
      </c>
      <c r="O475" s="49">
        <v>703226</v>
      </c>
      <c r="P475" s="49">
        <v>4005274</v>
      </c>
      <c r="Q475" s="50">
        <v>175575</v>
      </c>
      <c r="R475" s="43" t="s">
        <v>708</v>
      </c>
      <c r="S475" s="43">
        <v>20</v>
      </c>
      <c r="T475" s="44">
        <v>2042</v>
      </c>
      <c r="U475" s="43">
        <v>0</v>
      </c>
      <c r="V475" s="42">
        <v>763</v>
      </c>
      <c r="W475" s="42"/>
      <c r="X475" s="49">
        <v>17138</v>
      </c>
    </row>
    <row r="476" spans="3:24">
      <c r="C476" s="47">
        <v>163</v>
      </c>
      <c r="D476" s="48" t="s">
        <v>900</v>
      </c>
      <c r="E476" s="49">
        <v>8880</v>
      </c>
      <c r="F476" s="55">
        <v>17</v>
      </c>
      <c r="G476" s="42">
        <v>123</v>
      </c>
      <c r="H476" s="42"/>
      <c r="I476" s="49">
        <v>8637</v>
      </c>
      <c r="J476" s="42"/>
      <c r="K476" s="42">
        <v>120</v>
      </c>
      <c r="L476" s="42">
        <v>1</v>
      </c>
      <c r="M476" s="49">
        <v>6116</v>
      </c>
      <c r="N476" s="42">
        <v>85</v>
      </c>
      <c r="O476" s="49">
        <v>171690</v>
      </c>
      <c r="P476" s="49">
        <v>118249</v>
      </c>
      <c r="Q476" s="50">
        <v>1451940</v>
      </c>
      <c r="R476" s="43" t="s">
        <v>712</v>
      </c>
      <c r="S476" s="43">
        <v>164</v>
      </c>
      <c r="T476" s="44">
        <v>11804</v>
      </c>
      <c r="U476" s="43">
        <v>8</v>
      </c>
      <c r="V476" s="42">
        <v>12</v>
      </c>
      <c r="W476" s="42"/>
      <c r="X476" s="42">
        <v>83</v>
      </c>
    </row>
    <row r="477" spans="3:24">
      <c r="C477" s="47">
        <v>164</v>
      </c>
      <c r="D477" s="48" t="s">
        <v>901</v>
      </c>
      <c r="E477" s="49">
        <v>8324</v>
      </c>
      <c r="F477" s="42"/>
      <c r="G477" s="42">
        <v>107</v>
      </c>
      <c r="H477" s="42"/>
      <c r="I477" s="49">
        <v>8125</v>
      </c>
      <c r="J477" s="42"/>
      <c r="K477" s="42">
        <v>92</v>
      </c>
      <c r="L477" s="42">
        <v>5</v>
      </c>
      <c r="M477" s="42">
        <v>668</v>
      </c>
      <c r="N477" s="42">
        <v>9</v>
      </c>
      <c r="O477" s="49">
        <v>604310</v>
      </c>
      <c r="P477" s="49">
        <v>48496</v>
      </c>
      <c r="Q477" s="50">
        <v>12461015</v>
      </c>
      <c r="R477" s="43" t="s">
        <v>712</v>
      </c>
      <c r="S477" s="44">
        <v>1497</v>
      </c>
      <c r="T477" s="44">
        <v>116458</v>
      </c>
      <c r="U477" s="43">
        <v>21</v>
      </c>
      <c r="V477" s="42"/>
      <c r="W477" s="42"/>
      <c r="X477" s="42">
        <v>7</v>
      </c>
    </row>
    <row r="478" spans="3:24">
      <c r="C478" s="47">
        <v>165</v>
      </c>
      <c r="D478" s="48" t="s">
        <v>902</v>
      </c>
      <c r="E478" s="49">
        <v>7428</v>
      </c>
      <c r="F478" s="55">
        <v>124</v>
      </c>
      <c r="G478" s="42">
        <v>30</v>
      </c>
      <c r="H478" s="42"/>
      <c r="I478" s="49">
        <v>6668</v>
      </c>
      <c r="J478" s="56">
        <v>3</v>
      </c>
      <c r="K478" s="42">
        <v>730</v>
      </c>
      <c r="L478" s="42">
        <v>2</v>
      </c>
      <c r="M478" s="49">
        <v>21618</v>
      </c>
      <c r="N478" s="42">
        <v>87</v>
      </c>
      <c r="O478" s="49">
        <v>840774</v>
      </c>
      <c r="P478" s="49">
        <v>2446885</v>
      </c>
      <c r="Q478" s="50">
        <v>343610</v>
      </c>
      <c r="R478" s="43" t="s">
        <v>708</v>
      </c>
      <c r="S478" s="43">
        <v>46</v>
      </c>
      <c r="T478" s="44">
        <v>11454</v>
      </c>
      <c r="U478" s="43">
        <v>0</v>
      </c>
      <c r="V478" s="42">
        <v>361</v>
      </c>
      <c r="W478" s="42"/>
      <c r="X478" s="49">
        <v>2125</v>
      </c>
    </row>
    <row r="479" spans="3:24">
      <c r="C479" s="47">
        <v>166</v>
      </c>
      <c r="D479" s="48" t="s">
        <v>903</v>
      </c>
      <c r="E479" s="49">
        <v>7333</v>
      </c>
      <c r="F479" s="42"/>
      <c r="G479" s="42">
        <v>208</v>
      </c>
      <c r="H479" s="42"/>
      <c r="I479" s="49">
        <v>6205</v>
      </c>
      <c r="J479" s="42"/>
      <c r="K479" s="42">
        <v>920</v>
      </c>
      <c r="L479" s="42">
        <v>3</v>
      </c>
      <c r="M479" s="49">
        <v>2946</v>
      </c>
      <c r="N479" s="42">
        <v>84</v>
      </c>
      <c r="O479" s="49">
        <v>91290</v>
      </c>
      <c r="P479" s="49">
        <v>36679</v>
      </c>
      <c r="Q479" s="50">
        <v>2488863</v>
      </c>
      <c r="R479" s="43" t="s">
        <v>712</v>
      </c>
      <c r="S479" s="43">
        <v>339</v>
      </c>
      <c r="T479" s="44">
        <v>11966</v>
      </c>
      <c r="U479" s="43">
        <v>27</v>
      </c>
      <c r="V479" s="42"/>
      <c r="W479" s="42"/>
      <c r="X479" s="42">
        <v>370</v>
      </c>
    </row>
    <row r="480" spans="3:24">
      <c r="C480" s="47">
        <v>167</v>
      </c>
      <c r="D480" s="48" t="s">
        <v>904</v>
      </c>
      <c r="E480" s="49">
        <v>7148</v>
      </c>
      <c r="F480" s="42"/>
      <c r="G480" s="42">
        <v>98</v>
      </c>
      <c r="H480" s="42"/>
      <c r="I480" s="49">
        <v>6859</v>
      </c>
      <c r="J480" s="42"/>
      <c r="K480" s="42">
        <v>191</v>
      </c>
      <c r="L480" s="42">
        <v>2</v>
      </c>
      <c r="M480" s="49">
        <v>1453</v>
      </c>
      <c r="N480" s="42">
        <v>20</v>
      </c>
      <c r="O480" s="49">
        <v>54814</v>
      </c>
      <c r="P480" s="49">
        <v>11143</v>
      </c>
      <c r="Q480" s="50">
        <v>4919295</v>
      </c>
      <c r="R480" s="43" t="s">
        <v>712</v>
      </c>
      <c r="S480" s="43">
        <v>688</v>
      </c>
      <c r="T480" s="44">
        <v>50197</v>
      </c>
      <c r="U480" s="43">
        <v>90</v>
      </c>
      <c r="V480" s="42"/>
      <c r="W480" s="42"/>
      <c r="X480" s="42">
        <v>39</v>
      </c>
    </row>
    <row r="481" spans="3:24">
      <c r="C481" s="47">
        <v>168</v>
      </c>
      <c r="D481" s="48" t="s">
        <v>905</v>
      </c>
      <c r="E481" s="49">
        <v>7022</v>
      </c>
      <c r="F481" s="55">
        <v>10</v>
      </c>
      <c r="G481" s="49">
        <v>1374</v>
      </c>
      <c r="H481" s="54">
        <v>1</v>
      </c>
      <c r="I481" s="49">
        <v>4168</v>
      </c>
      <c r="J481" s="56">
        <v>2</v>
      </c>
      <c r="K481" s="49">
        <v>1480</v>
      </c>
      <c r="L481" s="42">
        <v>23</v>
      </c>
      <c r="M481" s="42">
        <v>230</v>
      </c>
      <c r="N481" s="42">
        <v>45</v>
      </c>
      <c r="O481" s="49">
        <v>142488</v>
      </c>
      <c r="P481" s="49">
        <v>4668</v>
      </c>
      <c r="Q481" s="50">
        <v>30525522</v>
      </c>
      <c r="R481" s="43" t="s">
        <v>710</v>
      </c>
      <c r="S481" s="44">
        <v>4347</v>
      </c>
      <c r="T481" s="44">
        <v>22217</v>
      </c>
      <c r="U481" s="43">
        <v>214</v>
      </c>
      <c r="V481" s="42">
        <v>0.3</v>
      </c>
      <c r="W481" s="42">
        <v>0.03</v>
      </c>
      <c r="X481" s="42">
        <v>48</v>
      </c>
    </row>
    <row r="482" spans="3:24">
      <c r="C482" s="47">
        <v>169</v>
      </c>
      <c r="D482" s="48" t="s">
        <v>906</v>
      </c>
      <c r="E482" s="49">
        <v>6573</v>
      </c>
      <c r="F482" s="42"/>
      <c r="G482" s="42">
        <v>8</v>
      </c>
      <c r="H482" s="42"/>
      <c r="I482" s="42">
        <v>773</v>
      </c>
      <c r="J482" s="42"/>
      <c r="K482" s="49">
        <v>5792</v>
      </c>
      <c r="L482" s="42"/>
      <c r="M482" s="42">
        <v>536</v>
      </c>
      <c r="N482" s="42">
        <v>0.7</v>
      </c>
      <c r="O482" s="49">
        <v>345742</v>
      </c>
      <c r="P482" s="49">
        <v>28184</v>
      </c>
      <c r="Q482" s="50">
        <v>12267205</v>
      </c>
      <c r="R482" s="43" t="s">
        <v>712</v>
      </c>
      <c r="S482" s="44">
        <v>1866</v>
      </c>
      <c r="T482" s="44">
        <v>1533401</v>
      </c>
      <c r="U482" s="43">
        <v>35</v>
      </c>
      <c r="V482" s="42"/>
      <c r="W482" s="42"/>
      <c r="X482" s="42">
        <v>472</v>
      </c>
    </row>
    <row r="483" spans="3:24">
      <c r="C483" s="47">
        <v>170</v>
      </c>
      <c r="D483" s="48" t="s">
        <v>907</v>
      </c>
      <c r="E483" s="49">
        <v>6517</v>
      </c>
      <c r="F483" s="55">
        <v>11</v>
      </c>
      <c r="G483" s="42">
        <v>33</v>
      </c>
      <c r="H483" s="42"/>
      <c r="I483" s="49">
        <v>6348</v>
      </c>
      <c r="J483" s="56">
        <v>47</v>
      </c>
      <c r="K483" s="42">
        <v>136</v>
      </c>
      <c r="L483" s="42"/>
      <c r="M483" s="49">
        <v>1811</v>
      </c>
      <c r="N483" s="42">
        <v>9</v>
      </c>
      <c r="O483" s="49">
        <v>23693</v>
      </c>
      <c r="P483" s="49">
        <v>6584</v>
      </c>
      <c r="Q483" s="50">
        <v>3598794</v>
      </c>
      <c r="R483" s="43" t="s">
        <v>712</v>
      </c>
      <c r="S483" s="43">
        <v>552</v>
      </c>
      <c r="T483" s="44">
        <v>109054</v>
      </c>
      <c r="U483" s="43">
        <v>152</v>
      </c>
      <c r="V483" s="42">
        <v>3</v>
      </c>
      <c r="W483" s="42"/>
      <c r="X483" s="42">
        <v>38</v>
      </c>
    </row>
    <row r="484" spans="3:24">
      <c r="C484" s="47">
        <v>171</v>
      </c>
      <c r="D484" s="48" t="s">
        <v>908</v>
      </c>
      <c r="E484" s="49">
        <v>6247</v>
      </c>
      <c r="F484" s="55">
        <v>19</v>
      </c>
      <c r="G484" s="42">
        <v>119</v>
      </c>
      <c r="H484" s="54">
        <v>1</v>
      </c>
      <c r="I484" s="49">
        <v>4238</v>
      </c>
      <c r="J484" s="56">
        <v>9</v>
      </c>
      <c r="K484" s="49">
        <v>1890</v>
      </c>
      <c r="L484" s="42"/>
      <c r="M484" s="42">
        <v>767</v>
      </c>
      <c r="N484" s="42">
        <v>15</v>
      </c>
      <c r="O484" s="49">
        <v>160358</v>
      </c>
      <c r="P484" s="49">
        <v>19676</v>
      </c>
      <c r="Q484" s="50">
        <v>8149808</v>
      </c>
      <c r="R484" s="43" t="s">
        <v>712</v>
      </c>
      <c r="S484" s="44">
        <v>1305</v>
      </c>
      <c r="T484" s="44">
        <v>68486</v>
      </c>
      <c r="U484" s="43">
        <v>51</v>
      </c>
      <c r="V484" s="42">
        <v>2</v>
      </c>
      <c r="W484" s="42">
        <v>0.1</v>
      </c>
      <c r="X484" s="42">
        <v>232</v>
      </c>
    </row>
    <row r="485" spans="3:24">
      <c r="C485" s="47">
        <v>172</v>
      </c>
      <c r="D485" s="48" t="s">
        <v>909</v>
      </c>
      <c r="E485" s="49">
        <v>5600</v>
      </c>
      <c r="F485" s="42"/>
      <c r="G485" s="42">
        <v>195</v>
      </c>
      <c r="H485" s="42"/>
      <c r="I485" s="49">
        <v>5300</v>
      </c>
      <c r="J485" s="42"/>
      <c r="K485" s="42">
        <v>105</v>
      </c>
      <c r="L485" s="42">
        <v>2</v>
      </c>
      <c r="M485" s="42">
        <v>223</v>
      </c>
      <c r="N485" s="42">
        <v>8</v>
      </c>
      <c r="O485" s="49">
        <v>127687</v>
      </c>
      <c r="P485" s="49">
        <v>5080</v>
      </c>
      <c r="Q485" s="50">
        <v>25136532</v>
      </c>
      <c r="R485" s="43" t="s">
        <v>712</v>
      </c>
      <c r="S485" s="44">
        <v>4489</v>
      </c>
      <c r="T485" s="44">
        <v>128905</v>
      </c>
      <c r="U485" s="43">
        <v>197</v>
      </c>
      <c r="V485" s="42"/>
      <c r="W485" s="42"/>
      <c r="X485" s="42">
        <v>4</v>
      </c>
    </row>
    <row r="486" spans="3:24">
      <c r="C486" s="47">
        <v>173</v>
      </c>
      <c r="D486" s="48" t="s">
        <v>910</v>
      </c>
      <c r="E486" s="49">
        <v>5529</v>
      </c>
      <c r="F486" s="42"/>
      <c r="G486" s="42">
        <v>88</v>
      </c>
      <c r="H486" s="42"/>
      <c r="I486" s="49">
        <v>5343</v>
      </c>
      <c r="J486" s="42"/>
      <c r="K486" s="42">
        <v>98</v>
      </c>
      <c r="L486" s="42"/>
      <c r="M486" s="49">
        <v>29964</v>
      </c>
      <c r="N486" s="42">
        <v>477</v>
      </c>
      <c r="O486" s="49">
        <v>59211</v>
      </c>
      <c r="P486" s="49">
        <v>320885</v>
      </c>
      <c r="Q486" s="50">
        <v>184524</v>
      </c>
      <c r="R486" s="43" t="s">
        <v>709</v>
      </c>
      <c r="S486" s="43">
        <v>33</v>
      </c>
      <c r="T486" s="44">
        <v>2097</v>
      </c>
      <c r="U486" s="43">
        <v>3</v>
      </c>
      <c r="V486" s="42"/>
      <c r="W486" s="42"/>
      <c r="X486" s="42">
        <v>531</v>
      </c>
    </row>
    <row r="487" spans="3:24">
      <c r="C487" s="47">
        <v>174</v>
      </c>
      <c r="D487" s="48" t="s">
        <v>912</v>
      </c>
      <c r="E487" s="49">
        <v>5396</v>
      </c>
      <c r="F487" s="42"/>
      <c r="G487" s="42">
        <v>148</v>
      </c>
      <c r="H487" s="42"/>
      <c r="I487" s="49">
        <v>2715</v>
      </c>
      <c r="J487" s="42"/>
      <c r="K487" s="49">
        <v>2533</v>
      </c>
      <c r="L487" s="42">
        <v>2</v>
      </c>
      <c r="M487" s="49">
        <v>1041</v>
      </c>
      <c r="N487" s="42">
        <v>29</v>
      </c>
      <c r="O487" s="49">
        <v>128246</v>
      </c>
      <c r="P487" s="49">
        <v>24738</v>
      </c>
      <c r="Q487" s="50">
        <v>5184230</v>
      </c>
      <c r="R487" s="43" t="s">
        <v>712</v>
      </c>
      <c r="S487" s="43">
        <v>961</v>
      </c>
      <c r="T487" s="44">
        <v>35029</v>
      </c>
      <c r="U487" s="43">
        <v>40</v>
      </c>
      <c r="V487" s="42"/>
      <c r="W487" s="42"/>
      <c r="X487" s="42">
        <v>489</v>
      </c>
    </row>
    <row r="488" spans="3:24">
      <c r="C488" s="47">
        <v>175</v>
      </c>
      <c r="D488" s="48" t="s">
        <v>911</v>
      </c>
      <c r="E488" s="49">
        <v>5154</v>
      </c>
      <c r="F488" s="55">
        <v>169</v>
      </c>
      <c r="G488" s="42">
        <v>5</v>
      </c>
      <c r="H488" s="42"/>
      <c r="I488" s="49">
        <v>2442</v>
      </c>
      <c r="J488" s="56">
        <v>268</v>
      </c>
      <c r="K488" s="49">
        <v>2707</v>
      </c>
      <c r="L488" s="42"/>
      <c r="M488" s="42">
        <v>698</v>
      </c>
      <c r="N488" s="42">
        <v>0.7</v>
      </c>
      <c r="O488" s="49">
        <v>305013</v>
      </c>
      <c r="P488" s="49">
        <v>41284</v>
      </c>
      <c r="Q488" s="50">
        <v>7388194</v>
      </c>
      <c r="R488" s="43" t="s">
        <v>710</v>
      </c>
      <c r="S488" s="44">
        <v>1433</v>
      </c>
      <c r="T488" s="44">
        <v>1477639</v>
      </c>
      <c r="U488" s="43">
        <v>24</v>
      </c>
      <c r="V488" s="42">
        <v>23</v>
      </c>
      <c r="W488" s="42"/>
      <c r="X488" s="42">
        <v>366</v>
      </c>
    </row>
    <row r="489" spans="3:24">
      <c r="C489" s="47">
        <v>176</v>
      </c>
      <c r="D489" s="48" t="s">
        <v>913</v>
      </c>
      <c r="E489" s="49">
        <v>5130</v>
      </c>
      <c r="F489" s="42"/>
      <c r="G489" s="42">
        <v>90</v>
      </c>
      <c r="H489" s="42"/>
      <c r="I489" s="49">
        <v>5005</v>
      </c>
      <c r="J489" s="42"/>
      <c r="K489" s="42">
        <v>35</v>
      </c>
      <c r="L489" s="42"/>
      <c r="M489" s="49">
        <v>150851</v>
      </c>
      <c r="N489" s="49">
        <v>2647</v>
      </c>
      <c r="O489" s="49">
        <v>70326</v>
      </c>
      <c r="P489" s="49">
        <v>2067986</v>
      </c>
      <c r="Q489" s="50">
        <v>34007</v>
      </c>
      <c r="R489" s="43" t="s">
        <v>708</v>
      </c>
      <c r="S489" s="43">
        <v>7</v>
      </c>
      <c r="T489" s="43">
        <v>378</v>
      </c>
      <c r="U489" s="43">
        <v>0</v>
      </c>
      <c r="V489" s="42"/>
      <c r="W489" s="42"/>
      <c r="X489" s="49">
        <v>1029</v>
      </c>
    </row>
    <row r="490" spans="3:24">
      <c r="C490" s="47">
        <v>177</v>
      </c>
      <c r="D490" s="48" t="s">
        <v>914</v>
      </c>
      <c r="E490" s="49">
        <v>4971</v>
      </c>
      <c r="F490" s="55">
        <v>2</v>
      </c>
      <c r="G490" s="42">
        <v>174</v>
      </c>
      <c r="H490" s="42"/>
      <c r="I490" s="49">
        <v>4782</v>
      </c>
      <c r="J490" s="42"/>
      <c r="K490" s="42">
        <v>15</v>
      </c>
      <c r="L490" s="42"/>
      <c r="M490" s="42">
        <v>294</v>
      </c>
      <c r="N490" s="42">
        <v>10</v>
      </c>
      <c r="O490" s="49">
        <v>130518</v>
      </c>
      <c r="P490" s="49">
        <v>7711</v>
      </c>
      <c r="Q490" s="50">
        <v>16926990</v>
      </c>
      <c r="R490" s="43" t="s">
        <v>712</v>
      </c>
      <c r="S490" s="44">
        <v>3405</v>
      </c>
      <c r="T490" s="44">
        <v>97282</v>
      </c>
      <c r="U490" s="43">
        <v>130</v>
      </c>
      <c r="V490" s="42">
        <v>0.1</v>
      </c>
      <c r="W490" s="42"/>
      <c r="X490" s="42">
        <v>0.9</v>
      </c>
    </row>
    <row r="491" spans="3:24">
      <c r="C491" s="47">
        <v>178</v>
      </c>
      <c r="D491" s="48" t="s">
        <v>915</v>
      </c>
      <c r="E491" s="49">
        <v>4857</v>
      </c>
      <c r="F491" s="55">
        <v>35</v>
      </c>
      <c r="G491" s="42">
        <v>94</v>
      </c>
      <c r="H491" s="42"/>
      <c r="I491" s="49">
        <v>4403</v>
      </c>
      <c r="J491" s="56">
        <v>10</v>
      </c>
      <c r="K491" s="42">
        <v>360</v>
      </c>
      <c r="L491" s="42">
        <v>12</v>
      </c>
      <c r="M491" s="49">
        <v>144210</v>
      </c>
      <c r="N491" s="49">
        <v>2791</v>
      </c>
      <c r="O491" s="49">
        <v>305247</v>
      </c>
      <c r="P491" s="49">
        <v>9063153</v>
      </c>
      <c r="Q491" s="50">
        <v>33680</v>
      </c>
      <c r="R491" s="43" t="s">
        <v>708</v>
      </c>
      <c r="S491" s="43">
        <v>7</v>
      </c>
      <c r="T491" s="43">
        <v>358</v>
      </c>
      <c r="U491" s="43">
        <v>0</v>
      </c>
      <c r="V491" s="49">
        <v>1039</v>
      </c>
      <c r="W491" s="42"/>
      <c r="X491" s="49">
        <v>10689</v>
      </c>
    </row>
    <row r="492" spans="3:24">
      <c r="C492" s="47">
        <v>179</v>
      </c>
      <c r="D492" s="48" t="s">
        <v>916</v>
      </c>
      <c r="E492" s="49">
        <v>4359</v>
      </c>
      <c r="F492" s="55">
        <v>6</v>
      </c>
      <c r="G492" s="42">
        <v>48</v>
      </c>
      <c r="H492" s="42"/>
      <c r="I492" s="49">
        <v>4146</v>
      </c>
      <c r="J492" s="42"/>
      <c r="K492" s="42">
        <v>165</v>
      </c>
      <c r="L492" s="42"/>
      <c r="M492" s="49">
        <v>15149</v>
      </c>
      <c r="N492" s="42">
        <v>167</v>
      </c>
      <c r="O492" s="49">
        <v>212640</v>
      </c>
      <c r="P492" s="49">
        <v>738972</v>
      </c>
      <c r="Q492" s="50">
        <v>287751</v>
      </c>
      <c r="R492" s="43" t="s">
        <v>709</v>
      </c>
      <c r="S492" s="43">
        <v>66</v>
      </c>
      <c r="T492" s="44">
        <v>5995</v>
      </c>
      <c r="U492" s="43">
        <v>1</v>
      </c>
      <c r="V492" s="42">
        <v>21</v>
      </c>
      <c r="W492" s="42"/>
      <c r="X492" s="42">
        <v>573</v>
      </c>
    </row>
    <row r="493" spans="3:24">
      <c r="C493" s="47">
        <v>180</v>
      </c>
      <c r="D493" s="48" t="s">
        <v>917</v>
      </c>
      <c r="E493" s="49">
        <v>4281</v>
      </c>
      <c r="F493" s="55">
        <v>69</v>
      </c>
      <c r="G493" s="42">
        <v>74</v>
      </c>
      <c r="H493" s="42"/>
      <c r="I493" s="49">
        <v>3830</v>
      </c>
      <c r="J493" s="56">
        <v>19</v>
      </c>
      <c r="K493" s="42">
        <v>377</v>
      </c>
      <c r="L493" s="42">
        <v>4</v>
      </c>
      <c r="M493" s="49">
        <v>2122</v>
      </c>
      <c r="N493" s="42">
        <v>37</v>
      </c>
      <c r="O493" s="49">
        <v>79600</v>
      </c>
      <c r="P493" s="49">
        <v>39454</v>
      </c>
      <c r="Q493" s="50">
        <v>2017516</v>
      </c>
      <c r="R493" s="43" t="s">
        <v>712</v>
      </c>
      <c r="S493" s="43">
        <v>471</v>
      </c>
      <c r="T493" s="44">
        <v>27264</v>
      </c>
      <c r="U493" s="43">
        <v>25</v>
      </c>
      <c r="V493" s="42">
        <v>34</v>
      </c>
      <c r="W493" s="42"/>
      <c r="X493" s="42">
        <v>187</v>
      </c>
    </row>
    <row r="494" spans="3:24">
      <c r="C494" s="47">
        <v>181</v>
      </c>
      <c r="D494" s="48" t="s">
        <v>918</v>
      </c>
      <c r="E494" s="49">
        <v>4274</v>
      </c>
      <c r="F494" s="55">
        <v>85</v>
      </c>
      <c r="G494" s="42">
        <v>29</v>
      </c>
      <c r="H494" s="42"/>
      <c r="I494" s="49">
        <v>2225</v>
      </c>
      <c r="J494" s="56">
        <v>539</v>
      </c>
      <c r="K494" s="49">
        <v>2020</v>
      </c>
      <c r="L494" s="42">
        <v>1</v>
      </c>
      <c r="M494" s="49">
        <v>49980</v>
      </c>
      <c r="N494" s="42">
        <v>339</v>
      </c>
      <c r="O494" s="49">
        <v>83753</v>
      </c>
      <c r="P494" s="49">
        <v>979407</v>
      </c>
      <c r="Q494" s="50">
        <v>85514</v>
      </c>
      <c r="R494" s="43" t="s">
        <v>708</v>
      </c>
      <c r="S494" s="43">
        <v>20</v>
      </c>
      <c r="T494" s="44">
        <v>2949</v>
      </c>
      <c r="U494" s="43">
        <v>1</v>
      </c>
      <c r="V494" s="42">
        <v>994</v>
      </c>
      <c r="W494" s="42"/>
      <c r="X494" s="49">
        <v>23622</v>
      </c>
    </row>
    <row r="495" spans="3:24">
      <c r="C495" s="47">
        <v>182</v>
      </c>
      <c r="D495" s="48" t="s">
        <v>919</v>
      </c>
      <c r="E495" s="49">
        <v>4024</v>
      </c>
      <c r="F495" s="42"/>
      <c r="G495" s="42">
        <v>147</v>
      </c>
      <c r="H495" s="42"/>
      <c r="I495" s="49">
        <v>3864</v>
      </c>
      <c r="J495" s="42"/>
      <c r="K495" s="42">
        <v>13</v>
      </c>
      <c r="L495" s="42"/>
      <c r="M495" s="49">
        <v>4525</v>
      </c>
      <c r="N495" s="42">
        <v>165</v>
      </c>
      <c r="O495" s="42"/>
      <c r="P495" s="42"/>
      <c r="Q495" s="50">
        <v>889332</v>
      </c>
      <c r="R495" s="43" t="s">
        <v>712</v>
      </c>
      <c r="S495" s="43">
        <v>221</v>
      </c>
      <c r="T495" s="44">
        <v>6050</v>
      </c>
      <c r="U495" s="43"/>
      <c r="V495" s="42"/>
      <c r="W495" s="42"/>
      <c r="X495" s="42">
        <v>15</v>
      </c>
    </row>
    <row r="496" spans="3:24">
      <c r="C496" s="47">
        <v>183</v>
      </c>
      <c r="D496" s="48" t="s">
        <v>920</v>
      </c>
      <c r="E496" s="49">
        <v>3785</v>
      </c>
      <c r="F496" s="42"/>
      <c r="G496" s="42">
        <v>19</v>
      </c>
      <c r="H496" s="42"/>
      <c r="I496" s="49">
        <v>1854</v>
      </c>
      <c r="J496" s="42"/>
      <c r="K496" s="49">
        <v>1912</v>
      </c>
      <c r="L496" s="42"/>
      <c r="M496" s="49">
        <v>2971</v>
      </c>
      <c r="N496" s="42">
        <v>15</v>
      </c>
      <c r="O496" s="49">
        <v>358675</v>
      </c>
      <c r="P496" s="49">
        <v>281529</v>
      </c>
      <c r="Q496" s="50">
        <v>1274026</v>
      </c>
      <c r="R496" s="43" t="s">
        <v>712</v>
      </c>
      <c r="S496" s="43">
        <v>337</v>
      </c>
      <c r="T496" s="44">
        <v>67054</v>
      </c>
      <c r="U496" s="43">
        <v>4</v>
      </c>
      <c r="V496" s="42"/>
      <c r="W496" s="42"/>
      <c r="X496" s="49">
        <v>1501</v>
      </c>
    </row>
    <row r="497" spans="3:24">
      <c r="C497" s="47">
        <v>184</v>
      </c>
      <c r="D497" s="48" t="s">
        <v>921</v>
      </c>
      <c r="E497" s="49">
        <v>3080</v>
      </c>
      <c r="F497" s="55">
        <v>4</v>
      </c>
      <c r="G497" s="42">
        <v>59</v>
      </c>
      <c r="H497" s="42"/>
      <c r="I497" s="49">
        <v>3002</v>
      </c>
      <c r="J497" s="56">
        <v>2</v>
      </c>
      <c r="K497" s="42">
        <v>19</v>
      </c>
      <c r="L497" s="42">
        <v>2</v>
      </c>
      <c r="M497" s="49">
        <v>80533</v>
      </c>
      <c r="N497" s="49">
        <v>1543</v>
      </c>
      <c r="O497" s="49">
        <v>49126</v>
      </c>
      <c r="P497" s="49">
        <v>1284508</v>
      </c>
      <c r="Q497" s="50">
        <v>38245</v>
      </c>
      <c r="R497" s="43" t="s">
        <v>708</v>
      </c>
      <c r="S497" s="43">
        <v>12</v>
      </c>
      <c r="T497" s="43">
        <v>648</v>
      </c>
      <c r="U497" s="43">
        <v>1</v>
      </c>
      <c r="V497" s="42">
        <v>105</v>
      </c>
      <c r="W497" s="42"/>
      <c r="X497" s="42">
        <v>497</v>
      </c>
    </row>
    <row r="498" spans="3:24">
      <c r="C498" s="47">
        <v>185</v>
      </c>
      <c r="D498" s="48" t="s">
        <v>922</v>
      </c>
      <c r="E498" s="49">
        <v>2863</v>
      </c>
      <c r="F498" s="42"/>
      <c r="G498" s="42">
        <v>26</v>
      </c>
      <c r="H498" s="42"/>
      <c r="I498" s="49">
        <v>2783</v>
      </c>
      <c r="J498" s="42"/>
      <c r="K498" s="42">
        <v>54</v>
      </c>
      <c r="L498" s="42"/>
      <c r="M498" s="42">
        <v>572</v>
      </c>
      <c r="N498" s="42">
        <v>5</v>
      </c>
      <c r="O498" s="49">
        <v>2441651</v>
      </c>
      <c r="P498" s="49">
        <v>488125</v>
      </c>
      <c r="Q498" s="49">
        <v>5002100</v>
      </c>
      <c r="R498" s="43" t="s">
        <v>736</v>
      </c>
      <c r="S498" s="44">
        <v>1747</v>
      </c>
      <c r="T498" s="44">
        <v>192388</v>
      </c>
      <c r="U498" s="43">
        <v>2</v>
      </c>
      <c r="V498" s="42"/>
      <c r="W498" s="42"/>
      <c r="X498" s="42">
        <v>11</v>
      </c>
    </row>
    <row r="499" spans="3:24">
      <c r="C499" s="47">
        <v>186</v>
      </c>
      <c r="D499" s="48" t="s">
        <v>923</v>
      </c>
      <c r="E499" s="49">
        <v>2814</v>
      </c>
      <c r="F499" s="55">
        <v>18</v>
      </c>
      <c r="G499" s="42">
        <v>33</v>
      </c>
      <c r="H499" s="42"/>
      <c r="I499" s="49">
        <v>2652</v>
      </c>
      <c r="J499" s="56">
        <v>6</v>
      </c>
      <c r="K499" s="42">
        <v>129</v>
      </c>
      <c r="L499" s="42">
        <v>3</v>
      </c>
      <c r="M499" s="49">
        <v>71170</v>
      </c>
      <c r="N499" s="42">
        <v>835</v>
      </c>
      <c r="O499" s="49">
        <v>54960</v>
      </c>
      <c r="P499" s="49">
        <v>1390020</v>
      </c>
      <c r="Q499" s="50">
        <v>39539</v>
      </c>
      <c r="R499" s="43" t="s">
        <v>708</v>
      </c>
      <c r="S499" s="43">
        <v>14</v>
      </c>
      <c r="T499" s="44">
        <v>1198</v>
      </c>
      <c r="U499" s="43">
        <v>1</v>
      </c>
      <c r="V499" s="42">
        <v>455</v>
      </c>
      <c r="W499" s="42"/>
      <c r="X499" s="49">
        <v>3263</v>
      </c>
    </row>
    <row r="500" spans="3:24">
      <c r="C500" s="47">
        <v>187</v>
      </c>
      <c r="D500" s="48" t="s">
        <v>924</v>
      </c>
      <c r="E500" s="49">
        <v>2729</v>
      </c>
      <c r="F500" s="55">
        <v>6</v>
      </c>
      <c r="G500" s="42">
        <v>34</v>
      </c>
      <c r="H500" s="42"/>
      <c r="I500" s="49">
        <v>2638</v>
      </c>
      <c r="J500" s="56">
        <v>4</v>
      </c>
      <c r="K500" s="42">
        <v>57</v>
      </c>
      <c r="L500" s="42">
        <v>2</v>
      </c>
      <c r="M500" s="49">
        <v>62886</v>
      </c>
      <c r="N500" s="42">
        <v>783</v>
      </c>
      <c r="O500" s="49">
        <v>35043</v>
      </c>
      <c r="P500" s="49">
        <v>807517</v>
      </c>
      <c r="Q500" s="50">
        <v>43396</v>
      </c>
      <c r="R500" s="43" t="s">
        <v>709</v>
      </c>
      <c r="S500" s="43">
        <v>16</v>
      </c>
      <c r="T500" s="44">
        <v>1276</v>
      </c>
      <c r="U500" s="43">
        <v>1</v>
      </c>
      <c r="V500" s="42">
        <v>138</v>
      </c>
      <c r="W500" s="42"/>
      <c r="X500" s="49">
        <v>1313</v>
      </c>
    </row>
    <row r="501" spans="3:24">
      <c r="C501" s="47">
        <v>188</v>
      </c>
      <c r="D501" s="48" t="s">
        <v>925</v>
      </c>
      <c r="E501" s="49">
        <v>2538</v>
      </c>
      <c r="F501" s="42"/>
      <c r="G501" s="42">
        <v>33</v>
      </c>
      <c r="H501" s="42"/>
      <c r="I501" s="49">
        <v>2488</v>
      </c>
      <c r="J501" s="42"/>
      <c r="K501" s="42">
        <v>17</v>
      </c>
      <c r="L501" s="42"/>
      <c r="M501" s="49">
        <v>40914</v>
      </c>
      <c r="N501" s="42">
        <v>532</v>
      </c>
      <c r="O501" s="49">
        <v>369070</v>
      </c>
      <c r="P501" s="49">
        <v>5949671</v>
      </c>
      <c r="Q501" s="50">
        <v>62032</v>
      </c>
      <c r="R501" s="43" t="s">
        <v>709</v>
      </c>
      <c r="S501" s="43">
        <v>24</v>
      </c>
      <c r="T501" s="44">
        <v>1880</v>
      </c>
      <c r="U501" s="43">
        <v>0</v>
      </c>
      <c r="V501" s="42"/>
      <c r="W501" s="42"/>
      <c r="X501" s="42">
        <v>274</v>
      </c>
    </row>
    <row r="502" spans="3:24">
      <c r="C502" s="47">
        <v>189</v>
      </c>
      <c r="D502" s="48" t="s">
        <v>926</v>
      </c>
      <c r="E502" s="49">
        <v>2500</v>
      </c>
      <c r="F502" s="55">
        <v>11</v>
      </c>
      <c r="G502" s="42">
        <v>2</v>
      </c>
      <c r="H502" s="42"/>
      <c r="I502" s="49">
        <v>2275</v>
      </c>
      <c r="J502" s="56">
        <v>25</v>
      </c>
      <c r="K502" s="42">
        <v>223</v>
      </c>
      <c r="L502" s="42"/>
      <c r="M502" s="49">
        <v>3202</v>
      </c>
      <c r="N502" s="42">
        <v>3</v>
      </c>
      <c r="O502" s="49">
        <v>798573</v>
      </c>
      <c r="P502" s="49">
        <v>1022920</v>
      </c>
      <c r="Q502" s="50">
        <v>780680</v>
      </c>
      <c r="R502" s="43" t="s">
        <v>710</v>
      </c>
      <c r="S502" s="43">
        <v>312</v>
      </c>
      <c r="T502" s="44">
        <v>390340</v>
      </c>
      <c r="U502" s="43">
        <v>1</v>
      </c>
      <c r="V502" s="42">
        <v>14</v>
      </c>
      <c r="W502" s="42"/>
      <c r="X502" s="42">
        <v>286</v>
      </c>
    </row>
    <row r="503" spans="3:24">
      <c r="C503" s="47">
        <v>190</v>
      </c>
      <c r="D503" s="48" t="s">
        <v>927</v>
      </c>
      <c r="E503" s="49">
        <v>2481</v>
      </c>
      <c r="F503" s="42"/>
      <c r="G503" s="42">
        <v>38</v>
      </c>
      <c r="H503" s="42"/>
      <c r="I503" s="49">
        <v>1399</v>
      </c>
      <c r="J503" s="42"/>
      <c r="K503" s="49">
        <v>1044</v>
      </c>
      <c r="L503" s="42">
        <v>7</v>
      </c>
      <c r="M503" s="49">
        <v>63019</v>
      </c>
      <c r="N503" s="42">
        <v>965</v>
      </c>
      <c r="O503" s="49">
        <v>43501</v>
      </c>
      <c r="P503" s="49">
        <v>1104956</v>
      </c>
      <c r="Q503" s="50">
        <v>39369</v>
      </c>
      <c r="R503" s="43" t="s">
        <v>709</v>
      </c>
      <c r="S503" s="43">
        <v>16</v>
      </c>
      <c r="T503" s="44">
        <v>1036</v>
      </c>
      <c r="U503" s="43">
        <v>1</v>
      </c>
      <c r="V503" s="42"/>
      <c r="W503" s="42"/>
      <c r="X503" s="49">
        <v>26518</v>
      </c>
    </row>
    <row r="504" spans="3:24">
      <c r="C504" s="47">
        <v>191</v>
      </c>
      <c r="D504" s="48" t="s">
        <v>928</v>
      </c>
      <c r="E504" s="49">
        <v>2466</v>
      </c>
      <c r="F504" s="42"/>
      <c r="G504" s="42">
        <v>18</v>
      </c>
      <c r="H504" s="42"/>
      <c r="I504" s="49">
        <v>2425</v>
      </c>
      <c r="J504" s="56">
        <v>7</v>
      </c>
      <c r="K504" s="42">
        <v>23</v>
      </c>
      <c r="L504" s="42"/>
      <c r="M504" s="49">
        <v>62786</v>
      </c>
      <c r="N504" s="42">
        <v>458</v>
      </c>
      <c r="O504" s="49">
        <v>94789</v>
      </c>
      <c r="P504" s="49">
        <v>2413408</v>
      </c>
      <c r="Q504" s="50">
        <v>39276</v>
      </c>
      <c r="R504" s="43" t="s">
        <v>709</v>
      </c>
      <c r="S504" s="43">
        <v>16</v>
      </c>
      <c r="T504" s="44">
        <v>2182</v>
      </c>
      <c r="U504" s="43">
        <v>0</v>
      </c>
      <c r="V504" s="42"/>
      <c r="W504" s="42"/>
      <c r="X504" s="42">
        <v>586</v>
      </c>
    </row>
    <row r="505" spans="3:24">
      <c r="C505" s="47">
        <v>192</v>
      </c>
      <c r="D505" s="48" t="s">
        <v>929</v>
      </c>
      <c r="E505" s="49">
        <v>2424</v>
      </c>
      <c r="F505" s="42"/>
      <c r="G505" s="42">
        <v>37</v>
      </c>
      <c r="H505" s="42"/>
      <c r="I505" s="49">
        <v>2348</v>
      </c>
      <c r="J505" s="42"/>
      <c r="K505" s="42">
        <v>39</v>
      </c>
      <c r="L505" s="42"/>
      <c r="M505" s="49">
        <v>10846</v>
      </c>
      <c r="N505" s="42">
        <v>166</v>
      </c>
      <c r="O505" s="49">
        <v>14270</v>
      </c>
      <c r="P505" s="49">
        <v>63849</v>
      </c>
      <c r="Q505" s="50">
        <v>223497</v>
      </c>
      <c r="R505" s="43" t="s">
        <v>712</v>
      </c>
      <c r="S505" s="43">
        <v>92</v>
      </c>
      <c r="T505" s="44">
        <v>6040</v>
      </c>
      <c r="U505" s="43">
        <v>16</v>
      </c>
      <c r="V505" s="42"/>
      <c r="W505" s="42"/>
      <c r="X505" s="42">
        <v>174</v>
      </c>
    </row>
    <row r="506" spans="3:24">
      <c r="C506" s="47">
        <v>193</v>
      </c>
      <c r="D506" s="48" t="s">
        <v>930</v>
      </c>
      <c r="E506" s="49">
        <v>2389</v>
      </c>
      <c r="F506" s="42"/>
      <c r="G506" s="42">
        <v>25</v>
      </c>
      <c r="H506" s="42"/>
      <c r="I506" s="49">
        <v>1255</v>
      </c>
      <c r="J506" s="42"/>
      <c r="K506" s="49">
        <v>1109</v>
      </c>
      <c r="L506" s="42">
        <v>27</v>
      </c>
      <c r="M506" s="49">
        <v>78467</v>
      </c>
      <c r="N506" s="42">
        <v>821</v>
      </c>
      <c r="O506" s="49">
        <v>67348</v>
      </c>
      <c r="P506" s="49">
        <v>2212048</v>
      </c>
      <c r="Q506" s="50">
        <v>30446</v>
      </c>
      <c r="R506" s="43" t="s">
        <v>709</v>
      </c>
      <c r="S506" s="43">
        <v>13</v>
      </c>
      <c r="T506" s="44">
        <v>1218</v>
      </c>
      <c r="U506" s="43">
        <v>0</v>
      </c>
      <c r="V506" s="42"/>
      <c r="W506" s="42"/>
      <c r="X506" s="49">
        <v>36425</v>
      </c>
    </row>
    <row r="507" spans="3:24">
      <c r="C507" s="47">
        <v>194</v>
      </c>
      <c r="D507" s="48" t="s">
        <v>931</v>
      </c>
      <c r="E507" s="49">
        <v>2280</v>
      </c>
      <c r="F507" s="55">
        <v>1</v>
      </c>
      <c r="G507" s="42">
        <v>12</v>
      </c>
      <c r="H507" s="42"/>
      <c r="I507" s="49">
        <v>2202</v>
      </c>
      <c r="J507" s="56">
        <v>3</v>
      </c>
      <c r="K507" s="42">
        <v>66</v>
      </c>
      <c r="L507" s="42">
        <v>2</v>
      </c>
      <c r="M507" s="49">
        <v>20482</v>
      </c>
      <c r="N507" s="42">
        <v>108</v>
      </c>
      <c r="O507" s="49">
        <v>59641</v>
      </c>
      <c r="P507" s="49">
        <v>535776</v>
      </c>
      <c r="Q507" s="50">
        <v>111317</v>
      </c>
      <c r="R507" s="43" t="s">
        <v>709</v>
      </c>
      <c r="S507" s="43">
        <v>49</v>
      </c>
      <c r="T507" s="44">
        <v>9276</v>
      </c>
      <c r="U507" s="43">
        <v>2</v>
      </c>
      <c r="V507" s="42">
        <v>9</v>
      </c>
      <c r="W507" s="42"/>
      <c r="X507" s="42">
        <v>593</v>
      </c>
    </row>
    <row r="508" spans="3:24">
      <c r="C508" s="47">
        <v>195</v>
      </c>
      <c r="D508" s="48" t="s">
        <v>932</v>
      </c>
      <c r="E508" s="49">
        <v>1697</v>
      </c>
      <c r="F508" s="55">
        <v>4</v>
      </c>
      <c r="G508" s="42">
        <v>17</v>
      </c>
      <c r="H508" s="42"/>
      <c r="I508" s="49">
        <v>1661</v>
      </c>
      <c r="J508" s="56">
        <v>14</v>
      </c>
      <c r="K508" s="42">
        <v>19</v>
      </c>
      <c r="L508" s="42"/>
      <c r="M508" s="49">
        <v>64079</v>
      </c>
      <c r="N508" s="42">
        <v>642</v>
      </c>
      <c r="O508" s="49">
        <v>12584</v>
      </c>
      <c r="P508" s="49">
        <v>475173</v>
      </c>
      <c r="Q508" s="50">
        <v>26483</v>
      </c>
      <c r="R508" s="43" t="s">
        <v>709</v>
      </c>
      <c r="S508" s="43">
        <v>16</v>
      </c>
      <c r="T508" s="44">
        <v>1558</v>
      </c>
      <c r="U508" s="43">
        <v>2</v>
      </c>
      <c r="V508" s="42">
        <v>151</v>
      </c>
      <c r="W508" s="42"/>
      <c r="X508" s="42">
        <v>717</v>
      </c>
    </row>
    <row r="509" spans="3:24">
      <c r="C509" s="47">
        <v>196</v>
      </c>
      <c r="D509" s="48" t="s">
        <v>933</v>
      </c>
      <c r="E509" s="49">
        <v>1288</v>
      </c>
      <c r="F509" s="55">
        <v>8</v>
      </c>
      <c r="G509" s="42">
        <v>43</v>
      </c>
      <c r="H509" s="42"/>
      <c r="I509" s="49">
        <v>1229</v>
      </c>
      <c r="J509" s="42"/>
      <c r="K509" s="42">
        <v>16</v>
      </c>
      <c r="L509" s="42">
        <v>3</v>
      </c>
      <c r="M509" s="49">
        <v>13037</v>
      </c>
      <c r="N509" s="42">
        <v>435</v>
      </c>
      <c r="O509" s="49">
        <v>17147</v>
      </c>
      <c r="P509" s="49">
        <v>173561</v>
      </c>
      <c r="Q509" s="50">
        <v>98795</v>
      </c>
      <c r="R509" s="43" t="s">
        <v>709</v>
      </c>
      <c r="S509" s="43">
        <v>77</v>
      </c>
      <c r="T509" s="44">
        <v>2298</v>
      </c>
      <c r="U509" s="43">
        <v>6</v>
      </c>
      <c r="V509" s="42">
        <v>81</v>
      </c>
      <c r="W509" s="42"/>
      <c r="X509" s="42">
        <v>162</v>
      </c>
    </row>
    <row r="510" spans="3:24">
      <c r="C510" s="47">
        <v>197</v>
      </c>
      <c r="D510" s="48" t="s">
        <v>934</v>
      </c>
      <c r="E510" s="49">
        <v>1005</v>
      </c>
      <c r="F510" s="42"/>
      <c r="G510" s="42">
        <v>1</v>
      </c>
      <c r="H510" s="42"/>
      <c r="I510" s="42">
        <v>462</v>
      </c>
      <c r="J510" s="42"/>
      <c r="K510" s="42">
        <v>542</v>
      </c>
      <c r="L510" s="42"/>
      <c r="M510" s="49">
        <v>101423</v>
      </c>
      <c r="N510" s="42">
        <v>101</v>
      </c>
      <c r="O510" s="49">
        <v>26385</v>
      </c>
      <c r="P510" s="49">
        <v>2662731</v>
      </c>
      <c r="Q510" s="50">
        <v>9909</v>
      </c>
      <c r="R510" s="43" t="s">
        <v>709</v>
      </c>
      <c r="S510" s="43">
        <v>10</v>
      </c>
      <c r="T510" s="44">
        <v>9909</v>
      </c>
      <c r="U510" s="43">
        <v>0</v>
      </c>
      <c r="V510" s="42"/>
      <c r="W510" s="42"/>
      <c r="X510" s="49">
        <v>54698</v>
      </c>
    </row>
    <row r="511" spans="3:24">
      <c r="C511" s="47">
        <v>198</v>
      </c>
      <c r="D511" s="48" t="s">
        <v>935</v>
      </c>
      <c r="E511" s="42">
        <v>979</v>
      </c>
      <c r="F511" s="55">
        <v>6</v>
      </c>
      <c r="G511" s="42">
        <v>1</v>
      </c>
      <c r="H511" s="42"/>
      <c r="I511" s="42">
        <v>913</v>
      </c>
      <c r="J511" s="56">
        <v>6</v>
      </c>
      <c r="K511" s="42">
        <v>65</v>
      </c>
      <c r="L511" s="42"/>
      <c r="M511" s="49">
        <v>19955</v>
      </c>
      <c r="N511" s="42">
        <v>20</v>
      </c>
      <c r="O511" s="49">
        <v>363722</v>
      </c>
      <c r="P511" s="49">
        <v>7413669</v>
      </c>
      <c r="Q511" s="50">
        <v>49061</v>
      </c>
      <c r="R511" s="43" t="s">
        <v>708</v>
      </c>
      <c r="S511" s="43">
        <v>50</v>
      </c>
      <c r="T511" s="44">
        <v>49061</v>
      </c>
      <c r="U511" s="43">
        <v>0</v>
      </c>
      <c r="V511" s="42">
        <v>122</v>
      </c>
      <c r="W511" s="42"/>
      <c r="X511" s="49">
        <v>1325</v>
      </c>
    </row>
    <row r="512" spans="3:24">
      <c r="C512" s="57">
        <v>199</v>
      </c>
      <c r="D512" s="58" t="s">
        <v>936</v>
      </c>
      <c r="E512" s="59">
        <v>712</v>
      </c>
      <c r="F512" s="59"/>
      <c r="G512" s="59">
        <v>13</v>
      </c>
      <c r="H512" s="59"/>
      <c r="I512" s="59">
        <v>699</v>
      </c>
      <c r="J512" s="59"/>
      <c r="K512" s="59">
        <v>0</v>
      </c>
      <c r="L512" s="59"/>
      <c r="M512" s="59"/>
      <c r="N512" s="59"/>
      <c r="O512" s="59"/>
      <c r="P512" s="59"/>
      <c r="Q512" s="59"/>
      <c r="R512" s="60"/>
      <c r="S512" s="60"/>
      <c r="T512" s="60"/>
      <c r="U512" s="60"/>
      <c r="V512" s="59"/>
      <c r="W512" s="59"/>
      <c r="X512" s="59"/>
    </row>
    <row r="513" spans="3:24">
      <c r="C513" s="47">
        <v>200</v>
      </c>
      <c r="D513" s="48" t="s">
        <v>937</v>
      </c>
      <c r="E513" s="42">
        <v>640</v>
      </c>
      <c r="F513" s="55">
        <v>4</v>
      </c>
      <c r="G513" s="42">
        <v>2</v>
      </c>
      <c r="H513" s="42"/>
      <c r="I513" s="42">
        <v>623</v>
      </c>
      <c r="J513" s="56">
        <v>3</v>
      </c>
      <c r="K513" s="42">
        <v>15</v>
      </c>
      <c r="L513" s="42"/>
      <c r="M513" s="49">
        <v>9617</v>
      </c>
      <c r="N513" s="42">
        <v>30</v>
      </c>
      <c r="O513" s="49">
        <v>115529</v>
      </c>
      <c r="P513" s="49">
        <v>1736077</v>
      </c>
      <c r="Q513" s="50">
        <v>66546</v>
      </c>
      <c r="R513" s="43" t="s">
        <v>709</v>
      </c>
      <c r="S513" s="43">
        <v>104</v>
      </c>
      <c r="T513" s="44">
        <v>33273</v>
      </c>
      <c r="U513" s="43">
        <v>1</v>
      </c>
      <c r="V513" s="42">
        <v>60</v>
      </c>
      <c r="W513" s="42"/>
      <c r="X513" s="42">
        <v>225</v>
      </c>
    </row>
    <row r="514" spans="3:24">
      <c r="C514" s="47">
        <v>201</v>
      </c>
      <c r="D514" s="48" t="s">
        <v>938</v>
      </c>
      <c r="E514" s="42">
        <v>578</v>
      </c>
      <c r="F514" s="55">
        <v>5</v>
      </c>
      <c r="G514" s="42">
        <v>3</v>
      </c>
      <c r="H514" s="42"/>
      <c r="I514" s="42">
        <v>531</v>
      </c>
      <c r="J514" s="42"/>
      <c r="K514" s="42">
        <v>44</v>
      </c>
      <c r="L514" s="42">
        <v>1</v>
      </c>
      <c r="M514" s="49">
        <v>10783</v>
      </c>
      <c r="N514" s="42">
        <v>56</v>
      </c>
      <c r="O514" s="49">
        <v>25697</v>
      </c>
      <c r="P514" s="49">
        <v>479413</v>
      </c>
      <c r="Q514" s="50">
        <v>53601</v>
      </c>
      <c r="R514" s="43" t="s">
        <v>709</v>
      </c>
      <c r="S514" s="43">
        <v>93</v>
      </c>
      <c r="T514" s="44">
        <v>17867</v>
      </c>
      <c r="U514" s="43">
        <v>2</v>
      </c>
      <c r="V514" s="42">
        <v>93</v>
      </c>
      <c r="W514" s="42"/>
      <c r="X514" s="42">
        <v>821</v>
      </c>
    </row>
    <row r="515" spans="3:24">
      <c r="C515" s="47">
        <v>202</v>
      </c>
      <c r="D515" s="48" t="s">
        <v>939</v>
      </c>
      <c r="E515" s="42">
        <v>509</v>
      </c>
      <c r="F515" s="42"/>
      <c r="G515" s="42">
        <v>21</v>
      </c>
      <c r="H515" s="42"/>
      <c r="I515" s="42">
        <v>183</v>
      </c>
      <c r="J515" s="42"/>
      <c r="K515" s="42">
        <v>305</v>
      </c>
      <c r="L515" s="42">
        <v>7</v>
      </c>
      <c r="M515" s="42">
        <v>8</v>
      </c>
      <c r="N515" s="42">
        <v>0.3</v>
      </c>
      <c r="O515" s="42"/>
      <c r="P515" s="42"/>
      <c r="Q515" s="50">
        <v>61543273</v>
      </c>
      <c r="R515" s="43" t="s">
        <v>712</v>
      </c>
      <c r="S515" s="44">
        <v>120910</v>
      </c>
      <c r="T515" s="44">
        <v>2930632</v>
      </c>
      <c r="U515" s="43"/>
      <c r="V515" s="42"/>
      <c r="W515" s="42"/>
      <c r="X515" s="42">
        <v>5</v>
      </c>
    </row>
    <row r="516" spans="3:24">
      <c r="C516" s="57">
        <v>203</v>
      </c>
      <c r="D516" s="61" t="s">
        <v>940</v>
      </c>
      <c r="E516" s="59">
        <v>445</v>
      </c>
      <c r="F516" s="59"/>
      <c r="G516" s="59">
        <v>7</v>
      </c>
      <c r="H516" s="59"/>
      <c r="I516" s="59">
        <v>438</v>
      </c>
      <c r="J516" s="59"/>
      <c r="K516" s="59">
        <v>0</v>
      </c>
      <c r="L516" s="59"/>
      <c r="M516" s="62">
        <v>40352</v>
      </c>
      <c r="N516" s="59">
        <v>635</v>
      </c>
      <c r="O516" s="62">
        <v>20508</v>
      </c>
      <c r="P516" s="62">
        <v>1859630</v>
      </c>
      <c r="Q516" s="63">
        <v>11028</v>
      </c>
      <c r="R516" s="60" t="s">
        <v>736</v>
      </c>
      <c r="S516" s="60">
        <v>25</v>
      </c>
      <c r="T516" s="64">
        <v>1575</v>
      </c>
      <c r="U516" s="60">
        <v>1</v>
      </c>
      <c r="V516" s="59"/>
      <c r="W516" s="59"/>
      <c r="X516" s="59"/>
    </row>
    <row r="517" spans="3:24">
      <c r="C517" s="47">
        <v>204</v>
      </c>
      <c r="D517" s="48" t="s">
        <v>941</v>
      </c>
      <c r="E517" s="42">
        <v>333</v>
      </c>
      <c r="F517" s="42"/>
      <c r="G517" s="42">
        <v>3</v>
      </c>
      <c r="H517" s="42"/>
      <c r="I517" s="42">
        <v>270</v>
      </c>
      <c r="J517" s="42"/>
      <c r="K517" s="42">
        <v>60</v>
      </c>
      <c r="L517" s="42"/>
      <c r="M517" s="42">
        <v>753</v>
      </c>
      <c r="N517" s="42">
        <v>7</v>
      </c>
      <c r="O517" s="49">
        <v>150942</v>
      </c>
      <c r="P517" s="49">
        <v>341534</v>
      </c>
      <c r="Q517" s="50">
        <v>441953</v>
      </c>
      <c r="R517" s="43" t="s">
        <v>710</v>
      </c>
      <c r="S517" s="44">
        <v>1327</v>
      </c>
      <c r="T517" s="44">
        <v>147318</v>
      </c>
      <c r="U517" s="43">
        <v>3</v>
      </c>
      <c r="V517" s="42"/>
      <c r="W517" s="42"/>
      <c r="X517" s="42">
        <v>136</v>
      </c>
    </row>
    <row r="518" spans="3:24">
      <c r="C518" s="47">
        <v>205</v>
      </c>
      <c r="D518" s="48" t="s">
        <v>942</v>
      </c>
      <c r="E518" s="42">
        <v>209</v>
      </c>
      <c r="F518" s="42"/>
      <c r="G518" s="42"/>
      <c r="H518" s="42"/>
      <c r="I518" s="42">
        <v>196</v>
      </c>
      <c r="J518" s="42"/>
      <c r="K518" s="42">
        <v>13</v>
      </c>
      <c r="L518" s="42"/>
      <c r="M518" s="49">
        <v>2896</v>
      </c>
      <c r="N518" s="42"/>
      <c r="O518" s="49">
        <v>20743</v>
      </c>
      <c r="P518" s="49">
        <v>287391</v>
      </c>
      <c r="Q518" s="50">
        <v>72177</v>
      </c>
      <c r="R518" s="43" t="s">
        <v>709</v>
      </c>
      <c r="S518" s="43">
        <v>345</v>
      </c>
      <c r="T518" s="43"/>
      <c r="U518" s="43">
        <v>3</v>
      </c>
      <c r="V518" s="42"/>
      <c r="W518" s="42"/>
      <c r="X518" s="42">
        <v>180</v>
      </c>
    </row>
    <row r="519" spans="3:24">
      <c r="C519" s="47">
        <v>206</v>
      </c>
      <c r="D519" s="48" t="s">
        <v>943</v>
      </c>
      <c r="E519" s="42">
        <v>164</v>
      </c>
      <c r="F519" s="42"/>
      <c r="G519" s="42">
        <v>1</v>
      </c>
      <c r="H519" s="42"/>
      <c r="I519" s="42">
        <v>161</v>
      </c>
      <c r="J519" s="42"/>
      <c r="K519" s="42">
        <v>2</v>
      </c>
      <c r="L519" s="42"/>
      <c r="M519" s="49">
        <v>1450</v>
      </c>
      <c r="N519" s="42">
        <v>9</v>
      </c>
      <c r="O519" s="49">
        <v>43173</v>
      </c>
      <c r="P519" s="49">
        <v>381792</v>
      </c>
      <c r="Q519" s="50">
        <v>113080</v>
      </c>
      <c r="R519" s="43" t="s">
        <v>709</v>
      </c>
      <c r="S519" s="43">
        <v>690</v>
      </c>
      <c r="T519" s="44">
        <v>113080</v>
      </c>
      <c r="U519" s="43">
        <v>3</v>
      </c>
      <c r="V519" s="42"/>
      <c r="W519" s="42"/>
      <c r="X519" s="42">
        <v>18</v>
      </c>
    </row>
    <row r="520" spans="3:24">
      <c r="C520" s="47">
        <v>207</v>
      </c>
      <c r="D520" s="48" t="s">
        <v>944</v>
      </c>
      <c r="E520" s="42">
        <v>133</v>
      </c>
      <c r="F520" s="55">
        <v>2</v>
      </c>
      <c r="G520" s="42"/>
      <c r="H520" s="42"/>
      <c r="I520" s="42">
        <v>58</v>
      </c>
      <c r="J520" s="42"/>
      <c r="K520" s="42">
        <v>75</v>
      </c>
      <c r="L520" s="42"/>
      <c r="M520" s="42">
        <v>461</v>
      </c>
      <c r="N520" s="42"/>
      <c r="O520" s="49">
        <v>38218</v>
      </c>
      <c r="P520" s="49">
        <v>132504</v>
      </c>
      <c r="Q520" s="50">
        <v>288429</v>
      </c>
      <c r="R520" s="43" t="s">
        <v>736</v>
      </c>
      <c r="S520" s="44">
        <v>2169</v>
      </c>
      <c r="T520" s="43"/>
      <c r="U520" s="43">
        <v>8</v>
      </c>
      <c r="V520" s="42">
        <v>7</v>
      </c>
      <c r="W520" s="42"/>
      <c r="X520" s="42">
        <v>260</v>
      </c>
    </row>
    <row r="521" spans="3:24">
      <c r="C521" s="47">
        <v>208</v>
      </c>
      <c r="D521" s="48" t="s">
        <v>945</v>
      </c>
      <c r="E521" s="42">
        <v>113</v>
      </c>
      <c r="F521" s="42"/>
      <c r="G521" s="42"/>
      <c r="H521" s="42"/>
      <c r="I521" s="42">
        <v>111</v>
      </c>
      <c r="J521" s="42"/>
      <c r="K521" s="42">
        <v>2</v>
      </c>
      <c r="L521" s="42"/>
      <c r="M521" s="49">
        <v>7461</v>
      </c>
      <c r="N521" s="42"/>
      <c r="O521" s="49">
        <v>31656</v>
      </c>
      <c r="P521" s="49">
        <v>2090057</v>
      </c>
      <c r="Q521" s="50">
        <v>15146</v>
      </c>
      <c r="R521" s="43" t="s">
        <v>709</v>
      </c>
      <c r="S521" s="43">
        <v>134</v>
      </c>
      <c r="T521" s="43"/>
      <c r="U521" s="43">
        <v>0</v>
      </c>
      <c r="V521" s="42"/>
      <c r="W521" s="42"/>
      <c r="X521" s="42">
        <v>132</v>
      </c>
    </row>
    <row r="522" spans="3:24">
      <c r="C522" s="47">
        <v>209</v>
      </c>
      <c r="D522" s="48" t="s">
        <v>946</v>
      </c>
      <c r="E522" s="42">
        <v>92</v>
      </c>
      <c r="F522" s="42"/>
      <c r="G522" s="42"/>
      <c r="H522" s="42"/>
      <c r="I522" s="42">
        <v>61</v>
      </c>
      <c r="J522" s="42"/>
      <c r="K522" s="42">
        <v>31</v>
      </c>
      <c r="L522" s="42"/>
      <c r="M522" s="49">
        <v>1618</v>
      </c>
      <c r="N522" s="42"/>
      <c r="O522" s="49">
        <v>39672</v>
      </c>
      <c r="P522" s="49">
        <v>697530</v>
      </c>
      <c r="Q522" s="50">
        <v>56875</v>
      </c>
      <c r="R522" s="43" t="s">
        <v>709</v>
      </c>
      <c r="S522" s="43">
        <v>618</v>
      </c>
      <c r="T522" s="43"/>
      <c r="U522" s="43">
        <v>1</v>
      </c>
      <c r="V522" s="42"/>
      <c r="W522" s="42"/>
      <c r="X522" s="42">
        <v>545</v>
      </c>
    </row>
    <row r="523" spans="3:24">
      <c r="C523" s="65">
        <v>210</v>
      </c>
      <c r="D523" s="66" t="s">
        <v>947</v>
      </c>
      <c r="E523" s="67">
        <v>63</v>
      </c>
      <c r="F523" s="67"/>
      <c r="G523" s="67"/>
      <c r="H523" s="67"/>
      <c r="I523" s="67">
        <v>63</v>
      </c>
      <c r="J523" s="67"/>
      <c r="K523" s="67">
        <v>0</v>
      </c>
      <c r="L523" s="67"/>
      <c r="M523" s="68">
        <v>17559</v>
      </c>
      <c r="N523" s="67"/>
      <c r="O523" s="68">
        <v>7307</v>
      </c>
      <c r="P523" s="68">
        <v>2036511</v>
      </c>
      <c r="Q523" s="69">
        <v>3588</v>
      </c>
      <c r="R523" s="70" t="s">
        <v>711</v>
      </c>
      <c r="S523" s="70">
        <v>57</v>
      </c>
      <c r="T523" s="70"/>
      <c r="U523" s="70">
        <v>0</v>
      </c>
      <c r="V523" s="67"/>
      <c r="W523" s="67"/>
      <c r="X523" s="67"/>
    </row>
    <row r="524" spans="3:24">
      <c r="C524" s="47">
        <v>211</v>
      </c>
      <c r="D524" s="48" t="s">
        <v>948</v>
      </c>
      <c r="E524" s="42">
        <v>59</v>
      </c>
      <c r="F524" s="42"/>
      <c r="G524" s="42"/>
      <c r="H524" s="42"/>
      <c r="I524" s="42">
        <v>53</v>
      </c>
      <c r="J524" s="42"/>
      <c r="K524" s="42">
        <v>6</v>
      </c>
      <c r="L524" s="42"/>
      <c r="M524" s="42">
        <v>90</v>
      </c>
      <c r="N524" s="42"/>
      <c r="O524" s="49">
        <v>4671</v>
      </c>
      <c r="P524" s="49">
        <v>7090</v>
      </c>
      <c r="Q524" s="50">
        <v>658780</v>
      </c>
      <c r="R524" s="43" t="s">
        <v>710</v>
      </c>
      <c r="S524" s="44">
        <v>11166</v>
      </c>
      <c r="T524" s="43"/>
      <c r="U524" s="43">
        <v>141</v>
      </c>
      <c r="V524" s="42"/>
      <c r="W524" s="42"/>
      <c r="X524" s="42">
        <v>9</v>
      </c>
    </row>
    <row r="525" spans="3:24">
      <c r="C525" s="47">
        <v>212</v>
      </c>
      <c r="D525" s="48" t="s">
        <v>949</v>
      </c>
      <c r="E525" s="42">
        <v>28</v>
      </c>
      <c r="F525" s="42"/>
      <c r="G525" s="42"/>
      <c r="H525" s="42"/>
      <c r="I525" s="42">
        <v>26</v>
      </c>
      <c r="J525" s="42"/>
      <c r="K525" s="42">
        <v>2</v>
      </c>
      <c r="L525" s="42"/>
      <c r="M525" s="49">
        <v>4858</v>
      </c>
      <c r="N525" s="42"/>
      <c r="O525" s="49">
        <v>6128</v>
      </c>
      <c r="P525" s="49">
        <v>1063151</v>
      </c>
      <c r="Q525" s="50">
        <v>5764</v>
      </c>
      <c r="R525" s="43" t="s">
        <v>709</v>
      </c>
      <c r="S525" s="43">
        <v>206</v>
      </c>
      <c r="T525" s="43"/>
      <c r="U525" s="43">
        <v>1</v>
      </c>
      <c r="V525" s="42"/>
      <c r="W525" s="42"/>
      <c r="X525" s="42">
        <v>347</v>
      </c>
    </row>
    <row r="526" spans="3:24">
      <c r="C526" s="65">
        <v>213</v>
      </c>
      <c r="D526" s="66" t="s">
        <v>950</v>
      </c>
      <c r="E526" s="67">
        <v>27</v>
      </c>
      <c r="F526" s="67"/>
      <c r="G526" s="67"/>
      <c r="H526" s="67"/>
      <c r="I526" s="67">
        <v>27</v>
      </c>
      <c r="J526" s="67"/>
      <c r="K526" s="67">
        <v>0</v>
      </c>
      <c r="L526" s="67"/>
      <c r="M526" s="68">
        <v>33624</v>
      </c>
      <c r="N526" s="67"/>
      <c r="O526" s="67"/>
      <c r="P526" s="67"/>
      <c r="Q526" s="71">
        <v>803</v>
      </c>
      <c r="R526" s="70" t="s">
        <v>708</v>
      </c>
      <c r="S526" s="70">
        <v>30</v>
      </c>
      <c r="T526" s="70"/>
      <c r="U526" s="70"/>
      <c r="V526" s="67"/>
      <c r="W526" s="67"/>
      <c r="X526" s="67"/>
    </row>
    <row r="527" spans="3:24">
      <c r="C527" s="47">
        <v>214</v>
      </c>
      <c r="D527" s="48" t="s">
        <v>951</v>
      </c>
      <c r="E527" s="42">
        <v>21</v>
      </c>
      <c r="F527" s="42"/>
      <c r="G527" s="42">
        <v>1</v>
      </c>
      <c r="H527" s="42"/>
      <c r="I527" s="42">
        <v>19</v>
      </c>
      <c r="J527" s="42"/>
      <c r="K527" s="42">
        <v>1</v>
      </c>
      <c r="L527" s="42"/>
      <c r="M527" s="49">
        <v>4204</v>
      </c>
      <c r="N527" s="42">
        <v>200</v>
      </c>
      <c r="O527" s="49">
        <v>1408</v>
      </c>
      <c r="P527" s="49">
        <v>281882</v>
      </c>
      <c r="Q527" s="50">
        <v>4995</v>
      </c>
      <c r="R527" s="43" t="s">
        <v>709</v>
      </c>
      <c r="S527" s="43">
        <v>238</v>
      </c>
      <c r="T527" s="44">
        <v>4995</v>
      </c>
      <c r="U527" s="43">
        <v>4</v>
      </c>
      <c r="V527" s="42"/>
      <c r="W527" s="42"/>
      <c r="X527" s="42">
        <v>200</v>
      </c>
    </row>
    <row r="528" spans="3:24">
      <c r="C528" s="65">
        <v>215</v>
      </c>
      <c r="D528" s="66" t="s">
        <v>952</v>
      </c>
      <c r="E528" s="67">
        <v>20</v>
      </c>
      <c r="F528" s="67"/>
      <c r="G528" s="67"/>
      <c r="H528" s="67"/>
      <c r="I528" s="67">
        <v>20</v>
      </c>
      <c r="J528" s="67"/>
      <c r="K528" s="67">
        <v>0</v>
      </c>
      <c r="L528" s="67"/>
      <c r="M528" s="67">
        <v>28</v>
      </c>
      <c r="N528" s="67"/>
      <c r="O528" s="68">
        <v>4500</v>
      </c>
      <c r="P528" s="68">
        <v>6385</v>
      </c>
      <c r="Q528" s="69">
        <v>704811</v>
      </c>
      <c r="R528" s="70" t="s">
        <v>736</v>
      </c>
      <c r="S528" s="72">
        <v>35241</v>
      </c>
      <c r="T528" s="70"/>
      <c r="U528" s="70">
        <v>157</v>
      </c>
      <c r="V528" s="67"/>
      <c r="W528" s="67"/>
      <c r="X528" s="67"/>
    </row>
    <row r="529" spans="3:24">
      <c r="C529" s="47">
        <v>216</v>
      </c>
      <c r="D529" s="48" t="s">
        <v>953</v>
      </c>
      <c r="E529" s="42">
        <v>10</v>
      </c>
      <c r="F529" s="42"/>
      <c r="G529" s="42">
        <v>1</v>
      </c>
      <c r="H529" s="42"/>
      <c r="I529" s="42">
        <v>8</v>
      </c>
      <c r="J529" s="42"/>
      <c r="K529" s="42">
        <v>1</v>
      </c>
      <c r="L529" s="42"/>
      <c r="M529" s="42">
        <v>16</v>
      </c>
      <c r="N529" s="42">
        <v>2</v>
      </c>
      <c r="O529" s="42"/>
      <c r="P529" s="42"/>
      <c r="Q529" s="50">
        <v>612969</v>
      </c>
      <c r="R529" s="43" t="s">
        <v>712</v>
      </c>
      <c r="S529" s="44">
        <v>61297</v>
      </c>
      <c r="T529" s="44">
        <v>612969</v>
      </c>
      <c r="U529" s="43"/>
      <c r="V529" s="42"/>
      <c r="W529" s="42"/>
      <c r="X529" s="42">
        <v>2</v>
      </c>
    </row>
    <row r="530" spans="3:24">
      <c r="C530" s="57">
        <v>217</v>
      </c>
      <c r="D530" s="58" t="s">
        <v>954</v>
      </c>
      <c r="E530" s="59">
        <v>9</v>
      </c>
      <c r="F530" s="59"/>
      <c r="G530" s="59">
        <v>2</v>
      </c>
      <c r="H530" s="59"/>
      <c r="I530" s="59">
        <v>7</v>
      </c>
      <c r="J530" s="59"/>
      <c r="K530" s="59">
        <v>0</v>
      </c>
      <c r="L530" s="59"/>
      <c r="M530" s="59"/>
      <c r="N530" s="59"/>
      <c r="O530" s="59"/>
      <c r="P530" s="59"/>
      <c r="Q530" s="59"/>
      <c r="R530" s="60"/>
      <c r="S530" s="60"/>
      <c r="T530" s="60"/>
      <c r="U530" s="60"/>
      <c r="V530" s="59"/>
      <c r="W530" s="59"/>
      <c r="X530" s="59"/>
    </row>
    <row r="531" spans="3:24">
      <c r="C531" s="57">
        <v>218</v>
      </c>
      <c r="D531" s="61" t="s">
        <v>955</v>
      </c>
      <c r="E531" s="59">
        <v>4</v>
      </c>
      <c r="F531" s="59"/>
      <c r="G531" s="59">
        <v>1</v>
      </c>
      <c r="H531" s="59"/>
      <c r="I531" s="59">
        <v>3</v>
      </c>
      <c r="J531" s="59"/>
      <c r="K531" s="59">
        <v>0</v>
      </c>
      <c r="L531" s="59"/>
      <c r="M531" s="59">
        <v>13</v>
      </c>
      <c r="N531" s="59">
        <v>3</v>
      </c>
      <c r="O531" s="62">
        <v>23000</v>
      </c>
      <c r="P531" s="62">
        <v>73066</v>
      </c>
      <c r="Q531" s="63">
        <v>314786</v>
      </c>
      <c r="R531" s="60" t="s">
        <v>736</v>
      </c>
      <c r="S531" s="64">
        <v>78697</v>
      </c>
      <c r="T531" s="64">
        <v>314786</v>
      </c>
      <c r="U531" s="60">
        <v>14</v>
      </c>
      <c r="V531" s="59"/>
      <c r="W531" s="59"/>
      <c r="X531" s="59"/>
    </row>
    <row r="532" spans="3:24">
      <c r="C532" s="65">
        <v>219</v>
      </c>
      <c r="D532" s="66" t="s">
        <v>956</v>
      </c>
      <c r="E532" s="67">
        <v>4</v>
      </c>
      <c r="F532" s="67"/>
      <c r="G532" s="67"/>
      <c r="H532" s="67"/>
      <c r="I532" s="67">
        <v>4</v>
      </c>
      <c r="J532" s="67"/>
      <c r="K532" s="67">
        <v>0</v>
      </c>
      <c r="L532" s="67"/>
      <c r="M532" s="67">
        <v>67</v>
      </c>
      <c r="N532" s="67"/>
      <c r="O532" s="67"/>
      <c r="P532" s="67"/>
      <c r="Q532" s="69">
        <v>59617</v>
      </c>
      <c r="R532" s="70" t="s">
        <v>736</v>
      </c>
      <c r="S532" s="72">
        <v>14904</v>
      </c>
      <c r="T532" s="70"/>
      <c r="U532" s="70"/>
      <c r="V532" s="67"/>
      <c r="W532" s="67"/>
      <c r="X532" s="67"/>
    </row>
    <row r="533" spans="3:24">
      <c r="C533" s="65">
        <v>220</v>
      </c>
      <c r="D533" s="66" t="s">
        <v>957</v>
      </c>
      <c r="E533" s="67">
        <v>3</v>
      </c>
      <c r="F533" s="67"/>
      <c r="G533" s="67"/>
      <c r="H533" s="67"/>
      <c r="I533" s="67">
        <v>3</v>
      </c>
      <c r="J533" s="67"/>
      <c r="K533" s="67">
        <v>0</v>
      </c>
      <c r="L533" s="67"/>
      <c r="M533" s="67">
        <v>15</v>
      </c>
      <c r="N533" s="67"/>
      <c r="O533" s="67"/>
      <c r="P533" s="67"/>
      <c r="Q533" s="69">
        <v>199823</v>
      </c>
      <c r="R533" s="70" t="s">
        <v>736</v>
      </c>
      <c r="S533" s="72">
        <v>66608</v>
      </c>
      <c r="T533" s="70"/>
      <c r="U533" s="70"/>
      <c r="V533" s="67"/>
      <c r="W533" s="67"/>
      <c r="X533" s="67"/>
    </row>
    <row r="534" spans="3:24">
      <c r="C534" s="65">
        <v>221</v>
      </c>
      <c r="D534" s="66" t="s">
        <v>958</v>
      </c>
      <c r="E534" s="67">
        <v>2</v>
      </c>
      <c r="F534" s="67"/>
      <c r="G534" s="67"/>
      <c r="H534" s="67"/>
      <c r="I534" s="67">
        <v>2</v>
      </c>
      <c r="J534" s="67"/>
      <c r="K534" s="67">
        <v>0</v>
      </c>
      <c r="L534" s="67"/>
      <c r="M534" s="67">
        <v>328</v>
      </c>
      <c r="N534" s="67"/>
      <c r="O534" s="67"/>
      <c r="P534" s="67"/>
      <c r="Q534" s="69">
        <v>6096</v>
      </c>
      <c r="R534" s="70" t="s">
        <v>712</v>
      </c>
      <c r="S534" s="72">
        <v>3048</v>
      </c>
      <c r="T534" s="70"/>
      <c r="U534" s="70"/>
      <c r="V534" s="67"/>
      <c r="W534" s="67"/>
      <c r="X534" s="67"/>
    </row>
    <row r="535" spans="3:24">
      <c r="C535" s="65">
        <v>222</v>
      </c>
      <c r="D535" s="66" t="s">
        <v>959</v>
      </c>
      <c r="E535" s="67">
        <v>1</v>
      </c>
      <c r="F535" s="67"/>
      <c r="G535" s="67"/>
      <c r="H535" s="67"/>
      <c r="I535" s="67">
        <v>1</v>
      </c>
      <c r="J535" s="67"/>
      <c r="K535" s="67">
        <v>0</v>
      </c>
      <c r="L535" s="67"/>
      <c r="M535" s="67">
        <v>9</v>
      </c>
      <c r="N535" s="67"/>
      <c r="O535" s="67"/>
      <c r="P535" s="67"/>
      <c r="Q535" s="69">
        <v>116310</v>
      </c>
      <c r="R535" s="70" t="s">
        <v>736</v>
      </c>
      <c r="S535" s="72">
        <v>116310</v>
      </c>
      <c r="T535" s="70"/>
      <c r="U535" s="70"/>
      <c r="V535" s="67"/>
      <c r="W535" s="67"/>
      <c r="X535" s="67"/>
    </row>
    <row r="536" spans="3:24">
      <c r="C536" s="43"/>
      <c r="D536" s="42" t="s">
        <v>961</v>
      </c>
      <c r="E536" s="44">
        <v>60979099</v>
      </c>
      <c r="F536" s="73">
        <v>260322</v>
      </c>
      <c r="G536" s="44">
        <v>878777</v>
      </c>
      <c r="H536" s="81">
        <v>4573</v>
      </c>
      <c r="I536" s="44">
        <v>57257336</v>
      </c>
      <c r="J536" s="75">
        <v>194158</v>
      </c>
      <c r="K536" s="44">
        <v>2842986</v>
      </c>
      <c r="L536" s="44">
        <v>32040</v>
      </c>
      <c r="M536" s="43"/>
      <c r="N536" s="43"/>
      <c r="O536" s="43"/>
      <c r="P536" s="43"/>
      <c r="Q536" s="43"/>
      <c r="R536" s="43" t="s">
        <v>710</v>
      </c>
      <c r="S536" s="43"/>
      <c r="T536" s="43"/>
      <c r="U536" s="43"/>
      <c r="V536" s="43"/>
      <c r="W536" s="43"/>
      <c r="X536" s="43"/>
    </row>
    <row r="537" spans="3:24">
      <c r="C537" s="43"/>
      <c r="D537" s="42" t="s">
        <v>961</v>
      </c>
      <c r="E537" s="44">
        <v>42027330</v>
      </c>
      <c r="F537" s="73">
        <v>83030</v>
      </c>
      <c r="G537" s="44">
        <v>935626</v>
      </c>
      <c r="H537" s="74">
        <v>736</v>
      </c>
      <c r="I537" s="44">
        <v>35137435</v>
      </c>
      <c r="J537" s="75">
        <v>51857</v>
      </c>
      <c r="K537" s="44">
        <v>5954269</v>
      </c>
      <c r="L537" s="44">
        <v>15862</v>
      </c>
      <c r="M537" s="43"/>
      <c r="N537" s="43"/>
      <c r="O537" s="43"/>
      <c r="P537" s="43"/>
      <c r="Q537" s="43"/>
      <c r="R537" s="43" t="s">
        <v>709</v>
      </c>
      <c r="S537" s="43"/>
      <c r="T537" s="43"/>
      <c r="U537" s="43"/>
      <c r="V537" s="43"/>
      <c r="W537" s="43"/>
      <c r="X537" s="43"/>
    </row>
    <row r="538" spans="3:24">
      <c r="C538" s="43"/>
      <c r="D538" s="42" t="s">
        <v>961</v>
      </c>
      <c r="E538" s="44">
        <v>35250543</v>
      </c>
      <c r="F538" s="73">
        <v>74631</v>
      </c>
      <c r="G538" s="44">
        <v>1080989</v>
      </c>
      <c r="H538" s="81">
        <v>2089</v>
      </c>
      <c r="I538" s="44">
        <v>32772106</v>
      </c>
      <c r="J538" s="75">
        <v>107631</v>
      </c>
      <c r="K538" s="44">
        <v>1397448</v>
      </c>
      <c r="L538" s="44">
        <v>26017</v>
      </c>
      <c r="M538" s="43"/>
      <c r="N538" s="43"/>
      <c r="O538" s="43"/>
      <c r="P538" s="43"/>
      <c r="Q538" s="43"/>
      <c r="R538" s="43" t="s">
        <v>711</v>
      </c>
      <c r="S538" s="43"/>
      <c r="T538" s="43"/>
      <c r="U538" s="43"/>
      <c r="V538" s="43"/>
      <c r="W538" s="43"/>
      <c r="X538" s="43"/>
    </row>
    <row r="539" spans="3:24">
      <c r="C539" s="43"/>
      <c r="D539" s="42" t="s">
        <v>961</v>
      </c>
      <c r="E539" s="44">
        <v>50995319</v>
      </c>
      <c r="F539" s="73">
        <v>125444</v>
      </c>
      <c r="G539" s="44">
        <v>1128854</v>
      </c>
      <c r="H539" s="81">
        <v>1142</v>
      </c>
      <c r="I539" s="44">
        <v>46615900</v>
      </c>
      <c r="J539" s="75">
        <v>60203</v>
      </c>
      <c r="K539" s="44">
        <v>3250565</v>
      </c>
      <c r="L539" s="44">
        <v>7448</v>
      </c>
      <c r="M539" s="43"/>
      <c r="N539" s="43"/>
      <c r="O539" s="43"/>
      <c r="P539" s="43"/>
      <c r="Q539" s="43"/>
      <c r="R539" s="43" t="s">
        <v>708</v>
      </c>
      <c r="S539" s="43"/>
      <c r="T539" s="43"/>
      <c r="U539" s="43"/>
      <c r="V539" s="43"/>
      <c r="W539" s="43"/>
      <c r="X539" s="43"/>
    </row>
    <row r="540" spans="3:24">
      <c r="C540" s="43"/>
      <c r="D540" s="42" t="s">
        <v>961</v>
      </c>
      <c r="E540" s="44">
        <v>6590327</v>
      </c>
      <c r="F540" s="73">
        <v>33966</v>
      </c>
      <c r="G540" s="44">
        <v>166611</v>
      </c>
      <c r="H540" s="74">
        <v>920</v>
      </c>
      <c r="I540" s="44">
        <v>5776316</v>
      </c>
      <c r="J540" s="75">
        <v>34092</v>
      </c>
      <c r="K540" s="44">
        <v>647400</v>
      </c>
      <c r="L540" s="44">
        <v>4235</v>
      </c>
      <c r="M540" s="43"/>
      <c r="N540" s="43"/>
      <c r="O540" s="43"/>
      <c r="P540" s="43"/>
      <c r="Q540" s="43"/>
      <c r="R540" s="43" t="s">
        <v>712</v>
      </c>
      <c r="S540" s="43"/>
      <c r="T540" s="43"/>
      <c r="U540" s="43"/>
      <c r="V540" s="43"/>
      <c r="W540" s="43"/>
      <c r="X540" s="43"/>
    </row>
    <row r="541" spans="3:24">
      <c r="C541" s="43"/>
      <c r="D541" s="42" t="s">
        <v>961</v>
      </c>
      <c r="E541" s="44">
        <v>99029</v>
      </c>
      <c r="F541" s="73">
        <v>1023</v>
      </c>
      <c r="G541" s="44">
        <v>1499</v>
      </c>
      <c r="H541" s="74">
        <v>14</v>
      </c>
      <c r="I541" s="44">
        <v>75786</v>
      </c>
      <c r="J541" s="77">
        <v>218</v>
      </c>
      <c r="K541" s="44">
        <v>21744</v>
      </c>
      <c r="L541" s="43">
        <v>68</v>
      </c>
      <c r="M541" s="43"/>
      <c r="N541" s="43"/>
      <c r="O541" s="43"/>
      <c r="P541" s="43"/>
      <c r="Q541" s="43"/>
      <c r="R541" s="43" t="s">
        <v>736</v>
      </c>
      <c r="S541" s="43"/>
      <c r="T541" s="43"/>
      <c r="U541" s="43"/>
      <c r="V541" s="43"/>
      <c r="W541" s="43"/>
      <c r="X541" s="43"/>
    </row>
    <row r="542" spans="3:24">
      <c r="C542" s="43"/>
      <c r="D542" s="42" t="s">
        <v>961</v>
      </c>
      <c r="E542" s="43">
        <v>721</v>
      </c>
      <c r="F542" s="43"/>
      <c r="G542" s="43">
        <v>15</v>
      </c>
      <c r="H542" s="43"/>
      <c r="I542" s="43">
        <v>706</v>
      </c>
      <c r="J542" s="43"/>
      <c r="K542" s="43">
        <v>0</v>
      </c>
      <c r="L542" s="43">
        <v>0</v>
      </c>
      <c r="M542" s="43"/>
      <c r="N542" s="43"/>
      <c r="O542" s="43"/>
      <c r="P542" s="43"/>
      <c r="Q542" s="43"/>
      <c r="R542" s="43"/>
      <c r="S542" s="43"/>
      <c r="T542" s="43"/>
      <c r="U542" s="43"/>
      <c r="V542" s="43"/>
      <c r="W542" s="43"/>
      <c r="X542" s="43"/>
    </row>
    <row r="543" spans="3:24">
      <c r="C543" s="42"/>
      <c r="D543" s="42" t="s">
        <v>961</v>
      </c>
      <c r="E543" s="49">
        <v>195942368</v>
      </c>
      <c r="F543" s="78">
        <v>578416</v>
      </c>
      <c r="G543" s="49">
        <v>4192371</v>
      </c>
      <c r="H543" s="80">
        <v>9474</v>
      </c>
      <c r="I543" s="49">
        <v>177635585</v>
      </c>
      <c r="J543" s="52">
        <v>448159</v>
      </c>
      <c r="K543" s="49">
        <v>14114412</v>
      </c>
      <c r="L543" s="49">
        <v>85670</v>
      </c>
      <c r="M543" s="79">
        <v>25137.599999999999</v>
      </c>
      <c r="N543" s="42">
        <v>537.79999999999995</v>
      </c>
      <c r="O543" s="42"/>
      <c r="P543" s="42"/>
      <c r="Q543" s="42"/>
      <c r="R543" s="42" t="s">
        <v>707</v>
      </c>
      <c r="S543" s="42"/>
      <c r="T543" s="42"/>
      <c r="U543" s="42"/>
      <c r="V543" s="42"/>
      <c r="W543" s="42"/>
      <c r="X543" s="42"/>
    </row>
    <row r="544" spans="3:24">
      <c r="C544" s="42" t="s">
        <v>714</v>
      </c>
      <c r="D544" s="42" t="s">
        <v>715</v>
      </c>
      <c r="E544" s="42" t="s">
        <v>653</v>
      </c>
      <c r="F544" s="42" t="s">
        <v>718</v>
      </c>
      <c r="G544" s="42" t="s">
        <v>653</v>
      </c>
      <c r="H544" s="42" t="s">
        <v>718</v>
      </c>
      <c r="I544" s="42" t="s">
        <v>653</v>
      </c>
      <c r="J544" s="42" t="s">
        <v>718</v>
      </c>
      <c r="K544" s="42" t="s">
        <v>720</v>
      </c>
      <c r="L544" s="42" t="s">
        <v>721</v>
      </c>
      <c r="M544" s="42" t="s">
        <v>723</v>
      </c>
      <c r="N544" s="42" t="s">
        <v>725</v>
      </c>
      <c r="O544" s="42" t="s">
        <v>653</v>
      </c>
      <c r="P544" s="42" t="s">
        <v>727</v>
      </c>
      <c r="Q544" s="42" t="s">
        <v>672</v>
      </c>
      <c r="R544" s="42" t="s">
        <v>728</v>
      </c>
      <c r="S544" s="42" t="s">
        <v>729</v>
      </c>
      <c r="T544" s="42" t="s">
        <v>731</v>
      </c>
      <c r="U544" s="42" t="s">
        <v>732</v>
      </c>
      <c r="V544" s="42" t="s">
        <v>733</v>
      </c>
      <c r="W544" s="42" t="s">
        <v>734</v>
      </c>
      <c r="X544" s="42" t="s">
        <v>735</v>
      </c>
    </row>
    <row r="545" spans="3:24">
      <c r="D545" s="42" t="s">
        <v>716</v>
      </c>
      <c r="E545" s="42" t="s">
        <v>717</v>
      </c>
      <c r="F545" s="42" t="s">
        <v>717</v>
      </c>
      <c r="G545" s="42" t="s">
        <v>693</v>
      </c>
      <c r="H545" s="42" t="s">
        <v>693</v>
      </c>
      <c r="I545" s="42" t="s">
        <v>719</v>
      </c>
      <c r="J545" s="42" t="s">
        <v>719</v>
      </c>
      <c r="K545" s="42" t="s">
        <v>717</v>
      </c>
      <c r="L545" s="42" t="s">
        <v>722</v>
      </c>
      <c r="M545" s="42" t="s">
        <v>724</v>
      </c>
      <c r="N545" s="42" t="s">
        <v>724</v>
      </c>
      <c r="O545" s="42" t="s">
        <v>726</v>
      </c>
      <c r="P545" s="42" t="s">
        <v>724</v>
      </c>
      <c r="S545" s="42" t="s">
        <v>730</v>
      </c>
      <c r="T545" s="42" t="s">
        <v>730</v>
      </c>
      <c r="U545" s="42" t="s">
        <v>730</v>
      </c>
    </row>
    <row r="546" spans="3:24">
      <c r="C546" s="43"/>
      <c r="D546" s="43" t="s">
        <v>710</v>
      </c>
      <c r="E546" s="44">
        <v>60718777</v>
      </c>
      <c r="F546" s="44">
        <v>220861</v>
      </c>
      <c r="G546" s="44">
        <v>874204</v>
      </c>
      <c r="H546" s="44">
        <v>3703</v>
      </c>
      <c r="I546" s="44">
        <v>57063178</v>
      </c>
      <c r="J546" s="44">
        <v>182501</v>
      </c>
      <c r="K546" s="44">
        <v>2781395</v>
      </c>
      <c r="L546" s="44">
        <v>32007</v>
      </c>
      <c r="M546" s="43"/>
      <c r="N546" s="43"/>
      <c r="O546" s="43"/>
      <c r="P546" s="43"/>
      <c r="Q546" s="43"/>
      <c r="R546" s="43" t="s">
        <v>710</v>
      </c>
      <c r="S546" s="43"/>
      <c r="T546" s="43"/>
      <c r="U546" s="43"/>
      <c r="V546" s="43"/>
      <c r="W546" s="43"/>
      <c r="X546" s="43"/>
    </row>
    <row r="547" spans="3:24">
      <c r="C547" s="43"/>
      <c r="D547" s="43" t="s">
        <v>709</v>
      </c>
      <c r="E547" s="44">
        <v>41944300</v>
      </c>
      <c r="F547" s="44">
        <v>56464</v>
      </c>
      <c r="G547" s="44">
        <v>934890</v>
      </c>
      <c r="H547" s="43">
        <v>397</v>
      </c>
      <c r="I547" s="44">
        <v>35085578</v>
      </c>
      <c r="J547" s="44">
        <v>50895</v>
      </c>
      <c r="K547" s="44">
        <v>5923832</v>
      </c>
      <c r="L547" s="44">
        <v>15540</v>
      </c>
      <c r="M547" s="43"/>
      <c r="N547" s="43"/>
      <c r="O547" s="43"/>
      <c r="P547" s="43"/>
      <c r="Q547" s="43"/>
      <c r="R547" s="43" t="s">
        <v>709</v>
      </c>
      <c r="S547" s="43"/>
      <c r="T547" s="43"/>
      <c r="U547" s="43"/>
      <c r="V547" s="43"/>
      <c r="W547" s="43"/>
      <c r="X547" s="43"/>
    </row>
    <row r="548" spans="3:24">
      <c r="C548" s="43"/>
      <c r="D548" s="43" t="s">
        <v>711</v>
      </c>
      <c r="E548" s="44">
        <v>35175912</v>
      </c>
      <c r="F548" s="44">
        <v>44307</v>
      </c>
      <c r="G548" s="44">
        <v>1078900</v>
      </c>
      <c r="H548" s="44">
        <v>1554</v>
      </c>
      <c r="I548" s="44">
        <v>32664475</v>
      </c>
      <c r="J548" s="44">
        <v>85907</v>
      </c>
      <c r="K548" s="44">
        <v>1432537</v>
      </c>
      <c r="L548" s="44">
        <v>26094</v>
      </c>
      <c r="M548" s="43"/>
      <c r="N548" s="43"/>
      <c r="O548" s="43"/>
      <c r="P548" s="43"/>
      <c r="Q548" s="43"/>
      <c r="R548" s="43" t="s">
        <v>711</v>
      </c>
      <c r="S548" s="43"/>
      <c r="T548" s="43"/>
      <c r="U548" s="43"/>
      <c r="V548" s="43"/>
      <c r="W548" s="43"/>
      <c r="X548" s="43"/>
    </row>
    <row r="549" spans="3:24">
      <c r="C549" s="43"/>
      <c r="D549" s="43" t="s">
        <v>708</v>
      </c>
      <c r="E549" s="44">
        <v>50869875</v>
      </c>
      <c r="F549" s="44">
        <v>96716</v>
      </c>
      <c r="G549" s="44">
        <v>1127712</v>
      </c>
      <c r="H549" s="43">
        <v>886</v>
      </c>
      <c r="I549" s="44">
        <v>46555697</v>
      </c>
      <c r="J549" s="44">
        <v>45924</v>
      </c>
      <c r="K549" s="44">
        <v>3186466</v>
      </c>
      <c r="L549" s="44">
        <v>6959</v>
      </c>
      <c r="M549" s="43"/>
      <c r="N549" s="43"/>
      <c r="O549" s="43"/>
      <c r="P549" s="43"/>
      <c r="Q549" s="43"/>
      <c r="R549" s="43" t="s">
        <v>708</v>
      </c>
      <c r="S549" s="43"/>
      <c r="T549" s="43"/>
      <c r="U549" s="43"/>
      <c r="V549" s="43"/>
      <c r="W549" s="43"/>
      <c r="X549" s="43"/>
    </row>
    <row r="550" spans="3:24">
      <c r="C550" s="43"/>
      <c r="D550" s="43" t="s">
        <v>712</v>
      </c>
      <c r="E550" s="44">
        <v>6556361</v>
      </c>
      <c r="F550" s="44">
        <v>31649</v>
      </c>
      <c r="G550" s="44">
        <v>165691</v>
      </c>
      <c r="H550" s="43">
        <v>899</v>
      </c>
      <c r="I550" s="44">
        <v>5742224</v>
      </c>
      <c r="J550" s="44">
        <v>40305</v>
      </c>
      <c r="K550" s="44">
        <v>648446</v>
      </c>
      <c r="L550" s="44">
        <v>4271</v>
      </c>
      <c r="M550" s="43"/>
      <c r="N550" s="43"/>
      <c r="O550" s="43"/>
      <c r="P550" s="43"/>
      <c r="Q550" s="43"/>
      <c r="R550" s="43" t="s">
        <v>712</v>
      </c>
      <c r="S550" s="43"/>
      <c r="T550" s="43"/>
      <c r="U550" s="43"/>
      <c r="V550" s="43"/>
      <c r="W550" s="43"/>
      <c r="X550" s="43"/>
    </row>
    <row r="551" spans="3:24">
      <c r="C551" s="43"/>
      <c r="D551" s="43" t="s">
        <v>713</v>
      </c>
      <c r="E551" s="44">
        <v>98006</v>
      </c>
      <c r="F551" s="44">
        <v>1558</v>
      </c>
      <c r="G551" s="44">
        <v>1485</v>
      </c>
      <c r="H551" s="43">
        <v>10</v>
      </c>
      <c r="I551" s="44">
        <v>75568</v>
      </c>
      <c r="J551" s="43">
        <v>312</v>
      </c>
      <c r="K551" s="44">
        <v>20953</v>
      </c>
      <c r="L551" s="43">
        <v>68</v>
      </c>
      <c r="M551" s="43"/>
      <c r="N551" s="43"/>
      <c r="O551" s="43"/>
      <c r="P551" s="43"/>
      <c r="Q551" s="43"/>
      <c r="R551" s="43" t="s">
        <v>736</v>
      </c>
      <c r="S551" s="43"/>
      <c r="T551" s="43"/>
      <c r="U551" s="43"/>
      <c r="V551" s="43"/>
      <c r="W551" s="43"/>
      <c r="X551" s="43"/>
    </row>
    <row r="552" spans="3:24">
      <c r="C552" s="43"/>
      <c r="D552" s="43"/>
      <c r="E552" s="43">
        <v>721</v>
      </c>
      <c r="F552" s="43"/>
      <c r="G552" s="43">
        <v>15</v>
      </c>
      <c r="H552" s="43"/>
      <c r="I552" s="43">
        <v>706</v>
      </c>
      <c r="J552" s="43"/>
      <c r="K552" s="43">
        <v>0</v>
      </c>
      <c r="L552" s="43">
        <v>0</v>
      </c>
      <c r="M552" s="43"/>
      <c r="N552" s="43"/>
      <c r="O552" s="43"/>
      <c r="P552" s="43"/>
      <c r="Q552" s="43"/>
      <c r="R552" s="43"/>
      <c r="S552" s="43"/>
      <c r="T552" s="43"/>
      <c r="U552" s="43"/>
      <c r="V552" s="43"/>
      <c r="W552" s="43"/>
      <c r="X552" s="43"/>
    </row>
    <row r="553" spans="3:24">
      <c r="C553" s="45"/>
      <c r="D553" s="45" t="s">
        <v>737</v>
      </c>
      <c r="E553" s="46">
        <v>195363952</v>
      </c>
      <c r="F553" s="46">
        <v>451555</v>
      </c>
      <c r="G553" s="46">
        <v>4182897</v>
      </c>
      <c r="H553" s="46">
        <v>7449</v>
      </c>
      <c r="I553" s="46">
        <v>177187426</v>
      </c>
      <c r="J553" s="46">
        <v>405844</v>
      </c>
      <c r="K553" s="46">
        <v>13993629</v>
      </c>
      <c r="L553" s="46">
        <v>84939</v>
      </c>
      <c r="M553" s="46">
        <v>25063</v>
      </c>
      <c r="N553" s="45">
        <v>536.6</v>
      </c>
      <c r="O553" s="45"/>
      <c r="P553" s="45"/>
      <c r="Q553" s="45"/>
      <c r="R553" s="45" t="s">
        <v>707</v>
      </c>
      <c r="S553" s="45"/>
      <c r="T553" s="45"/>
      <c r="U553" s="45"/>
      <c r="V553" s="45"/>
      <c r="W553" s="45"/>
      <c r="X553" s="45"/>
    </row>
    <row r="554" spans="3:24">
      <c r="C554" s="47">
        <v>1</v>
      </c>
      <c r="D554" s="48" t="s">
        <v>960</v>
      </c>
      <c r="E554" s="49">
        <v>92605</v>
      </c>
      <c r="F554" s="55">
        <v>76</v>
      </c>
      <c r="G554" s="49">
        <v>4636</v>
      </c>
      <c r="H554" s="42"/>
      <c r="I554" s="49">
        <v>87228</v>
      </c>
      <c r="J554" s="56">
        <v>27</v>
      </c>
      <c r="K554" s="42">
        <v>741</v>
      </c>
      <c r="L554" s="42">
        <v>17</v>
      </c>
      <c r="M554" s="42">
        <v>64</v>
      </c>
      <c r="N554" s="42">
        <v>3</v>
      </c>
      <c r="O554" s="49">
        <v>160000000</v>
      </c>
      <c r="P554" s="49">
        <v>111163</v>
      </c>
      <c r="Q554" s="49">
        <v>1439323776</v>
      </c>
      <c r="R554" s="43" t="s">
        <v>710</v>
      </c>
      <c r="S554" s="44">
        <v>15543</v>
      </c>
      <c r="T554" s="44">
        <v>310467</v>
      </c>
      <c r="U554" s="43">
        <v>9</v>
      </c>
      <c r="V554" s="42">
        <v>0.05</v>
      </c>
      <c r="W554" s="42"/>
      <c r="X554" s="42">
        <v>0.5</v>
      </c>
    </row>
    <row r="555" spans="3:24">
      <c r="C555" s="47">
        <v>2</v>
      </c>
      <c r="D555" s="48" t="s">
        <v>738</v>
      </c>
      <c r="E555" s="49">
        <v>35292342</v>
      </c>
      <c r="F555" s="51">
        <v>36991</v>
      </c>
      <c r="G555" s="49">
        <v>627012</v>
      </c>
      <c r="H555" s="54">
        <v>146</v>
      </c>
      <c r="I555" s="49">
        <v>29548468</v>
      </c>
      <c r="J555" s="52">
        <v>27924</v>
      </c>
      <c r="K555" s="49">
        <v>5116862</v>
      </c>
      <c r="L555" s="49">
        <v>8447</v>
      </c>
      <c r="M555" s="49">
        <v>105958</v>
      </c>
      <c r="N555" s="49">
        <v>1882</v>
      </c>
      <c r="O555" s="49">
        <v>526020708</v>
      </c>
      <c r="P555" s="49">
        <v>1579275</v>
      </c>
      <c r="Q555" s="50">
        <v>333077263</v>
      </c>
      <c r="R555" s="43" t="s">
        <v>709</v>
      </c>
      <c r="S555" s="43">
        <v>9</v>
      </c>
      <c r="T555" s="43">
        <v>531</v>
      </c>
      <c r="U555" s="43">
        <v>1</v>
      </c>
      <c r="V555" s="42">
        <v>111</v>
      </c>
      <c r="W555" s="42">
        <v>0.4</v>
      </c>
      <c r="X555" s="49">
        <v>15362</v>
      </c>
    </row>
    <row r="556" spans="3:24">
      <c r="C556" s="47">
        <v>3</v>
      </c>
      <c r="D556" s="48" t="s">
        <v>739</v>
      </c>
      <c r="E556" s="49">
        <v>31440483</v>
      </c>
      <c r="F556" s="51">
        <v>30844</v>
      </c>
      <c r="G556" s="49">
        <v>421414</v>
      </c>
      <c r="H556" s="54">
        <v>418</v>
      </c>
      <c r="I556" s="49">
        <v>30613938</v>
      </c>
      <c r="J556" s="52">
        <v>42539</v>
      </c>
      <c r="K556" s="49">
        <v>405131</v>
      </c>
      <c r="L556" s="49">
        <v>8944</v>
      </c>
      <c r="M556" s="49">
        <v>22546</v>
      </c>
      <c r="N556" s="42">
        <v>302</v>
      </c>
      <c r="O556" s="49">
        <v>457444011</v>
      </c>
      <c r="P556" s="49">
        <v>328036</v>
      </c>
      <c r="Q556" s="50">
        <v>1394494305</v>
      </c>
      <c r="R556" s="43" t="s">
        <v>710</v>
      </c>
      <c r="S556" s="43">
        <v>44</v>
      </c>
      <c r="T556" s="44">
        <v>3309</v>
      </c>
      <c r="U556" s="43">
        <v>3</v>
      </c>
      <c r="V556" s="42">
        <v>22</v>
      </c>
      <c r="W556" s="42">
        <v>0.3</v>
      </c>
      <c r="X556" s="42">
        <v>291</v>
      </c>
    </row>
    <row r="557" spans="3:24">
      <c r="C557" s="47">
        <v>4</v>
      </c>
      <c r="D557" s="48" t="s">
        <v>740</v>
      </c>
      <c r="E557" s="49">
        <v>19707662</v>
      </c>
      <c r="F557" s="51">
        <v>18999</v>
      </c>
      <c r="G557" s="49">
        <v>550586</v>
      </c>
      <c r="H557" s="54">
        <v>587</v>
      </c>
      <c r="I557" s="49">
        <v>18398567</v>
      </c>
      <c r="J557" s="52">
        <v>49131</v>
      </c>
      <c r="K557" s="49">
        <v>758509</v>
      </c>
      <c r="L557" s="49">
        <v>8318</v>
      </c>
      <c r="M557" s="49">
        <v>92017</v>
      </c>
      <c r="N557" s="49">
        <v>2571</v>
      </c>
      <c r="O557" s="49">
        <v>54786381</v>
      </c>
      <c r="P557" s="49">
        <v>255803</v>
      </c>
      <c r="Q557" s="50">
        <v>214174002</v>
      </c>
      <c r="R557" s="43" t="s">
        <v>711</v>
      </c>
      <c r="S557" s="43">
        <v>11</v>
      </c>
      <c r="T557" s="43">
        <v>389</v>
      </c>
      <c r="U557" s="43">
        <v>4</v>
      </c>
      <c r="V557" s="42">
        <v>89</v>
      </c>
      <c r="W557" s="42">
        <v>3</v>
      </c>
      <c r="X557" s="49">
        <v>3542</v>
      </c>
    </row>
    <row r="558" spans="3:24">
      <c r="C558" s="47">
        <v>5</v>
      </c>
      <c r="D558" s="48" t="s">
        <v>741</v>
      </c>
      <c r="E558" s="49">
        <v>6149780</v>
      </c>
      <c r="F558" s="51">
        <v>23239</v>
      </c>
      <c r="G558" s="49">
        <v>154601</v>
      </c>
      <c r="H558" s="54">
        <v>727</v>
      </c>
      <c r="I558" s="49">
        <v>5506834</v>
      </c>
      <c r="J558" s="52">
        <v>16200</v>
      </c>
      <c r="K558" s="49">
        <v>488345</v>
      </c>
      <c r="L558" s="49">
        <v>2300</v>
      </c>
      <c r="M558" s="49">
        <v>42121</v>
      </c>
      <c r="N558" s="49">
        <v>1059</v>
      </c>
      <c r="O558" s="49">
        <v>162900000</v>
      </c>
      <c r="P558" s="49">
        <v>1115743</v>
      </c>
      <c r="Q558" s="50">
        <v>146001413</v>
      </c>
      <c r="R558" s="43" t="s">
        <v>708</v>
      </c>
      <c r="S558" s="43">
        <v>24</v>
      </c>
      <c r="T558" s="43">
        <v>944</v>
      </c>
      <c r="U558" s="43">
        <v>1</v>
      </c>
      <c r="V558" s="42">
        <v>159</v>
      </c>
      <c r="W558" s="42">
        <v>5</v>
      </c>
      <c r="X558" s="49">
        <v>3345</v>
      </c>
    </row>
    <row r="559" spans="3:24">
      <c r="C559" s="47">
        <v>6</v>
      </c>
      <c r="D559" s="48" t="s">
        <v>742</v>
      </c>
      <c r="E559" s="49">
        <v>5999244</v>
      </c>
      <c r="F559" s="51">
        <v>5307</v>
      </c>
      <c r="G559" s="49">
        <v>111667</v>
      </c>
      <c r="H559" s="54">
        <v>45</v>
      </c>
      <c r="I559" s="49">
        <v>5678962</v>
      </c>
      <c r="J559" s="52">
        <v>3579</v>
      </c>
      <c r="K559" s="49">
        <v>208615</v>
      </c>
      <c r="L559" s="42">
        <v>886</v>
      </c>
      <c r="M559" s="49">
        <v>91692</v>
      </c>
      <c r="N559" s="49">
        <v>1707</v>
      </c>
      <c r="O559" s="49">
        <v>101474542</v>
      </c>
      <c r="P559" s="49">
        <v>1550935</v>
      </c>
      <c r="Q559" s="50">
        <v>65427996</v>
      </c>
      <c r="R559" s="43" t="s">
        <v>708</v>
      </c>
      <c r="S559" s="43">
        <v>11</v>
      </c>
      <c r="T559" s="43">
        <v>586</v>
      </c>
      <c r="U559" s="43">
        <v>1</v>
      </c>
      <c r="V559" s="42">
        <v>81</v>
      </c>
      <c r="W559" s="42">
        <v>0.7</v>
      </c>
      <c r="X559" s="49">
        <v>3188</v>
      </c>
    </row>
    <row r="560" spans="3:24">
      <c r="C560" s="47">
        <v>7</v>
      </c>
      <c r="D560" s="48" t="s">
        <v>743</v>
      </c>
      <c r="E560" s="49">
        <v>5722015</v>
      </c>
      <c r="F560" s="51">
        <v>24855</v>
      </c>
      <c r="G560" s="49">
        <v>129172</v>
      </c>
      <c r="H560" s="54">
        <v>14</v>
      </c>
      <c r="I560" s="49">
        <v>4459231</v>
      </c>
      <c r="J560" s="52">
        <v>9027</v>
      </c>
      <c r="K560" s="49">
        <v>1133612</v>
      </c>
      <c r="L560" s="42">
        <v>715</v>
      </c>
      <c r="M560" s="49">
        <v>83818</v>
      </c>
      <c r="N560" s="49">
        <v>1892</v>
      </c>
      <c r="O560" s="49">
        <v>240437986</v>
      </c>
      <c r="P560" s="49">
        <v>3522013</v>
      </c>
      <c r="Q560" s="50">
        <v>68267212</v>
      </c>
      <c r="R560" s="43" t="s">
        <v>708</v>
      </c>
      <c r="S560" s="43">
        <v>12</v>
      </c>
      <c r="T560" s="43">
        <v>528</v>
      </c>
      <c r="U560" s="43">
        <v>0</v>
      </c>
      <c r="V560" s="42">
        <v>364</v>
      </c>
      <c r="W560" s="42">
        <v>0.2</v>
      </c>
      <c r="X560" s="49">
        <v>16606</v>
      </c>
    </row>
    <row r="561" spans="3:24">
      <c r="C561" s="47">
        <v>8</v>
      </c>
      <c r="D561" s="48" t="s">
        <v>744</v>
      </c>
      <c r="E561" s="49">
        <v>5618417</v>
      </c>
      <c r="F561" s="51">
        <v>16809</v>
      </c>
      <c r="G561" s="49">
        <v>50997</v>
      </c>
      <c r="H561" s="54">
        <v>63</v>
      </c>
      <c r="I561" s="49">
        <v>5426733</v>
      </c>
      <c r="J561" s="52">
        <v>5585</v>
      </c>
      <c r="K561" s="49">
        <v>140687</v>
      </c>
      <c r="L561" s="42">
        <v>543</v>
      </c>
      <c r="M561" s="49">
        <v>65860</v>
      </c>
      <c r="N561" s="42">
        <v>598</v>
      </c>
      <c r="O561" s="49">
        <v>66587875</v>
      </c>
      <c r="P561" s="49">
        <v>780558</v>
      </c>
      <c r="Q561" s="50">
        <v>85308093</v>
      </c>
      <c r="R561" s="43" t="s">
        <v>710</v>
      </c>
      <c r="S561" s="43">
        <v>15</v>
      </c>
      <c r="T561" s="44">
        <v>1673</v>
      </c>
      <c r="U561" s="43">
        <v>1</v>
      </c>
      <c r="V561" s="42">
        <v>197</v>
      </c>
      <c r="W561" s="42">
        <v>0.7</v>
      </c>
      <c r="X561" s="49">
        <v>1649</v>
      </c>
    </row>
    <row r="562" spans="3:24">
      <c r="C562" s="47">
        <v>9</v>
      </c>
      <c r="D562" s="48" t="s">
        <v>745</v>
      </c>
      <c r="E562" s="49">
        <v>4859170</v>
      </c>
      <c r="F562" s="51">
        <v>12555</v>
      </c>
      <c r="G562" s="49">
        <v>104105</v>
      </c>
      <c r="H562" s="54">
        <v>384</v>
      </c>
      <c r="I562" s="49">
        <v>4508137</v>
      </c>
      <c r="J562" s="52">
        <v>14153</v>
      </c>
      <c r="K562" s="49">
        <v>246928</v>
      </c>
      <c r="L562" s="49">
        <v>4155</v>
      </c>
      <c r="M562" s="49">
        <v>106470</v>
      </c>
      <c r="N562" s="49">
        <v>2281</v>
      </c>
      <c r="O562" s="49">
        <v>18933104</v>
      </c>
      <c r="P562" s="49">
        <v>414847</v>
      </c>
      <c r="Q562" s="50">
        <v>45638754</v>
      </c>
      <c r="R562" s="43" t="s">
        <v>711</v>
      </c>
      <c r="S562" s="43">
        <v>9</v>
      </c>
      <c r="T562" s="43">
        <v>438</v>
      </c>
      <c r="U562" s="43">
        <v>2</v>
      </c>
      <c r="V562" s="42">
        <v>275</v>
      </c>
      <c r="W562" s="42">
        <v>8</v>
      </c>
      <c r="X562" s="49">
        <v>5410</v>
      </c>
    </row>
    <row r="563" spans="3:24">
      <c r="C563" s="47">
        <v>10</v>
      </c>
      <c r="D563" s="48" t="s">
        <v>746</v>
      </c>
      <c r="E563" s="49">
        <v>4736349</v>
      </c>
      <c r="F563" s="51">
        <v>8503</v>
      </c>
      <c r="G563" s="49">
        <v>119182</v>
      </c>
      <c r="H563" s="54">
        <v>314</v>
      </c>
      <c r="I563" s="49">
        <v>4505112</v>
      </c>
      <c r="J563" s="52">
        <v>17139</v>
      </c>
      <c r="K563" s="49">
        <v>112055</v>
      </c>
      <c r="L563" s="49">
        <v>8155</v>
      </c>
      <c r="M563" s="49">
        <v>92036</v>
      </c>
      <c r="N563" s="49">
        <v>2316</v>
      </c>
      <c r="O563" s="49">
        <v>22137421</v>
      </c>
      <c r="P563" s="49">
        <v>430170</v>
      </c>
      <c r="Q563" s="50">
        <v>51461996</v>
      </c>
      <c r="R563" s="43" t="s">
        <v>711</v>
      </c>
      <c r="S563" s="43">
        <v>11</v>
      </c>
      <c r="T563" s="43">
        <v>432</v>
      </c>
      <c r="U563" s="43">
        <v>2</v>
      </c>
      <c r="V563" s="42">
        <v>165</v>
      </c>
      <c r="W563" s="42">
        <v>6</v>
      </c>
      <c r="X563" s="49">
        <v>2177</v>
      </c>
    </row>
    <row r="564" spans="3:24">
      <c r="C564" s="47">
        <v>11</v>
      </c>
      <c r="D564" s="48" t="s">
        <v>747</v>
      </c>
      <c r="E564" s="49">
        <v>4342054</v>
      </c>
      <c r="F564" s="51">
        <v>20541</v>
      </c>
      <c r="G564" s="49">
        <v>81268</v>
      </c>
      <c r="H564" s="54">
        <v>15</v>
      </c>
      <c r="I564" s="49">
        <v>3696271</v>
      </c>
      <c r="J564" s="52">
        <v>4492</v>
      </c>
      <c r="K564" s="49">
        <v>564515</v>
      </c>
      <c r="L564" s="49">
        <v>1292</v>
      </c>
      <c r="M564" s="49">
        <v>92830</v>
      </c>
      <c r="N564" s="49">
        <v>1737</v>
      </c>
      <c r="O564" s="49">
        <v>55855941</v>
      </c>
      <c r="P564" s="49">
        <v>1194163</v>
      </c>
      <c r="Q564" s="50">
        <v>46774154</v>
      </c>
      <c r="R564" s="43" t="s">
        <v>708</v>
      </c>
      <c r="S564" s="43">
        <v>11</v>
      </c>
      <c r="T564" s="43">
        <v>576</v>
      </c>
      <c r="U564" s="43">
        <v>1</v>
      </c>
      <c r="V564" s="42">
        <v>439</v>
      </c>
      <c r="W564" s="42">
        <v>0.3</v>
      </c>
      <c r="X564" s="49">
        <v>12069</v>
      </c>
    </row>
    <row r="565" spans="3:24">
      <c r="C565" s="47">
        <v>12</v>
      </c>
      <c r="D565" s="48" t="s">
        <v>748</v>
      </c>
      <c r="E565" s="49">
        <v>4320524</v>
      </c>
      <c r="F565" s="51">
        <v>3111</v>
      </c>
      <c r="G565" s="49">
        <v>127971</v>
      </c>
      <c r="H565" s="54">
        <v>22</v>
      </c>
      <c r="I565" s="49">
        <v>4124323</v>
      </c>
      <c r="J565" s="52">
        <v>1114</v>
      </c>
      <c r="K565" s="49">
        <v>68230</v>
      </c>
      <c r="L565" s="42">
        <v>182</v>
      </c>
      <c r="M565" s="49">
        <v>71571</v>
      </c>
      <c r="N565" s="49">
        <v>2120</v>
      </c>
      <c r="O565" s="49">
        <v>76316696</v>
      </c>
      <c r="P565" s="49">
        <v>1264219</v>
      </c>
      <c r="Q565" s="50">
        <v>60366674</v>
      </c>
      <c r="R565" s="43" t="s">
        <v>708</v>
      </c>
      <c r="S565" s="43">
        <v>14</v>
      </c>
      <c r="T565" s="43">
        <v>472</v>
      </c>
      <c r="U565" s="43">
        <v>1</v>
      </c>
      <c r="V565" s="42">
        <v>52</v>
      </c>
      <c r="W565" s="42">
        <v>0.4</v>
      </c>
      <c r="X565" s="49">
        <v>1130</v>
      </c>
    </row>
    <row r="566" spans="3:24">
      <c r="C566" s="47">
        <v>13</v>
      </c>
      <c r="D566" s="48" t="s">
        <v>749</v>
      </c>
      <c r="E566" s="49">
        <v>3764419</v>
      </c>
      <c r="F566" s="51">
        <v>1417</v>
      </c>
      <c r="G566" s="49">
        <v>92050</v>
      </c>
      <c r="H566" s="54">
        <v>13</v>
      </c>
      <c r="I566" s="49">
        <v>3646100</v>
      </c>
      <c r="J566" s="52">
        <v>1200</v>
      </c>
      <c r="K566" s="49">
        <v>26269</v>
      </c>
      <c r="L566" s="42">
        <v>369</v>
      </c>
      <c r="M566" s="49">
        <v>44777</v>
      </c>
      <c r="N566" s="49">
        <v>1095</v>
      </c>
      <c r="O566" s="49">
        <v>65845568</v>
      </c>
      <c r="P566" s="49">
        <v>783219</v>
      </c>
      <c r="Q566" s="50">
        <v>84070432</v>
      </c>
      <c r="R566" s="43" t="s">
        <v>708</v>
      </c>
      <c r="S566" s="43">
        <v>22</v>
      </c>
      <c r="T566" s="43">
        <v>913</v>
      </c>
      <c r="U566" s="43">
        <v>1</v>
      </c>
      <c r="V566" s="42">
        <v>17</v>
      </c>
      <c r="W566" s="42">
        <v>0.2</v>
      </c>
      <c r="X566" s="42">
        <v>312</v>
      </c>
    </row>
    <row r="567" spans="3:24">
      <c r="C567" s="47">
        <v>14</v>
      </c>
      <c r="D567" s="48" t="s">
        <v>750</v>
      </c>
      <c r="E567" s="49">
        <v>3723246</v>
      </c>
      <c r="F567" s="51">
        <v>31814</v>
      </c>
      <c r="G567" s="49">
        <v>89122</v>
      </c>
      <c r="H567" s="54">
        <v>322</v>
      </c>
      <c r="I567" s="49">
        <v>3274346</v>
      </c>
      <c r="J567" s="52">
        <v>17490</v>
      </c>
      <c r="K567" s="49">
        <v>359778</v>
      </c>
      <c r="L567" s="49">
        <v>4982</v>
      </c>
      <c r="M567" s="49">
        <v>43731</v>
      </c>
      <c r="N567" s="49">
        <v>1047</v>
      </c>
      <c r="O567" s="49">
        <v>25537513</v>
      </c>
      <c r="P567" s="49">
        <v>299946</v>
      </c>
      <c r="Q567" s="50">
        <v>85140351</v>
      </c>
      <c r="R567" s="43" t="s">
        <v>710</v>
      </c>
      <c r="S567" s="43">
        <v>23</v>
      </c>
      <c r="T567" s="43">
        <v>955</v>
      </c>
      <c r="U567" s="43">
        <v>3</v>
      </c>
      <c r="V567" s="42">
        <v>374</v>
      </c>
      <c r="W567" s="42">
        <v>4</v>
      </c>
      <c r="X567" s="49">
        <v>4226</v>
      </c>
    </row>
    <row r="568" spans="3:24">
      <c r="C568" s="47">
        <v>15</v>
      </c>
      <c r="D568" s="48" t="s">
        <v>751</v>
      </c>
      <c r="E568" s="49">
        <v>3194733</v>
      </c>
      <c r="F568" s="51">
        <v>28228</v>
      </c>
      <c r="G568" s="49">
        <v>84766</v>
      </c>
      <c r="H568" s="80">
        <v>1487</v>
      </c>
      <c r="I568" s="49">
        <v>2549692</v>
      </c>
      <c r="J568" s="52">
        <v>40374</v>
      </c>
      <c r="K568" s="49">
        <v>560275</v>
      </c>
      <c r="L568" s="42"/>
      <c r="M568" s="49">
        <v>11550</v>
      </c>
      <c r="N568" s="42">
        <v>306</v>
      </c>
      <c r="O568" s="49">
        <v>24996060</v>
      </c>
      <c r="P568" s="49">
        <v>90365</v>
      </c>
      <c r="Q568" s="50">
        <v>276612069</v>
      </c>
      <c r="R568" s="43" t="s">
        <v>710</v>
      </c>
      <c r="S568" s="43">
        <v>87</v>
      </c>
      <c r="T568" s="44">
        <v>3263</v>
      </c>
      <c r="U568" s="43">
        <v>11</v>
      </c>
      <c r="V568" s="42">
        <v>102</v>
      </c>
      <c r="W568" s="42">
        <v>5</v>
      </c>
      <c r="X568" s="49">
        <v>2025</v>
      </c>
    </row>
    <row r="569" spans="3:24">
      <c r="C569" s="47">
        <v>16</v>
      </c>
      <c r="D569" s="48" t="s">
        <v>752</v>
      </c>
      <c r="E569" s="49">
        <v>2882221</v>
      </c>
      <c r="F569" s="55">
        <v>75</v>
      </c>
      <c r="G569" s="49">
        <v>75242</v>
      </c>
      <c r="H569" s="42"/>
      <c r="I569" s="49">
        <v>2653359</v>
      </c>
      <c r="J569" s="56">
        <v>80</v>
      </c>
      <c r="K569" s="49">
        <v>153620</v>
      </c>
      <c r="L569" s="42">
        <v>45</v>
      </c>
      <c r="M569" s="49">
        <v>76245</v>
      </c>
      <c r="N569" s="49">
        <v>1990</v>
      </c>
      <c r="O569" s="49">
        <v>18400547</v>
      </c>
      <c r="P569" s="49">
        <v>486758</v>
      </c>
      <c r="Q569" s="50">
        <v>37802250</v>
      </c>
      <c r="R569" s="43" t="s">
        <v>708</v>
      </c>
      <c r="S569" s="43">
        <v>13</v>
      </c>
      <c r="T569" s="43">
        <v>502</v>
      </c>
      <c r="U569" s="43">
        <v>2</v>
      </c>
      <c r="V569" s="42">
        <v>2</v>
      </c>
      <c r="W569" s="42"/>
      <c r="X569" s="49">
        <v>4064</v>
      </c>
    </row>
    <row r="570" spans="3:24">
      <c r="C570" s="47">
        <v>17</v>
      </c>
      <c r="D570" s="48" t="s">
        <v>753</v>
      </c>
      <c r="E570" s="49">
        <v>2748518</v>
      </c>
      <c r="F570" s="51">
        <v>6535</v>
      </c>
      <c r="G570" s="49">
        <v>238424</v>
      </c>
      <c r="H570" s="54">
        <v>108</v>
      </c>
      <c r="I570" s="49">
        <v>2148642</v>
      </c>
      <c r="J570" s="52">
        <v>8315</v>
      </c>
      <c r="K570" s="49">
        <v>361452</v>
      </c>
      <c r="L570" s="49">
        <v>4798</v>
      </c>
      <c r="M570" s="49">
        <v>21081</v>
      </c>
      <c r="N570" s="49">
        <v>1829</v>
      </c>
      <c r="O570" s="49">
        <v>8203852</v>
      </c>
      <c r="P570" s="49">
        <v>62923</v>
      </c>
      <c r="Q570" s="50">
        <v>130379246</v>
      </c>
      <c r="R570" s="43" t="s">
        <v>709</v>
      </c>
      <c r="S570" s="43">
        <v>47</v>
      </c>
      <c r="T570" s="43">
        <v>547</v>
      </c>
      <c r="U570" s="43">
        <v>16</v>
      </c>
      <c r="V570" s="42">
        <v>50</v>
      </c>
      <c r="W570" s="42">
        <v>0.8</v>
      </c>
      <c r="X570" s="49">
        <v>2772</v>
      </c>
    </row>
    <row r="571" spans="3:24">
      <c r="C571" s="47">
        <v>18</v>
      </c>
      <c r="D571" s="48" t="s">
        <v>754</v>
      </c>
      <c r="E571" s="49">
        <v>2383490</v>
      </c>
      <c r="F571" s="51">
        <v>5667</v>
      </c>
      <c r="G571" s="49">
        <v>70018</v>
      </c>
      <c r="H571" s="54">
        <v>243</v>
      </c>
      <c r="I571" s="49">
        <v>2169452</v>
      </c>
      <c r="J571" s="52">
        <v>11269</v>
      </c>
      <c r="K571" s="49">
        <v>144020</v>
      </c>
      <c r="L571" s="42">
        <v>546</v>
      </c>
      <c r="M571" s="49">
        <v>39654</v>
      </c>
      <c r="N571" s="49">
        <v>1165</v>
      </c>
      <c r="O571" s="49">
        <v>14587196</v>
      </c>
      <c r="P571" s="49">
        <v>242688</v>
      </c>
      <c r="Q571" s="50">
        <v>60106803</v>
      </c>
      <c r="R571" s="43" t="s">
        <v>712</v>
      </c>
      <c r="S571" s="43">
        <v>25</v>
      </c>
      <c r="T571" s="43">
        <v>858</v>
      </c>
      <c r="U571" s="43">
        <v>4</v>
      </c>
      <c r="V571" s="42">
        <v>94</v>
      </c>
      <c r="W571" s="42">
        <v>4</v>
      </c>
      <c r="X571" s="49">
        <v>2396</v>
      </c>
    </row>
    <row r="572" spans="3:24">
      <c r="C572" s="47">
        <v>19</v>
      </c>
      <c r="D572" s="48" t="s">
        <v>755</v>
      </c>
      <c r="E572" s="49">
        <v>2248663</v>
      </c>
      <c r="F572" s="55">
        <v>213</v>
      </c>
      <c r="G572" s="49">
        <v>52849</v>
      </c>
      <c r="H572" s="54">
        <v>2</v>
      </c>
      <c r="I572" s="49">
        <v>2184365</v>
      </c>
      <c r="J572" s="56">
        <v>170</v>
      </c>
      <c r="K572" s="49">
        <v>11449</v>
      </c>
      <c r="L572" s="42">
        <v>177</v>
      </c>
      <c r="M572" s="49">
        <v>51750</v>
      </c>
      <c r="N572" s="49">
        <v>1216</v>
      </c>
      <c r="O572" s="49">
        <v>11278944</v>
      </c>
      <c r="P572" s="49">
        <v>259570</v>
      </c>
      <c r="Q572" s="50">
        <v>43452354</v>
      </c>
      <c r="R572" s="43" t="s">
        <v>708</v>
      </c>
      <c r="S572" s="43">
        <v>19</v>
      </c>
      <c r="T572" s="43">
        <v>822</v>
      </c>
      <c r="U572" s="43">
        <v>4</v>
      </c>
      <c r="V572" s="42">
        <v>5</v>
      </c>
      <c r="W572" s="42">
        <v>0.05</v>
      </c>
      <c r="X572" s="42">
        <v>263</v>
      </c>
    </row>
    <row r="573" spans="3:24">
      <c r="C573" s="47">
        <v>20</v>
      </c>
      <c r="D573" s="48" t="s">
        <v>756</v>
      </c>
      <c r="E573" s="49">
        <v>2105005</v>
      </c>
      <c r="F573" s="55">
        <v>611</v>
      </c>
      <c r="G573" s="49">
        <v>195973</v>
      </c>
      <c r="H573" s="54">
        <v>83</v>
      </c>
      <c r="I573" s="42" t="s">
        <v>757</v>
      </c>
      <c r="J573" s="42" t="s">
        <v>757</v>
      </c>
      <c r="K573" s="42" t="s">
        <v>757</v>
      </c>
      <c r="L573" s="49">
        <v>1885</v>
      </c>
      <c r="M573" s="49">
        <v>62907</v>
      </c>
      <c r="N573" s="49">
        <v>5857</v>
      </c>
      <c r="O573" s="49">
        <v>15337567</v>
      </c>
      <c r="P573" s="49">
        <v>458359</v>
      </c>
      <c r="Q573" s="50">
        <v>33461933</v>
      </c>
      <c r="R573" s="43" t="s">
        <v>711</v>
      </c>
      <c r="S573" s="43">
        <v>16</v>
      </c>
      <c r="T573" s="43">
        <v>171</v>
      </c>
      <c r="U573" s="43">
        <v>2</v>
      </c>
      <c r="V573" s="42">
        <v>18</v>
      </c>
      <c r="W573" s="42">
        <v>2</v>
      </c>
      <c r="X573" s="49">
        <v>5629</v>
      </c>
    </row>
    <row r="574" spans="3:24">
      <c r="C574" s="47">
        <v>21</v>
      </c>
      <c r="D574" s="48" t="s">
        <v>758</v>
      </c>
      <c r="E574" s="49">
        <v>1847372</v>
      </c>
      <c r="F574" s="51">
        <v>3851</v>
      </c>
      <c r="G574" s="49">
        <v>17801</v>
      </c>
      <c r="H574" s="54">
        <v>1</v>
      </c>
      <c r="I574" s="49">
        <v>1664973</v>
      </c>
      <c r="J574" s="56">
        <v>548</v>
      </c>
      <c r="K574" s="49">
        <v>164598</v>
      </c>
      <c r="L574" s="42">
        <v>144</v>
      </c>
      <c r="M574" s="49">
        <v>107559</v>
      </c>
      <c r="N574" s="49">
        <v>1036</v>
      </c>
      <c r="O574" s="49">
        <v>15472423</v>
      </c>
      <c r="P574" s="49">
        <v>900847</v>
      </c>
      <c r="Q574" s="50">
        <v>17175423</v>
      </c>
      <c r="R574" s="43" t="s">
        <v>708</v>
      </c>
      <c r="S574" s="43">
        <v>9</v>
      </c>
      <c r="T574" s="43">
        <v>965</v>
      </c>
      <c r="U574" s="43">
        <v>1</v>
      </c>
      <c r="V574" s="42">
        <v>224</v>
      </c>
      <c r="W574" s="42">
        <v>0.06</v>
      </c>
      <c r="X574" s="49">
        <v>9583</v>
      </c>
    </row>
    <row r="575" spans="3:24">
      <c r="C575" s="47">
        <v>22</v>
      </c>
      <c r="D575" s="48" t="s">
        <v>759</v>
      </c>
      <c r="E575" s="49">
        <v>1672561</v>
      </c>
      <c r="F575" s="55">
        <v>78</v>
      </c>
      <c r="G575" s="49">
        <v>30362</v>
      </c>
      <c r="H575" s="42"/>
      <c r="I575" s="49">
        <v>1639670</v>
      </c>
      <c r="J575" s="56">
        <v>1</v>
      </c>
      <c r="K575" s="49">
        <v>2529</v>
      </c>
      <c r="L575" s="42">
        <v>3</v>
      </c>
      <c r="M575" s="49">
        <v>155874</v>
      </c>
      <c r="N575" s="49">
        <v>2830</v>
      </c>
      <c r="O575" s="49">
        <v>32357032</v>
      </c>
      <c r="P575" s="49">
        <v>3015502</v>
      </c>
      <c r="Q575" s="50">
        <v>10730232</v>
      </c>
      <c r="R575" s="43" t="s">
        <v>708</v>
      </c>
      <c r="S575" s="43">
        <v>6</v>
      </c>
      <c r="T575" s="43">
        <v>353</v>
      </c>
      <c r="U575" s="43">
        <v>0</v>
      </c>
      <c r="V575" s="42">
        <v>7</v>
      </c>
      <c r="W575" s="42"/>
      <c r="X575" s="42">
        <v>236</v>
      </c>
    </row>
    <row r="576" spans="3:24">
      <c r="C576" s="47">
        <v>23</v>
      </c>
      <c r="D576" s="48" t="s">
        <v>760</v>
      </c>
      <c r="E576" s="49">
        <v>1610345</v>
      </c>
      <c r="F576" s="51">
        <v>1168</v>
      </c>
      <c r="G576" s="49">
        <v>35119</v>
      </c>
      <c r="H576" s="54">
        <v>93</v>
      </c>
      <c r="I576" s="49">
        <v>1564777</v>
      </c>
      <c r="J576" s="52">
        <v>1497</v>
      </c>
      <c r="K576" s="49">
        <v>10449</v>
      </c>
      <c r="L576" s="49">
        <v>1669</v>
      </c>
      <c r="M576" s="49">
        <v>83474</v>
      </c>
      <c r="N576" s="49">
        <v>1820</v>
      </c>
      <c r="O576" s="49">
        <v>18404657</v>
      </c>
      <c r="P576" s="49">
        <v>954030</v>
      </c>
      <c r="Q576" s="50">
        <v>19291493</v>
      </c>
      <c r="R576" s="43" t="s">
        <v>711</v>
      </c>
      <c r="S576" s="43">
        <v>12</v>
      </c>
      <c r="T576" s="43">
        <v>549</v>
      </c>
      <c r="U576" s="43">
        <v>1</v>
      </c>
      <c r="V576" s="42">
        <v>61</v>
      </c>
      <c r="W576" s="42">
        <v>5</v>
      </c>
      <c r="X576" s="42">
        <v>542</v>
      </c>
    </row>
    <row r="577" spans="3:24">
      <c r="C577" s="47">
        <v>24</v>
      </c>
      <c r="D577" s="48" t="s">
        <v>761</v>
      </c>
      <c r="E577" s="49">
        <v>1564828</v>
      </c>
      <c r="F577" s="51">
        <v>12180</v>
      </c>
      <c r="G577" s="49">
        <v>18347</v>
      </c>
      <c r="H577" s="54">
        <v>60</v>
      </c>
      <c r="I577" s="49">
        <v>1420995</v>
      </c>
      <c r="J577" s="52">
        <v>9966</v>
      </c>
      <c r="K577" s="49">
        <v>125486</v>
      </c>
      <c r="L577" s="42">
        <v>758</v>
      </c>
      <c r="M577" s="49">
        <v>37996</v>
      </c>
      <c r="N577" s="42">
        <v>445</v>
      </c>
      <c r="O577" s="49">
        <v>12804155</v>
      </c>
      <c r="P577" s="49">
        <v>310904</v>
      </c>
      <c r="Q577" s="50">
        <v>41183608</v>
      </c>
      <c r="R577" s="43" t="s">
        <v>710</v>
      </c>
      <c r="S577" s="43">
        <v>26</v>
      </c>
      <c r="T577" s="44">
        <v>2245</v>
      </c>
      <c r="U577" s="43">
        <v>3</v>
      </c>
      <c r="V577" s="42">
        <v>296</v>
      </c>
      <c r="W577" s="42">
        <v>1</v>
      </c>
      <c r="X577" s="49">
        <v>3047</v>
      </c>
    </row>
    <row r="578" spans="3:24">
      <c r="C578" s="47">
        <v>25</v>
      </c>
      <c r="D578" s="48" t="s">
        <v>762</v>
      </c>
      <c r="E578" s="49">
        <v>1555234</v>
      </c>
      <c r="F578" s="51">
        <v>6502</v>
      </c>
      <c r="G578" s="49">
        <v>27246</v>
      </c>
      <c r="H578" s="54">
        <v>22</v>
      </c>
      <c r="I578" s="49">
        <v>1472953</v>
      </c>
      <c r="J578" s="52">
        <v>5710</v>
      </c>
      <c r="K578" s="49">
        <v>55035</v>
      </c>
      <c r="L578" s="49">
        <v>2031</v>
      </c>
      <c r="M578" s="49">
        <v>13994</v>
      </c>
      <c r="N578" s="42">
        <v>245</v>
      </c>
      <c r="O578" s="49">
        <v>16405594</v>
      </c>
      <c r="P578" s="49">
        <v>147615</v>
      </c>
      <c r="Q578" s="50">
        <v>111137526</v>
      </c>
      <c r="R578" s="43" t="s">
        <v>710</v>
      </c>
      <c r="S578" s="43">
        <v>71</v>
      </c>
      <c r="T578" s="44">
        <v>4079</v>
      </c>
      <c r="U578" s="43">
        <v>7</v>
      </c>
      <c r="V578" s="42">
        <v>59</v>
      </c>
      <c r="W578" s="42">
        <v>0.2</v>
      </c>
      <c r="X578" s="42">
        <v>495</v>
      </c>
    </row>
    <row r="579" spans="3:24">
      <c r="C579" s="47">
        <v>26</v>
      </c>
      <c r="D579" s="48" t="s">
        <v>763</v>
      </c>
      <c r="E579" s="49">
        <v>1427370</v>
      </c>
      <c r="F579" s="51">
        <v>1155</v>
      </c>
      <c r="G579" s="49">
        <v>26553</v>
      </c>
      <c r="H579" s="54">
        <v>6</v>
      </c>
      <c r="I579" s="49">
        <v>1395756</v>
      </c>
      <c r="J579" s="56">
        <v>725</v>
      </c>
      <c r="K579" s="49">
        <v>5061</v>
      </c>
      <c r="L579" s="42">
        <v>244</v>
      </c>
      <c r="M579" s="49">
        <v>37468</v>
      </c>
      <c r="N579" s="42">
        <v>697</v>
      </c>
      <c r="O579" s="49">
        <v>38267346</v>
      </c>
      <c r="P579" s="49">
        <v>1004507</v>
      </c>
      <c r="Q579" s="50">
        <v>38095644</v>
      </c>
      <c r="R579" s="43" t="s">
        <v>709</v>
      </c>
      <c r="S579" s="43">
        <v>27</v>
      </c>
      <c r="T579" s="44">
        <v>1435</v>
      </c>
      <c r="U579" s="43">
        <v>1</v>
      </c>
      <c r="V579" s="42">
        <v>30</v>
      </c>
      <c r="W579" s="42">
        <v>0.2</v>
      </c>
      <c r="X579" s="42">
        <v>133</v>
      </c>
    </row>
    <row r="580" spans="3:24">
      <c r="C580" s="47">
        <v>27</v>
      </c>
      <c r="D580" s="48" t="s">
        <v>764</v>
      </c>
      <c r="E580" s="49">
        <v>1179827</v>
      </c>
      <c r="F580" s="51">
        <v>15192</v>
      </c>
      <c r="G580" s="49">
        <v>19521</v>
      </c>
      <c r="H580" s="54">
        <v>247</v>
      </c>
      <c r="I580" s="49">
        <v>1009975</v>
      </c>
      <c r="J580" s="52">
        <v>11052</v>
      </c>
      <c r="K580" s="49">
        <v>150331</v>
      </c>
      <c r="L580" s="49">
        <v>1273</v>
      </c>
      <c r="M580" s="49">
        <v>7089</v>
      </c>
      <c r="N580" s="42">
        <v>117</v>
      </c>
      <c r="O580" s="49">
        <v>7506233</v>
      </c>
      <c r="P580" s="49">
        <v>45098</v>
      </c>
      <c r="Q580" s="50">
        <v>166441626</v>
      </c>
      <c r="R580" s="43" t="s">
        <v>710</v>
      </c>
      <c r="S580" s="43">
        <v>141</v>
      </c>
      <c r="T580" s="44">
        <v>8526</v>
      </c>
      <c r="U580" s="43">
        <v>22</v>
      </c>
      <c r="V580" s="42">
        <v>91</v>
      </c>
      <c r="W580" s="42">
        <v>1</v>
      </c>
      <c r="X580" s="42">
        <v>903</v>
      </c>
    </row>
    <row r="581" spans="3:24">
      <c r="C581" s="47">
        <v>28</v>
      </c>
      <c r="D581" s="48" t="s">
        <v>765</v>
      </c>
      <c r="E581" s="49">
        <v>1116357</v>
      </c>
      <c r="F581" s="51">
        <v>1368</v>
      </c>
      <c r="G581" s="49">
        <v>25225</v>
      </c>
      <c r="H581" s="54">
        <v>2</v>
      </c>
      <c r="I581" s="49">
        <v>1055844</v>
      </c>
      <c r="J581" s="42"/>
      <c r="K581" s="49">
        <v>35288</v>
      </c>
      <c r="L581" s="42">
        <v>83</v>
      </c>
      <c r="M581" s="49">
        <v>95878</v>
      </c>
      <c r="N581" s="49">
        <v>2166</v>
      </c>
      <c r="O581" s="49">
        <v>16800991</v>
      </c>
      <c r="P581" s="49">
        <v>1442944</v>
      </c>
      <c r="Q581" s="50">
        <v>11643550</v>
      </c>
      <c r="R581" s="43" t="s">
        <v>708</v>
      </c>
      <c r="S581" s="43">
        <v>10</v>
      </c>
      <c r="T581" s="43">
        <v>462</v>
      </c>
      <c r="U581" s="43">
        <v>1</v>
      </c>
      <c r="V581" s="42">
        <v>117</v>
      </c>
      <c r="W581" s="42">
        <v>0.2</v>
      </c>
      <c r="X581" s="49">
        <v>3031</v>
      </c>
    </row>
    <row r="582" spans="3:24">
      <c r="C582" s="47">
        <v>29</v>
      </c>
      <c r="D582" s="48" t="s">
        <v>766</v>
      </c>
      <c r="E582" s="49">
        <v>1098154</v>
      </c>
      <c r="F582" s="55">
        <v>901</v>
      </c>
      <c r="G582" s="49">
        <v>14617</v>
      </c>
      <c r="H582" s="42"/>
      <c r="I582" s="49">
        <v>1074766</v>
      </c>
      <c r="J582" s="56">
        <v>31</v>
      </c>
      <c r="K582" s="49">
        <v>8771</v>
      </c>
      <c r="L582" s="42">
        <v>20</v>
      </c>
      <c r="M582" s="49">
        <v>108016</v>
      </c>
      <c r="N582" s="49">
        <v>1438</v>
      </c>
      <c r="O582" s="49">
        <v>11231122</v>
      </c>
      <c r="P582" s="49">
        <v>1104711</v>
      </c>
      <c r="Q582" s="50">
        <v>10166569</v>
      </c>
      <c r="R582" s="43" t="s">
        <v>708</v>
      </c>
      <c r="S582" s="43">
        <v>9</v>
      </c>
      <c r="T582" s="43">
        <v>696</v>
      </c>
      <c r="U582" s="43">
        <v>1</v>
      </c>
      <c r="V582" s="42">
        <v>89</v>
      </c>
      <c r="W582" s="42"/>
      <c r="X582" s="42">
        <v>863</v>
      </c>
    </row>
    <row r="583" spans="3:24">
      <c r="C583" s="47">
        <v>30</v>
      </c>
      <c r="D583" s="48" t="s">
        <v>767</v>
      </c>
      <c r="E583" s="49">
        <v>1082376</v>
      </c>
      <c r="F583" s="55">
        <v>84</v>
      </c>
      <c r="G583" s="49">
        <v>34270</v>
      </c>
      <c r="H583" s="54">
        <v>2</v>
      </c>
      <c r="I583" s="49">
        <v>1047291</v>
      </c>
      <c r="J583" s="56">
        <v>45</v>
      </c>
      <c r="K583" s="42">
        <v>815</v>
      </c>
      <c r="L583" s="42">
        <v>38</v>
      </c>
      <c r="M583" s="49">
        <v>56668</v>
      </c>
      <c r="N583" s="49">
        <v>1794</v>
      </c>
      <c r="O583" s="49">
        <v>10392982</v>
      </c>
      <c r="P583" s="49">
        <v>544129</v>
      </c>
      <c r="Q583" s="50">
        <v>19100228</v>
      </c>
      <c r="R583" s="43" t="s">
        <v>708</v>
      </c>
      <c r="S583" s="43">
        <v>18</v>
      </c>
      <c r="T583" s="43">
        <v>557</v>
      </c>
      <c r="U583" s="43">
        <v>2</v>
      </c>
      <c r="V583" s="42">
        <v>4</v>
      </c>
      <c r="W583" s="42">
        <v>0.1</v>
      </c>
      <c r="X583" s="42">
        <v>43</v>
      </c>
    </row>
    <row r="584" spans="3:24">
      <c r="C584" s="47">
        <v>31</v>
      </c>
      <c r="D584" s="48" t="s">
        <v>768</v>
      </c>
      <c r="E584" s="49">
        <v>1027954</v>
      </c>
      <c r="F584" s="51">
        <v>14516</v>
      </c>
      <c r="G584" s="49">
        <v>8201</v>
      </c>
      <c r="H584" s="54">
        <v>207</v>
      </c>
      <c r="I584" s="49">
        <v>853913</v>
      </c>
      <c r="J584" s="52">
        <v>9372</v>
      </c>
      <c r="K584" s="49">
        <v>165840</v>
      </c>
      <c r="L584" s="49">
        <v>1009</v>
      </c>
      <c r="M584" s="49">
        <v>31332</v>
      </c>
      <c r="N584" s="42">
        <v>250</v>
      </c>
      <c r="O584" s="49">
        <v>17395899</v>
      </c>
      <c r="P584" s="49">
        <v>530224</v>
      </c>
      <c r="Q584" s="50">
        <v>32808584</v>
      </c>
      <c r="R584" s="43" t="s">
        <v>710</v>
      </c>
      <c r="S584" s="43">
        <v>32</v>
      </c>
      <c r="T584" s="44">
        <v>4001</v>
      </c>
      <c r="U584" s="43">
        <v>2</v>
      </c>
      <c r="V584" s="42">
        <v>442</v>
      </c>
      <c r="W584" s="42">
        <v>6</v>
      </c>
      <c r="X584" s="49">
        <v>5055</v>
      </c>
    </row>
    <row r="585" spans="3:24">
      <c r="C585" s="47">
        <v>32</v>
      </c>
      <c r="D585" s="48" t="s">
        <v>769</v>
      </c>
      <c r="E585" s="49">
        <v>1008446</v>
      </c>
      <c r="F585" s="51">
        <v>3752</v>
      </c>
      <c r="G585" s="49">
        <v>23048</v>
      </c>
      <c r="H585" s="54">
        <v>32</v>
      </c>
      <c r="I585" s="49">
        <v>927599</v>
      </c>
      <c r="J585" s="52">
        <v>1641</v>
      </c>
      <c r="K585" s="49">
        <v>57799</v>
      </c>
      <c r="L585" s="49">
        <v>2677</v>
      </c>
      <c r="M585" s="49">
        <v>4473</v>
      </c>
      <c r="N585" s="42">
        <v>102</v>
      </c>
      <c r="O585" s="49">
        <v>15717061</v>
      </c>
      <c r="P585" s="49">
        <v>69710</v>
      </c>
      <c r="Q585" s="50">
        <v>225462946</v>
      </c>
      <c r="R585" s="43" t="s">
        <v>710</v>
      </c>
      <c r="S585" s="43">
        <v>224</v>
      </c>
      <c r="T585" s="44">
        <v>9782</v>
      </c>
      <c r="U585" s="43">
        <v>14</v>
      </c>
      <c r="V585" s="42">
        <v>17</v>
      </c>
      <c r="W585" s="42">
        <v>0.1</v>
      </c>
      <c r="X585" s="42">
        <v>256</v>
      </c>
    </row>
    <row r="586" spans="3:24">
      <c r="C586" s="47">
        <v>33</v>
      </c>
      <c r="D586" s="48" t="s">
        <v>770</v>
      </c>
      <c r="E586" s="49">
        <v>954669</v>
      </c>
      <c r="F586" s="51">
        <v>1610</v>
      </c>
      <c r="G586" s="49">
        <v>17301</v>
      </c>
      <c r="H586" s="54">
        <v>9</v>
      </c>
      <c r="I586" s="49">
        <v>883372</v>
      </c>
      <c r="J586" s="52">
        <v>1802</v>
      </c>
      <c r="K586" s="49">
        <v>53996</v>
      </c>
      <c r="L586" s="42">
        <v>198</v>
      </c>
      <c r="M586" s="49">
        <v>93918</v>
      </c>
      <c r="N586" s="49">
        <v>1702</v>
      </c>
      <c r="O586" s="49">
        <v>14947585</v>
      </c>
      <c r="P586" s="49">
        <v>1470512</v>
      </c>
      <c r="Q586" s="50">
        <v>10164882</v>
      </c>
      <c r="R586" s="43" t="s">
        <v>708</v>
      </c>
      <c r="S586" s="43">
        <v>11</v>
      </c>
      <c r="T586" s="43">
        <v>588</v>
      </c>
      <c r="U586" s="43">
        <v>1</v>
      </c>
      <c r="V586" s="42">
        <v>158</v>
      </c>
      <c r="W586" s="42">
        <v>0.9</v>
      </c>
      <c r="X586" s="49">
        <v>5312</v>
      </c>
    </row>
    <row r="587" spans="3:24">
      <c r="C587" s="47">
        <v>34</v>
      </c>
      <c r="D587" s="48" t="s">
        <v>771</v>
      </c>
      <c r="E587" s="49">
        <v>870814</v>
      </c>
      <c r="F587" s="51">
        <v>5389</v>
      </c>
      <c r="G587" s="49">
        <v>15129</v>
      </c>
      <c r="H587" s="54">
        <v>5</v>
      </c>
      <c r="I587" s="49">
        <v>816875</v>
      </c>
      <c r="J587" s="52">
        <v>2851</v>
      </c>
      <c r="K587" s="49">
        <v>38810</v>
      </c>
      <c r="L587" s="42">
        <v>466</v>
      </c>
      <c r="M587" s="49">
        <v>6908</v>
      </c>
      <c r="N587" s="42">
        <v>120</v>
      </c>
      <c r="O587" s="49">
        <v>17914211</v>
      </c>
      <c r="P587" s="49">
        <v>142106</v>
      </c>
      <c r="Q587" s="50">
        <v>126061971</v>
      </c>
      <c r="R587" s="43" t="s">
        <v>710</v>
      </c>
      <c r="S587" s="43">
        <v>145</v>
      </c>
      <c r="T587" s="44">
        <v>8332</v>
      </c>
      <c r="U587" s="43">
        <v>7</v>
      </c>
      <c r="V587" s="42">
        <v>43</v>
      </c>
      <c r="W587" s="42">
        <v>0.04</v>
      </c>
      <c r="X587" s="42">
        <v>308</v>
      </c>
    </row>
    <row r="588" spans="3:24">
      <c r="C588" s="47">
        <v>35</v>
      </c>
      <c r="D588" s="48" t="s">
        <v>772</v>
      </c>
      <c r="E588" s="49">
        <v>862717</v>
      </c>
      <c r="F588" s="51">
        <v>2065</v>
      </c>
      <c r="G588" s="49">
        <v>6461</v>
      </c>
      <c r="H588" s="54">
        <v>1</v>
      </c>
      <c r="I588" s="49">
        <v>843855</v>
      </c>
      <c r="J588" s="56">
        <v>863</v>
      </c>
      <c r="K588" s="49">
        <v>12401</v>
      </c>
      <c r="L588" s="42">
        <v>121</v>
      </c>
      <c r="M588" s="49">
        <v>92507</v>
      </c>
      <c r="N588" s="42">
        <v>693</v>
      </c>
      <c r="O588" s="49">
        <v>16182914</v>
      </c>
      <c r="P588" s="49">
        <v>1735247</v>
      </c>
      <c r="Q588" s="49">
        <v>9326000</v>
      </c>
      <c r="R588" s="43" t="s">
        <v>710</v>
      </c>
      <c r="S588" s="43">
        <v>11</v>
      </c>
      <c r="T588" s="44">
        <v>1443</v>
      </c>
      <c r="U588" s="43">
        <v>1</v>
      </c>
      <c r="V588" s="42">
        <v>221</v>
      </c>
      <c r="W588" s="42">
        <v>0.1</v>
      </c>
      <c r="X588" s="49">
        <v>1330</v>
      </c>
    </row>
    <row r="589" spans="3:24">
      <c r="C589" s="47">
        <v>36</v>
      </c>
      <c r="D589" s="48" t="s">
        <v>773</v>
      </c>
      <c r="E589" s="49">
        <v>809262</v>
      </c>
      <c r="F589" s="55">
        <v>161</v>
      </c>
      <c r="G589" s="49">
        <v>30020</v>
      </c>
      <c r="H589" s="42"/>
      <c r="I589" s="49">
        <v>745848</v>
      </c>
      <c r="J589" s="56">
        <v>571</v>
      </c>
      <c r="K589" s="49">
        <v>33394</v>
      </c>
      <c r="L589" s="42">
        <v>9</v>
      </c>
      <c r="M589" s="49">
        <v>84000</v>
      </c>
      <c r="N589" s="49">
        <v>3116</v>
      </c>
      <c r="O589" s="49">
        <v>6303940</v>
      </c>
      <c r="P589" s="49">
        <v>654337</v>
      </c>
      <c r="Q589" s="50">
        <v>9634093</v>
      </c>
      <c r="R589" s="43" t="s">
        <v>708</v>
      </c>
      <c r="S589" s="43">
        <v>12</v>
      </c>
      <c r="T589" s="43">
        <v>321</v>
      </c>
      <c r="U589" s="43">
        <v>2</v>
      </c>
      <c r="V589" s="42">
        <v>17</v>
      </c>
      <c r="W589" s="42"/>
      <c r="X589" s="49">
        <v>3466</v>
      </c>
    </row>
    <row r="590" spans="3:24">
      <c r="C590" s="47">
        <v>37</v>
      </c>
      <c r="D590" s="48" t="s">
        <v>774</v>
      </c>
      <c r="E590" s="49">
        <v>766114</v>
      </c>
      <c r="F590" s="51">
        <v>1131</v>
      </c>
      <c r="G590" s="49">
        <v>9971</v>
      </c>
      <c r="H590" s="54">
        <v>8</v>
      </c>
      <c r="I590" s="49">
        <v>747719</v>
      </c>
      <c r="J590" s="56">
        <v>759</v>
      </c>
      <c r="K590" s="49">
        <v>8424</v>
      </c>
      <c r="L590" s="42">
        <v>522</v>
      </c>
      <c r="M590" s="49">
        <v>74298</v>
      </c>
      <c r="N590" s="42">
        <v>967</v>
      </c>
      <c r="O590" s="49">
        <v>8374969</v>
      </c>
      <c r="P590" s="49">
        <v>812212</v>
      </c>
      <c r="Q590" s="50">
        <v>10311308</v>
      </c>
      <c r="R590" s="43" t="s">
        <v>710</v>
      </c>
      <c r="S590" s="43">
        <v>13</v>
      </c>
      <c r="T590" s="44">
        <v>1034</v>
      </c>
      <c r="U590" s="43">
        <v>1</v>
      </c>
      <c r="V590" s="42">
        <v>110</v>
      </c>
      <c r="W590" s="42">
        <v>0.8</v>
      </c>
      <c r="X590" s="42">
        <v>817</v>
      </c>
    </row>
    <row r="591" spans="3:24">
      <c r="C591" s="47">
        <v>38</v>
      </c>
      <c r="D591" s="48" t="s">
        <v>775</v>
      </c>
      <c r="E591" s="49">
        <v>720353</v>
      </c>
      <c r="F591" s="55">
        <v>241</v>
      </c>
      <c r="G591" s="49">
        <v>7105</v>
      </c>
      <c r="H591" s="54">
        <v>1</v>
      </c>
      <c r="I591" s="49">
        <v>710092</v>
      </c>
      <c r="J591" s="56">
        <v>102</v>
      </c>
      <c r="K591" s="49">
        <v>3156</v>
      </c>
      <c r="L591" s="42">
        <v>11</v>
      </c>
      <c r="M591" s="49">
        <v>82802</v>
      </c>
      <c r="N591" s="42">
        <v>817</v>
      </c>
      <c r="O591" s="49">
        <v>4623680</v>
      </c>
      <c r="P591" s="49">
        <v>531476</v>
      </c>
      <c r="Q591" s="50">
        <v>8699689</v>
      </c>
      <c r="R591" s="43" t="s">
        <v>708</v>
      </c>
      <c r="S591" s="43">
        <v>12</v>
      </c>
      <c r="T591" s="44">
        <v>1224</v>
      </c>
      <c r="U591" s="43">
        <v>2</v>
      </c>
      <c r="V591" s="42">
        <v>28</v>
      </c>
      <c r="W591" s="42">
        <v>0.1</v>
      </c>
      <c r="X591" s="42">
        <v>363</v>
      </c>
    </row>
    <row r="592" spans="3:24">
      <c r="C592" s="47">
        <v>39</v>
      </c>
      <c r="D592" s="48" t="s">
        <v>776</v>
      </c>
      <c r="E592" s="49">
        <v>714414</v>
      </c>
      <c r="F592" s="51">
        <v>1746</v>
      </c>
      <c r="G592" s="49">
        <v>10903</v>
      </c>
      <c r="H592" s="42"/>
      <c r="I592" s="49">
        <v>691605</v>
      </c>
      <c r="J592" s="56">
        <v>228</v>
      </c>
      <c r="K592" s="49">
        <v>11906</v>
      </c>
      <c r="L592" s="42">
        <v>32</v>
      </c>
      <c r="M592" s="49">
        <v>81907</v>
      </c>
      <c r="N592" s="49">
        <v>1250</v>
      </c>
      <c r="O592" s="49">
        <v>8974547</v>
      </c>
      <c r="P592" s="49">
        <v>1028925</v>
      </c>
      <c r="Q592" s="50">
        <v>8722252</v>
      </c>
      <c r="R592" s="43" t="s">
        <v>708</v>
      </c>
      <c r="S592" s="43">
        <v>12</v>
      </c>
      <c r="T592" s="43">
        <v>800</v>
      </c>
      <c r="U592" s="43">
        <v>1</v>
      </c>
      <c r="V592" s="42">
        <v>200</v>
      </c>
      <c r="W592" s="42"/>
      <c r="X592" s="49">
        <v>1365</v>
      </c>
    </row>
    <row r="593" spans="3:24">
      <c r="C593" s="47">
        <v>40</v>
      </c>
      <c r="D593" s="48" t="s">
        <v>777</v>
      </c>
      <c r="E593" s="49">
        <v>682947</v>
      </c>
      <c r="F593" s="51">
        <v>2391</v>
      </c>
      <c r="G593" s="49">
        <v>9738</v>
      </c>
      <c r="H593" s="54">
        <v>25</v>
      </c>
      <c r="I593" s="49">
        <v>645301</v>
      </c>
      <c r="J593" s="52">
        <v>1686</v>
      </c>
      <c r="K593" s="49">
        <v>27908</v>
      </c>
      <c r="L593" s="42"/>
      <c r="M593" s="49">
        <v>22998</v>
      </c>
      <c r="N593" s="42">
        <v>328</v>
      </c>
      <c r="O593" s="49">
        <v>3551323</v>
      </c>
      <c r="P593" s="49">
        <v>119592</v>
      </c>
      <c r="Q593" s="50">
        <v>29695445</v>
      </c>
      <c r="R593" s="43" t="s">
        <v>710</v>
      </c>
      <c r="S593" s="43">
        <v>43</v>
      </c>
      <c r="T593" s="44">
        <v>3049</v>
      </c>
      <c r="U593" s="43">
        <v>8</v>
      </c>
      <c r="V593" s="42">
        <v>81</v>
      </c>
      <c r="W593" s="42">
        <v>0.8</v>
      </c>
      <c r="X593" s="42">
        <v>940</v>
      </c>
    </row>
    <row r="594" spans="3:24">
      <c r="C594" s="47">
        <v>41</v>
      </c>
      <c r="D594" s="48" t="s">
        <v>778</v>
      </c>
      <c r="E594" s="49">
        <v>673185</v>
      </c>
      <c r="F594" s="51">
        <v>1549</v>
      </c>
      <c r="G594" s="49">
        <v>1927</v>
      </c>
      <c r="H594" s="54">
        <v>7</v>
      </c>
      <c r="I594" s="49">
        <v>650683</v>
      </c>
      <c r="J594" s="52">
        <v>1510</v>
      </c>
      <c r="K594" s="49">
        <v>20575</v>
      </c>
      <c r="L594" s="42"/>
      <c r="M594" s="49">
        <v>67198</v>
      </c>
      <c r="N594" s="42">
        <v>192</v>
      </c>
      <c r="O594" s="49">
        <v>64419299</v>
      </c>
      <c r="P594" s="49">
        <v>6430381</v>
      </c>
      <c r="Q594" s="50">
        <v>10017960</v>
      </c>
      <c r="R594" s="43" t="s">
        <v>710</v>
      </c>
      <c r="S594" s="43">
        <v>15</v>
      </c>
      <c r="T594" s="44">
        <v>5199</v>
      </c>
      <c r="U594" s="43">
        <v>0</v>
      </c>
      <c r="V594" s="42">
        <v>155</v>
      </c>
      <c r="W594" s="42">
        <v>0.7</v>
      </c>
      <c r="X594" s="49">
        <v>2054</v>
      </c>
    </row>
    <row r="595" spans="3:24">
      <c r="C595" s="47">
        <v>42</v>
      </c>
      <c r="D595" s="48" t="s">
        <v>779</v>
      </c>
      <c r="E595" s="49">
        <v>656582</v>
      </c>
      <c r="F595" s="55">
        <v>312</v>
      </c>
      <c r="G595" s="49">
        <v>10732</v>
      </c>
      <c r="H595" s="54">
        <v>1</v>
      </c>
      <c r="I595" s="49">
        <v>641222</v>
      </c>
      <c r="J595" s="56">
        <v>271</v>
      </c>
      <c r="K595" s="49">
        <v>4628</v>
      </c>
      <c r="L595" s="42">
        <v>31</v>
      </c>
      <c r="M595" s="49">
        <v>72460</v>
      </c>
      <c r="N595" s="49">
        <v>1184</v>
      </c>
      <c r="O595" s="49">
        <v>64601940</v>
      </c>
      <c r="P595" s="49">
        <v>7129414</v>
      </c>
      <c r="Q595" s="50">
        <v>9061326</v>
      </c>
      <c r="R595" s="43" t="s">
        <v>708</v>
      </c>
      <c r="S595" s="43">
        <v>14</v>
      </c>
      <c r="T595" s="43">
        <v>844</v>
      </c>
      <c r="U595" s="43">
        <v>0</v>
      </c>
      <c r="V595" s="42">
        <v>34</v>
      </c>
      <c r="W595" s="42">
        <v>0.1</v>
      </c>
      <c r="X595" s="42">
        <v>511</v>
      </c>
    </row>
    <row r="596" spans="3:24">
      <c r="C596" s="47">
        <v>43</v>
      </c>
      <c r="D596" s="48" t="s">
        <v>780</v>
      </c>
      <c r="E596" s="49">
        <v>581477</v>
      </c>
      <c r="F596" s="51">
        <v>2205</v>
      </c>
      <c r="G596" s="49">
        <v>9611</v>
      </c>
      <c r="H596" s="54">
        <v>22</v>
      </c>
      <c r="I596" s="49">
        <v>546426</v>
      </c>
      <c r="J596" s="52">
        <v>2823</v>
      </c>
      <c r="K596" s="49">
        <v>25440</v>
      </c>
      <c r="L596" s="42">
        <v>430</v>
      </c>
      <c r="M596" s="49">
        <v>15557</v>
      </c>
      <c r="N596" s="42">
        <v>257</v>
      </c>
      <c r="O596" s="49">
        <v>7364714</v>
      </c>
      <c r="P596" s="49">
        <v>197036</v>
      </c>
      <c r="Q596" s="50">
        <v>37377589</v>
      </c>
      <c r="R596" s="43" t="s">
        <v>712</v>
      </c>
      <c r="S596" s="43">
        <v>64</v>
      </c>
      <c r="T596" s="44">
        <v>3889</v>
      </c>
      <c r="U596" s="43">
        <v>5</v>
      </c>
      <c r="V596" s="42">
        <v>59</v>
      </c>
      <c r="W596" s="42">
        <v>0.6</v>
      </c>
      <c r="X596" s="42">
        <v>681</v>
      </c>
    </row>
    <row r="597" spans="3:24">
      <c r="C597" s="47">
        <v>44</v>
      </c>
      <c r="D597" s="48" t="s">
        <v>781</v>
      </c>
      <c r="E597" s="49">
        <v>573394</v>
      </c>
      <c r="F597" s="51">
        <v>4105</v>
      </c>
      <c r="G597" s="49">
        <v>18804</v>
      </c>
      <c r="H597" s="54">
        <v>204</v>
      </c>
      <c r="I597" s="49">
        <v>471196</v>
      </c>
      <c r="J597" s="52">
        <v>10835</v>
      </c>
      <c r="K597" s="49">
        <v>83394</v>
      </c>
      <c r="L597" s="42">
        <v>630</v>
      </c>
      <c r="M597" s="49">
        <v>47980</v>
      </c>
      <c r="N597" s="49">
        <v>1573</v>
      </c>
      <c r="O597" s="49">
        <v>2186355</v>
      </c>
      <c r="P597" s="49">
        <v>182948</v>
      </c>
      <c r="Q597" s="50">
        <v>11950674</v>
      </c>
      <c r="R597" s="43" t="s">
        <v>712</v>
      </c>
      <c r="S597" s="43">
        <v>21</v>
      </c>
      <c r="T597" s="43">
        <v>636</v>
      </c>
      <c r="U597" s="43">
        <v>5</v>
      </c>
      <c r="V597" s="42">
        <v>343</v>
      </c>
      <c r="W597" s="42">
        <v>17</v>
      </c>
      <c r="X597" s="49">
        <v>6978</v>
      </c>
    </row>
    <row r="598" spans="3:24">
      <c r="C598" s="47">
        <v>45</v>
      </c>
      <c r="D598" s="48" t="s">
        <v>782</v>
      </c>
      <c r="E598" s="49">
        <v>555643</v>
      </c>
      <c r="F598" s="55">
        <v>341</v>
      </c>
      <c r="G598" s="49">
        <v>7894</v>
      </c>
      <c r="H598" s="54">
        <v>2</v>
      </c>
      <c r="I598" s="49">
        <v>536397</v>
      </c>
      <c r="J598" s="56">
        <v>286</v>
      </c>
      <c r="K598" s="49">
        <v>11352</v>
      </c>
      <c r="L598" s="42">
        <v>54</v>
      </c>
      <c r="M598" s="49">
        <v>81800</v>
      </c>
      <c r="N598" s="49">
        <v>1162</v>
      </c>
      <c r="O598" s="49">
        <v>4731376</v>
      </c>
      <c r="P598" s="49">
        <v>696537</v>
      </c>
      <c r="Q598" s="50">
        <v>6792716</v>
      </c>
      <c r="R598" s="43" t="s">
        <v>710</v>
      </c>
      <c r="S598" s="43">
        <v>12</v>
      </c>
      <c r="T598" s="43">
        <v>860</v>
      </c>
      <c r="U598" s="43">
        <v>1</v>
      </c>
      <c r="V598" s="42">
        <v>50</v>
      </c>
      <c r="W598" s="42">
        <v>0.3</v>
      </c>
      <c r="X598" s="49">
        <v>1671</v>
      </c>
    </row>
    <row r="599" spans="3:24">
      <c r="C599" s="47">
        <v>46</v>
      </c>
      <c r="D599" s="48" t="s">
        <v>783</v>
      </c>
      <c r="E599" s="49">
        <v>535906</v>
      </c>
      <c r="F599" s="51">
        <v>6637</v>
      </c>
      <c r="G599" s="49">
        <v>5452</v>
      </c>
      <c r="H599" s="54">
        <v>70</v>
      </c>
      <c r="I599" s="49">
        <v>449377</v>
      </c>
      <c r="J599" s="52">
        <v>2381</v>
      </c>
      <c r="K599" s="49">
        <v>81077</v>
      </c>
      <c r="L599" s="42">
        <v>221</v>
      </c>
      <c r="M599" s="49">
        <v>28181</v>
      </c>
      <c r="N599" s="42">
        <v>287</v>
      </c>
      <c r="O599" s="49">
        <v>11575012</v>
      </c>
      <c r="P599" s="49">
        <v>608684</v>
      </c>
      <c r="Q599" s="50">
        <v>19016459</v>
      </c>
      <c r="R599" s="43" t="s">
        <v>710</v>
      </c>
      <c r="S599" s="43">
        <v>35</v>
      </c>
      <c r="T599" s="44">
        <v>3488</v>
      </c>
      <c r="U599" s="43">
        <v>2</v>
      </c>
      <c r="V599" s="42">
        <v>349</v>
      </c>
      <c r="W599" s="42">
        <v>4</v>
      </c>
      <c r="X599" s="49">
        <v>4264</v>
      </c>
    </row>
    <row r="600" spans="3:24">
      <c r="C600" s="47">
        <v>47</v>
      </c>
      <c r="D600" s="48" t="s">
        <v>785</v>
      </c>
      <c r="E600" s="49">
        <v>519395</v>
      </c>
      <c r="F600" s="51">
        <v>1252</v>
      </c>
      <c r="G600" s="49">
        <v>8179</v>
      </c>
      <c r="H600" s="54">
        <v>12</v>
      </c>
      <c r="I600" s="49">
        <v>500428</v>
      </c>
      <c r="J600" s="52">
        <v>1299</v>
      </c>
      <c r="K600" s="49">
        <v>10788</v>
      </c>
      <c r="L600" s="49">
        <v>1424</v>
      </c>
      <c r="M600" s="49">
        <v>14675</v>
      </c>
      <c r="N600" s="42">
        <v>231</v>
      </c>
      <c r="O600" s="49">
        <v>24465430</v>
      </c>
      <c r="P600" s="49">
        <v>691267</v>
      </c>
      <c r="Q600" s="50">
        <v>35392156</v>
      </c>
      <c r="R600" s="43" t="s">
        <v>710</v>
      </c>
      <c r="S600" s="43">
        <v>68</v>
      </c>
      <c r="T600" s="44">
        <v>4327</v>
      </c>
      <c r="U600" s="43">
        <v>1</v>
      </c>
      <c r="V600" s="42">
        <v>35</v>
      </c>
      <c r="W600" s="42">
        <v>0.3</v>
      </c>
      <c r="X600" s="42">
        <v>305</v>
      </c>
    </row>
    <row r="601" spans="3:24">
      <c r="C601" s="47">
        <v>48</v>
      </c>
      <c r="D601" s="48" t="s">
        <v>784</v>
      </c>
      <c r="E601" s="49">
        <v>512678</v>
      </c>
      <c r="F601" s="51">
        <v>15376</v>
      </c>
      <c r="G601" s="49">
        <v>4146</v>
      </c>
      <c r="H601" s="54">
        <v>87</v>
      </c>
      <c r="I601" s="49">
        <v>341475</v>
      </c>
      <c r="J601" s="52">
        <v>6782</v>
      </c>
      <c r="K601" s="49">
        <v>167057</v>
      </c>
      <c r="L601" s="49">
        <v>4289</v>
      </c>
      <c r="M601" s="49">
        <v>7325</v>
      </c>
      <c r="N601" s="42">
        <v>59</v>
      </c>
      <c r="O601" s="49">
        <v>8129670</v>
      </c>
      <c r="P601" s="49">
        <v>116159</v>
      </c>
      <c r="Q601" s="50">
        <v>69987301</v>
      </c>
      <c r="R601" s="43" t="s">
        <v>710</v>
      </c>
      <c r="S601" s="43">
        <v>137</v>
      </c>
      <c r="T601" s="44">
        <v>16881</v>
      </c>
      <c r="U601" s="43">
        <v>9</v>
      </c>
      <c r="V601" s="42">
        <v>220</v>
      </c>
      <c r="W601" s="42">
        <v>1</v>
      </c>
      <c r="X601" s="49">
        <v>2387</v>
      </c>
    </row>
    <row r="602" spans="3:24">
      <c r="C602" s="47">
        <v>49</v>
      </c>
      <c r="D602" s="48" t="s">
        <v>787</v>
      </c>
      <c r="E602" s="49">
        <v>480720</v>
      </c>
      <c r="F602" s="42"/>
      <c r="G602" s="49">
        <v>30797</v>
      </c>
      <c r="H602" s="42"/>
      <c r="I602" s="49">
        <v>443880</v>
      </c>
      <c r="J602" s="42"/>
      <c r="K602" s="49">
        <v>6043</v>
      </c>
      <c r="L602" s="42">
        <v>759</v>
      </c>
      <c r="M602" s="49">
        <v>26813</v>
      </c>
      <c r="N602" s="49">
        <v>1718</v>
      </c>
      <c r="O602" s="49">
        <v>1627189</v>
      </c>
      <c r="P602" s="49">
        <v>90758</v>
      </c>
      <c r="Q602" s="50">
        <v>17928830</v>
      </c>
      <c r="R602" s="43" t="s">
        <v>711</v>
      </c>
      <c r="S602" s="43">
        <v>37</v>
      </c>
      <c r="T602" s="43">
        <v>582</v>
      </c>
      <c r="U602" s="43">
        <v>11</v>
      </c>
      <c r="V602" s="42"/>
      <c r="W602" s="42"/>
      <c r="X602" s="42">
        <v>337</v>
      </c>
    </row>
    <row r="603" spans="3:24">
      <c r="C603" s="47">
        <v>50</v>
      </c>
      <c r="D603" s="48" t="s">
        <v>786</v>
      </c>
      <c r="E603" s="49">
        <v>478552</v>
      </c>
      <c r="F603" s="51">
        <v>2633</v>
      </c>
      <c r="G603" s="49">
        <v>12879</v>
      </c>
      <c r="H603" s="54">
        <v>5</v>
      </c>
      <c r="I603" s="49">
        <v>434844</v>
      </c>
      <c r="J603" s="52">
        <v>2927</v>
      </c>
      <c r="K603" s="49">
        <v>30829</v>
      </c>
      <c r="L603" s="42">
        <v>147</v>
      </c>
      <c r="M603" s="49">
        <v>46154</v>
      </c>
      <c r="N603" s="49">
        <v>1242</v>
      </c>
      <c r="O603" s="49">
        <v>12287462</v>
      </c>
      <c r="P603" s="49">
        <v>1185072</v>
      </c>
      <c r="Q603" s="50">
        <v>10368535</v>
      </c>
      <c r="R603" s="43" t="s">
        <v>708</v>
      </c>
      <c r="S603" s="43">
        <v>22</v>
      </c>
      <c r="T603" s="43">
        <v>805</v>
      </c>
      <c r="U603" s="43">
        <v>1</v>
      </c>
      <c r="V603" s="42">
        <v>254</v>
      </c>
      <c r="W603" s="42">
        <v>0.5</v>
      </c>
      <c r="X603" s="49">
        <v>2973</v>
      </c>
    </row>
    <row r="604" spans="3:24">
      <c r="C604" s="47">
        <v>51</v>
      </c>
      <c r="D604" s="48" t="s">
        <v>788</v>
      </c>
      <c r="E604" s="49">
        <v>468423</v>
      </c>
      <c r="F604" s="55">
        <v>448</v>
      </c>
      <c r="G604" s="49">
        <v>17651</v>
      </c>
      <c r="H604" s="54">
        <v>14</v>
      </c>
      <c r="I604" s="49">
        <v>400682</v>
      </c>
      <c r="J604" s="52">
        <v>1033</v>
      </c>
      <c r="K604" s="49">
        <v>50090</v>
      </c>
      <c r="L604" s="42">
        <v>200</v>
      </c>
      <c r="M604" s="49">
        <v>39553</v>
      </c>
      <c r="N604" s="49">
        <v>1490</v>
      </c>
      <c r="O604" s="49">
        <v>2027551</v>
      </c>
      <c r="P604" s="49">
        <v>171203</v>
      </c>
      <c r="Q604" s="50">
        <v>11842931</v>
      </c>
      <c r="R604" s="43" t="s">
        <v>711</v>
      </c>
      <c r="S604" s="43">
        <v>25</v>
      </c>
      <c r="T604" s="43">
        <v>671</v>
      </c>
      <c r="U604" s="43">
        <v>6</v>
      </c>
      <c r="V604" s="42">
        <v>38</v>
      </c>
      <c r="W604" s="42">
        <v>1</v>
      </c>
      <c r="X604" s="49">
        <v>4230</v>
      </c>
    </row>
    <row r="605" spans="3:24">
      <c r="C605" s="47">
        <v>52</v>
      </c>
      <c r="D605" s="48" t="s">
        <v>789</v>
      </c>
      <c r="E605" s="49">
        <v>449902</v>
      </c>
      <c r="F605" s="55">
        <v>561</v>
      </c>
      <c r="G605" s="49">
        <v>14701</v>
      </c>
      <c r="H605" s="54">
        <v>48</v>
      </c>
      <c r="I605" s="49">
        <v>414125</v>
      </c>
      <c r="J605" s="52">
        <v>1250</v>
      </c>
      <c r="K605" s="49">
        <v>21076</v>
      </c>
      <c r="L605" s="42">
        <v>377</v>
      </c>
      <c r="M605" s="49">
        <v>62261</v>
      </c>
      <c r="N605" s="49">
        <v>2034</v>
      </c>
      <c r="O605" s="49">
        <v>1661740</v>
      </c>
      <c r="P605" s="49">
        <v>229965</v>
      </c>
      <c r="Q605" s="50">
        <v>7226057</v>
      </c>
      <c r="R605" s="43" t="s">
        <v>711</v>
      </c>
      <c r="S605" s="43">
        <v>16</v>
      </c>
      <c r="T605" s="43">
        <v>492</v>
      </c>
      <c r="U605" s="43">
        <v>4</v>
      </c>
      <c r="V605" s="42">
        <v>78</v>
      </c>
      <c r="W605" s="42">
        <v>7</v>
      </c>
      <c r="X605" s="49">
        <v>2917</v>
      </c>
    </row>
    <row r="606" spans="3:24">
      <c r="C606" s="47">
        <v>53</v>
      </c>
      <c r="D606" s="48" t="s">
        <v>790</v>
      </c>
      <c r="E606" s="49">
        <v>441356</v>
      </c>
      <c r="F606" s="55">
        <v>648</v>
      </c>
      <c r="G606" s="49">
        <v>3403</v>
      </c>
      <c r="H606" s="54">
        <v>9</v>
      </c>
      <c r="I606" s="49">
        <v>435374</v>
      </c>
      <c r="J606" s="56">
        <v>492</v>
      </c>
      <c r="K606" s="49">
        <v>2579</v>
      </c>
      <c r="L606" s="42"/>
      <c r="M606" s="49">
        <v>46724</v>
      </c>
      <c r="N606" s="42">
        <v>360</v>
      </c>
      <c r="O606" s="49">
        <v>7214231</v>
      </c>
      <c r="P606" s="49">
        <v>763734</v>
      </c>
      <c r="Q606" s="50">
        <v>9445997</v>
      </c>
      <c r="R606" s="43" t="s">
        <v>708</v>
      </c>
      <c r="S606" s="43">
        <v>21</v>
      </c>
      <c r="T606" s="44">
        <v>2776</v>
      </c>
      <c r="U606" s="43">
        <v>1</v>
      </c>
      <c r="V606" s="42">
        <v>69</v>
      </c>
      <c r="W606" s="42">
        <v>1</v>
      </c>
      <c r="X606" s="42">
        <v>273</v>
      </c>
    </row>
    <row r="607" spans="3:24">
      <c r="C607" s="47">
        <v>54</v>
      </c>
      <c r="D607" s="48" t="s">
        <v>791</v>
      </c>
      <c r="E607" s="49">
        <v>430444</v>
      </c>
      <c r="F607" s="55">
        <v>495</v>
      </c>
      <c r="G607" s="49">
        <v>6768</v>
      </c>
      <c r="H607" s="54">
        <v>9</v>
      </c>
      <c r="I607" s="49">
        <v>410678</v>
      </c>
      <c r="J607" s="56">
        <v>683</v>
      </c>
      <c r="K607" s="49">
        <v>12998</v>
      </c>
      <c r="L607" s="42">
        <v>133</v>
      </c>
      <c r="M607" s="49">
        <v>98113</v>
      </c>
      <c r="N607" s="49">
        <v>1543</v>
      </c>
      <c r="O607" s="49">
        <v>3310909</v>
      </c>
      <c r="P607" s="49">
        <v>754673</v>
      </c>
      <c r="Q607" s="50">
        <v>4387210</v>
      </c>
      <c r="R607" s="43" t="s">
        <v>709</v>
      </c>
      <c r="S607" s="43">
        <v>10</v>
      </c>
      <c r="T607" s="43">
        <v>648</v>
      </c>
      <c r="U607" s="43">
        <v>1</v>
      </c>
      <c r="V607" s="42">
        <v>113</v>
      </c>
      <c r="W607" s="42">
        <v>2</v>
      </c>
      <c r="X607" s="49">
        <v>2963</v>
      </c>
    </row>
    <row r="608" spans="3:24">
      <c r="C608" s="47">
        <v>55</v>
      </c>
      <c r="D608" s="48" t="s">
        <v>792</v>
      </c>
      <c r="E608" s="49">
        <v>423879</v>
      </c>
      <c r="F608" s="55">
        <v>193</v>
      </c>
      <c r="G608" s="49">
        <v>18199</v>
      </c>
      <c r="H608" s="54">
        <v>5</v>
      </c>
      <c r="I608" s="49">
        <v>398224</v>
      </c>
      <c r="J608" s="56">
        <v>73</v>
      </c>
      <c r="K608" s="49">
        <v>7456</v>
      </c>
      <c r="L608" s="42">
        <v>73</v>
      </c>
      <c r="M608" s="49">
        <v>61499</v>
      </c>
      <c r="N608" s="49">
        <v>2640</v>
      </c>
      <c r="O608" s="49">
        <v>3542791</v>
      </c>
      <c r="P608" s="49">
        <v>514013</v>
      </c>
      <c r="Q608" s="50">
        <v>6892410</v>
      </c>
      <c r="R608" s="43" t="s">
        <v>708</v>
      </c>
      <c r="S608" s="43">
        <v>16</v>
      </c>
      <c r="T608" s="43">
        <v>379</v>
      </c>
      <c r="U608" s="43">
        <v>2</v>
      </c>
      <c r="V608" s="42">
        <v>28</v>
      </c>
      <c r="W608" s="42">
        <v>0.7</v>
      </c>
      <c r="X608" s="49">
        <v>1082</v>
      </c>
    </row>
    <row r="609" spans="3:24">
      <c r="C609" s="47">
        <v>56</v>
      </c>
      <c r="D609" s="48" t="s">
        <v>793</v>
      </c>
      <c r="E609" s="49">
        <v>404023</v>
      </c>
      <c r="F609" s="51">
        <v>1264</v>
      </c>
      <c r="G609" s="49">
        <v>5714</v>
      </c>
      <c r="H609" s="54">
        <v>26</v>
      </c>
      <c r="I609" s="49">
        <v>374753</v>
      </c>
      <c r="J609" s="52">
        <v>1665</v>
      </c>
      <c r="K609" s="49">
        <v>23556</v>
      </c>
      <c r="L609" s="42"/>
      <c r="M609" s="49">
        <v>101489</v>
      </c>
      <c r="N609" s="49">
        <v>1435</v>
      </c>
      <c r="O609" s="49">
        <v>6575903</v>
      </c>
      <c r="P609" s="49">
        <v>1651834</v>
      </c>
      <c r="Q609" s="50">
        <v>3980971</v>
      </c>
      <c r="R609" s="43" t="s">
        <v>710</v>
      </c>
      <c r="S609" s="43">
        <v>10</v>
      </c>
      <c r="T609" s="43">
        <v>697</v>
      </c>
      <c r="U609" s="43">
        <v>1</v>
      </c>
      <c r="V609" s="42">
        <v>318</v>
      </c>
      <c r="W609" s="42">
        <v>7</v>
      </c>
      <c r="X609" s="49">
        <v>5917</v>
      </c>
    </row>
    <row r="610" spans="3:24">
      <c r="C610" s="47">
        <v>57</v>
      </c>
      <c r="D610" s="48" t="s">
        <v>794</v>
      </c>
      <c r="E610" s="49">
        <v>401188</v>
      </c>
      <c r="F610" s="55">
        <v>614</v>
      </c>
      <c r="G610" s="49">
        <v>4981</v>
      </c>
      <c r="H610" s="54">
        <v>15</v>
      </c>
      <c r="I610" s="49">
        <v>324233</v>
      </c>
      <c r="J610" s="56">
        <v>995</v>
      </c>
      <c r="K610" s="49">
        <v>71974</v>
      </c>
      <c r="L610" s="42">
        <v>363</v>
      </c>
      <c r="M610" s="49">
        <v>77994</v>
      </c>
      <c r="N610" s="42">
        <v>968</v>
      </c>
      <c r="O610" s="49">
        <v>1686460</v>
      </c>
      <c r="P610" s="49">
        <v>327862</v>
      </c>
      <c r="Q610" s="50">
        <v>5143805</v>
      </c>
      <c r="R610" s="43" t="s">
        <v>709</v>
      </c>
      <c r="S610" s="43">
        <v>13</v>
      </c>
      <c r="T610" s="44">
        <v>1033</v>
      </c>
      <c r="U610" s="43">
        <v>3</v>
      </c>
      <c r="V610" s="42">
        <v>119</v>
      </c>
      <c r="W610" s="42">
        <v>3</v>
      </c>
      <c r="X610" s="49">
        <v>13992</v>
      </c>
    </row>
    <row r="611" spans="3:24">
      <c r="C611" s="47">
        <v>58</v>
      </c>
      <c r="D611" s="48" t="s">
        <v>795</v>
      </c>
      <c r="E611" s="49">
        <v>393605</v>
      </c>
      <c r="F611" s="55">
        <v>988</v>
      </c>
      <c r="G611" s="49">
        <v>2293</v>
      </c>
      <c r="H611" s="54">
        <v>9</v>
      </c>
      <c r="I611" s="49">
        <v>377434</v>
      </c>
      <c r="J611" s="52">
        <v>1336</v>
      </c>
      <c r="K611" s="49">
        <v>13878</v>
      </c>
      <c r="L611" s="42">
        <v>317</v>
      </c>
      <c r="M611" s="49">
        <v>90735</v>
      </c>
      <c r="N611" s="42">
        <v>529</v>
      </c>
      <c r="O611" s="49">
        <v>3340473</v>
      </c>
      <c r="P611" s="49">
        <v>770059</v>
      </c>
      <c r="Q611" s="50">
        <v>4337947</v>
      </c>
      <c r="R611" s="43" t="s">
        <v>710</v>
      </c>
      <c r="S611" s="43">
        <v>11</v>
      </c>
      <c r="T611" s="44">
        <v>1892</v>
      </c>
      <c r="U611" s="43">
        <v>1</v>
      </c>
      <c r="V611" s="42">
        <v>228</v>
      </c>
      <c r="W611" s="42">
        <v>2</v>
      </c>
      <c r="X611" s="49">
        <v>3199</v>
      </c>
    </row>
    <row r="612" spans="3:24">
      <c r="C612" s="47">
        <v>59</v>
      </c>
      <c r="D612" s="48" t="s">
        <v>796</v>
      </c>
      <c r="E612" s="49">
        <v>392355</v>
      </c>
      <c r="F612" s="55">
        <v>7</v>
      </c>
      <c r="G612" s="49">
        <v>12534</v>
      </c>
      <c r="H612" s="42"/>
      <c r="I612" s="49">
        <v>379391</v>
      </c>
      <c r="J612" s="56">
        <v>7</v>
      </c>
      <c r="K612" s="42">
        <v>430</v>
      </c>
      <c r="L612" s="42">
        <v>10</v>
      </c>
      <c r="M612" s="49">
        <v>71827</v>
      </c>
      <c r="N612" s="49">
        <v>2295</v>
      </c>
      <c r="O612" s="49">
        <v>3105170</v>
      </c>
      <c r="P612" s="49">
        <v>568455</v>
      </c>
      <c r="Q612" s="50">
        <v>5462471</v>
      </c>
      <c r="R612" s="43" t="s">
        <v>708</v>
      </c>
      <c r="S612" s="43">
        <v>14</v>
      </c>
      <c r="T612" s="43">
        <v>436</v>
      </c>
      <c r="U612" s="43">
        <v>2</v>
      </c>
      <c r="V612" s="42">
        <v>1</v>
      </c>
      <c r="W612" s="42"/>
      <c r="X612" s="42">
        <v>79</v>
      </c>
    </row>
    <row r="613" spans="3:24">
      <c r="C613" s="47">
        <v>60</v>
      </c>
      <c r="D613" s="48" t="s">
        <v>797</v>
      </c>
      <c r="E613" s="49">
        <v>380584</v>
      </c>
      <c r="F613" s="55">
        <v>153</v>
      </c>
      <c r="G613" s="49">
        <v>5936</v>
      </c>
      <c r="H613" s="54">
        <v>5</v>
      </c>
      <c r="I613" s="49">
        <v>372181</v>
      </c>
      <c r="J613" s="56">
        <v>359</v>
      </c>
      <c r="K613" s="49">
        <v>2467</v>
      </c>
      <c r="L613" s="42">
        <v>81</v>
      </c>
      <c r="M613" s="49">
        <v>109156</v>
      </c>
      <c r="N613" s="49">
        <v>1703</v>
      </c>
      <c r="O613" s="49">
        <v>3020925</v>
      </c>
      <c r="P613" s="49">
        <v>866438</v>
      </c>
      <c r="Q613" s="50">
        <v>3486603</v>
      </c>
      <c r="R613" s="43" t="s">
        <v>711</v>
      </c>
      <c r="S613" s="43">
        <v>9</v>
      </c>
      <c r="T613" s="43">
        <v>587</v>
      </c>
      <c r="U613" s="43">
        <v>1</v>
      </c>
      <c r="V613" s="42">
        <v>44</v>
      </c>
      <c r="W613" s="42">
        <v>1</v>
      </c>
      <c r="X613" s="42">
        <v>708</v>
      </c>
    </row>
    <row r="614" spans="3:24">
      <c r="C614" s="47">
        <v>61</v>
      </c>
      <c r="D614" s="48" t="s">
        <v>798</v>
      </c>
      <c r="E614" s="49">
        <v>362648</v>
      </c>
      <c r="F614" s="55">
        <v>27</v>
      </c>
      <c r="G614" s="49">
        <v>8247</v>
      </c>
      <c r="H614" s="54">
        <v>2</v>
      </c>
      <c r="I614" s="49">
        <v>353477</v>
      </c>
      <c r="J614" s="56">
        <v>110</v>
      </c>
      <c r="K614" s="42">
        <v>924</v>
      </c>
      <c r="L614" s="42">
        <v>13</v>
      </c>
      <c r="M614" s="49">
        <v>88925</v>
      </c>
      <c r="N614" s="49">
        <v>2022</v>
      </c>
      <c r="O614" s="49">
        <v>2268040</v>
      </c>
      <c r="P614" s="49">
        <v>556144</v>
      </c>
      <c r="Q614" s="50">
        <v>4078152</v>
      </c>
      <c r="R614" s="43" t="s">
        <v>708</v>
      </c>
      <c r="S614" s="43">
        <v>11</v>
      </c>
      <c r="T614" s="43">
        <v>495</v>
      </c>
      <c r="U614" s="43">
        <v>2</v>
      </c>
      <c r="V614" s="42">
        <v>7</v>
      </c>
      <c r="W614" s="42">
        <v>0.5</v>
      </c>
      <c r="X614" s="42">
        <v>227</v>
      </c>
    </row>
    <row r="615" spans="3:24">
      <c r="C615" s="47">
        <v>62</v>
      </c>
      <c r="D615" s="48" t="s">
        <v>799</v>
      </c>
      <c r="E615" s="49">
        <v>352584</v>
      </c>
      <c r="F615" s="55">
        <v>496</v>
      </c>
      <c r="G615" s="49">
        <v>10112</v>
      </c>
      <c r="H615" s="54">
        <v>12</v>
      </c>
      <c r="I615" s="49">
        <v>308908</v>
      </c>
      <c r="J615" s="52">
        <v>1766</v>
      </c>
      <c r="K615" s="49">
        <v>33564</v>
      </c>
      <c r="L615" s="42">
        <v>5</v>
      </c>
      <c r="M615" s="49">
        <v>19300</v>
      </c>
      <c r="N615" s="42">
        <v>554</v>
      </c>
      <c r="O615" s="49">
        <v>1800412</v>
      </c>
      <c r="P615" s="49">
        <v>98551</v>
      </c>
      <c r="Q615" s="50">
        <v>18268801</v>
      </c>
      <c r="R615" s="43" t="s">
        <v>709</v>
      </c>
      <c r="S615" s="43">
        <v>52</v>
      </c>
      <c r="T615" s="44">
        <v>1807</v>
      </c>
      <c r="U615" s="43">
        <v>10</v>
      </c>
      <c r="V615" s="42">
        <v>27</v>
      </c>
      <c r="W615" s="42">
        <v>0.7</v>
      </c>
      <c r="X615" s="49">
        <v>1837</v>
      </c>
    </row>
    <row r="616" spans="3:24">
      <c r="C616" s="47">
        <v>63</v>
      </c>
      <c r="D616" s="48" t="s">
        <v>800</v>
      </c>
      <c r="E616" s="49">
        <v>341152</v>
      </c>
      <c r="F616" s="51">
        <v>8184</v>
      </c>
      <c r="G616" s="49">
        <v>2417</v>
      </c>
      <c r="H616" s="54">
        <v>66</v>
      </c>
      <c r="I616" s="49">
        <v>296341</v>
      </c>
      <c r="J616" s="52">
        <v>7927</v>
      </c>
      <c r="K616" s="49">
        <v>42394</v>
      </c>
      <c r="L616" s="42">
        <v>389</v>
      </c>
      <c r="M616" s="49">
        <v>30139</v>
      </c>
      <c r="N616" s="42">
        <v>214</v>
      </c>
      <c r="O616" s="49">
        <v>6262167</v>
      </c>
      <c r="P616" s="49">
        <v>553233</v>
      </c>
      <c r="Q616" s="50">
        <v>11319218</v>
      </c>
      <c r="R616" s="43" t="s">
        <v>709</v>
      </c>
      <c r="S616" s="43">
        <v>33</v>
      </c>
      <c r="T616" s="44">
        <v>4683</v>
      </c>
      <c r="U616" s="43">
        <v>2</v>
      </c>
      <c r="V616" s="42">
        <v>723</v>
      </c>
      <c r="W616" s="42">
        <v>6</v>
      </c>
      <c r="X616" s="49">
        <v>3745</v>
      </c>
    </row>
    <row r="617" spans="3:24">
      <c r="C617" s="47">
        <v>64</v>
      </c>
      <c r="D617" s="48" t="s">
        <v>801</v>
      </c>
      <c r="E617" s="49">
        <v>340715</v>
      </c>
      <c r="F617" s="55">
        <v>272</v>
      </c>
      <c r="G617" s="49">
        <v>5009</v>
      </c>
      <c r="H617" s="54">
        <v>3</v>
      </c>
      <c r="I617" s="49">
        <v>332136</v>
      </c>
      <c r="J617" s="56">
        <v>80</v>
      </c>
      <c r="K617" s="49">
        <v>3570</v>
      </c>
      <c r="L617" s="42"/>
      <c r="M617" s="49">
        <v>33283</v>
      </c>
      <c r="N617" s="42">
        <v>489</v>
      </c>
      <c r="O617" s="49">
        <v>3980697</v>
      </c>
      <c r="P617" s="49">
        <v>388862</v>
      </c>
      <c r="Q617" s="50">
        <v>10236795</v>
      </c>
      <c r="R617" s="43" t="s">
        <v>710</v>
      </c>
      <c r="S617" s="43">
        <v>30</v>
      </c>
      <c r="T617" s="44">
        <v>2044</v>
      </c>
      <c r="U617" s="43">
        <v>3</v>
      </c>
      <c r="V617" s="42">
        <v>27</v>
      </c>
      <c r="W617" s="42">
        <v>0.3</v>
      </c>
      <c r="X617" s="42">
        <v>349</v>
      </c>
    </row>
    <row r="618" spans="3:24">
      <c r="C618" s="47">
        <v>65</v>
      </c>
      <c r="D618" s="48" t="s">
        <v>802</v>
      </c>
      <c r="E618" s="49">
        <v>340230</v>
      </c>
      <c r="F618" s="55">
        <v>177</v>
      </c>
      <c r="G618" s="49">
        <v>3937</v>
      </c>
      <c r="H618" s="42"/>
      <c r="I618" s="49">
        <v>305025</v>
      </c>
      <c r="J618" s="52">
        <v>2073</v>
      </c>
      <c r="K618" s="49">
        <v>31268</v>
      </c>
      <c r="L618" s="42">
        <v>212</v>
      </c>
      <c r="M618" s="49">
        <v>31031</v>
      </c>
      <c r="N618" s="42">
        <v>359</v>
      </c>
      <c r="O618" s="49">
        <v>1821089</v>
      </c>
      <c r="P618" s="49">
        <v>166096</v>
      </c>
      <c r="Q618" s="50">
        <v>10964083</v>
      </c>
      <c r="R618" s="43" t="s">
        <v>709</v>
      </c>
      <c r="S618" s="43">
        <v>32</v>
      </c>
      <c r="T618" s="44">
        <v>2785</v>
      </c>
      <c r="U618" s="43">
        <v>6</v>
      </c>
      <c r="V618" s="42">
        <v>16</v>
      </c>
      <c r="W618" s="42"/>
      <c r="X618" s="49">
        <v>2852</v>
      </c>
    </row>
    <row r="619" spans="3:24">
      <c r="C619" s="47">
        <v>66</v>
      </c>
      <c r="D619" s="48" t="s">
        <v>803</v>
      </c>
      <c r="E619" s="49">
        <v>316088</v>
      </c>
      <c r="F619" s="42"/>
      <c r="G619" s="49">
        <v>3599</v>
      </c>
      <c r="H619" s="42"/>
      <c r="I619" s="49">
        <v>311526</v>
      </c>
      <c r="J619" s="42"/>
      <c r="K619" s="42">
        <v>963</v>
      </c>
      <c r="L619" s="42">
        <v>11</v>
      </c>
      <c r="M619" s="49">
        <v>60464</v>
      </c>
      <c r="N619" s="42">
        <v>688</v>
      </c>
      <c r="O619" s="49">
        <v>1971746</v>
      </c>
      <c r="P619" s="49">
        <v>377175</v>
      </c>
      <c r="Q619" s="50">
        <v>5227667</v>
      </c>
      <c r="R619" s="43" t="s">
        <v>710</v>
      </c>
      <c r="S619" s="43">
        <v>17</v>
      </c>
      <c r="T619" s="44">
        <v>1453</v>
      </c>
      <c r="U619" s="43">
        <v>3</v>
      </c>
      <c r="V619" s="42"/>
      <c r="W619" s="42"/>
      <c r="X619" s="42">
        <v>184</v>
      </c>
    </row>
    <row r="620" spans="3:24">
      <c r="C620" s="47">
        <v>67</v>
      </c>
      <c r="D620" s="48" t="s">
        <v>804</v>
      </c>
      <c r="E620" s="49">
        <v>312292</v>
      </c>
      <c r="F620" s="55">
        <v>772</v>
      </c>
      <c r="G620" s="49">
        <v>2543</v>
      </c>
      <c r="H620" s="54">
        <v>1</v>
      </c>
      <c r="I620" s="49">
        <v>297851</v>
      </c>
      <c r="J620" s="56">
        <v>919</v>
      </c>
      <c r="K620" s="49">
        <v>11898</v>
      </c>
      <c r="L620" s="42">
        <v>10</v>
      </c>
      <c r="M620" s="49">
        <v>53714</v>
      </c>
      <c r="N620" s="42">
        <v>437</v>
      </c>
      <c r="O620" s="49">
        <v>75270302</v>
      </c>
      <c r="P620" s="49">
        <v>12946359</v>
      </c>
      <c r="Q620" s="50">
        <v>5814013</v>
      </c>
      <c r="R620" s="43" t="s">
        <v>708</v>
      </c>
      <c r="S620" s="43">
        <v>19</v>
      </c>
      <c r="T620" s="44">
        <v>2286</v>
      </c>
      <c r="U620" s="43">
        <v>0</v>
      </c>
      <c r="V620" s="42">
        <v>133</v>
      </c>
      <c r="W620" s="42">
        <v>0.2</v>
      </c>
      <c r="X620" s="49">
        <v>2046</v>
      </c>
    </row>
    <row r="621" spans="3:24">
      <c r="C621" s="47">
        <v>68</v>
      </c>
      <c r="D621" s="48" t="s">
        <v>805</v>
      </c>
      <c r="E621" s="49">
        <v>300919</v>
      </c>
      <c r="F621" s="51">
        <v>1097</v>
      </c>
      <c r="G621" s="49">
        <v>3509</v>
      </c>
      <c r="H621" s="54">
        <v>17</v>
      </c>
      <c r="I621" s="49">
        <v>284435</v>
      </c>
      <c r="J621" s="52">
        <v>1220</v>
      </c>
      <c r="K621" s="49">
        <v>12975</v>
      </c>
      <c r="L621" s="42">
        <v>424</v>
      </c>
      <c r="M621" s="49">
        <v>10615</v>
      </c>
      <c r="N621" s="42">
        <v>124</v>
      </c>
      <c r="O621" s="49">
        <v>3359014</v>
      </c>
      <c r="P621" s="49">
        <v>118485</v>
      </c>
      <c r="Q621" s="50">
        <v>28349690</v>
      </c>
      <c r="R621" s="43" t="s">
        <v>711</v>
      </c>
      <c r="S621" s="43">
        <v>94</v>
      </c>
      <c r="T621" s="44">
        <v>8079</v>
      </c>
      <c r="U621" s="43">
        <v>8</v>
      </c>
      <c r="V621" s="42">
        <v>39</v>
      </c>
      <c r="W621" s="42">
        <v>0.6</v>
      </c>
      <c r="X621" s="42">
        <v>458</v>
      </c>
    </row>
    <row r="622" spans="3:24">
      <c r="C622" s="47">
        <v>69</v>
      </c>
      <c r="D622" s="48" t="s">
        <v>806</v>
      </c>
      <c r="E622" s="49">
        <v>298181</v>
      </c>
      <c r="F622" s="51">
        <v>1665</v>
      </c>
      <c r="G622" s="49">
        <v>4147</v>
      </c>
      <c r="H622" s="54">
        <v>48</v>
      </c>
      <c r="I622" s="49">
        <v>269007</v>
      </c>
      <c r="J622" s="52">
        <v>1405</v>
      </c>
      <c r="K622" s="49">
        <v>25027</v>
      </c>
      <c r="L622" s="42"/>
      <c r="M622" s="49">
        <v>13863</v>
      </c>
      <c r="N622" s="42">
        <v>193</v>
      </c>
      <c r="O622" s="49">
        <v>4254600</v>
      </c>
      <c r="P622" s="49">
        <v>197803</v>
      </c>
      <c r="Q622" s="50">
        <v>21509244</v>
      </c>
      <c r="R622" s="43" t="s">
        <v>710</v>
      </c>
      <c r="S622" s="43">
        <v>72</v>
      </c>
      <c r="T622" s="44">
        <v>5187</v>
      </c>
      <c r="U622" s="43">
        <v>5</v>
      </c>
      <c r="V622" s="42">
        <v>77</v>
      </c>
      <c r="W622" s="42">
        <v>2</v>
      </c>
      <c r="X622" s="49">
        <v>1164</v>
      </c>
    </row>
    <row r="623" spans="3:24">
      <c r="C623" s="47">
        <v>70</v>
      </c>
      <c r="D623" s="48" t="s">
        <v>808</v>
      </c>
      <c r="E623" s="49">
        <v>294526</v>
      </c>
      <c r="F623" s="55">
        <v>572</v>
      </c>
      <c r="G623" s="49">
        <v>3771</v>
      </c>
      <c r="H623" s="54">
        <v>18</v>
      </c>
      <c r="I623" s="49">
        <v>276483</v>
      </c>
      <c r="J623" s="56">
        <v>723</v>
      </c>
      <c r="K623" s="49">
        <v>14272</v>
      </c>
      <c r="L623" s="42">
        <v>444</v>
      </c>
      <c r="M623" s="49">
        <v>56156</v>
      </c>
      <c r="N623" s="42">
        <v>719</v>
      </c>
      <c r="O623" s="49">
        <v>1550000</v>
      </c>
      <c r="P623" s="49">
        <v>295530</v>
      </c>
      <c r="Q623" s="50">
        <v>5244820</v>
      </c>
      <c r="R623" s="43" t="s">
        <v>710</v>
      </c>
      <c r="S623" s="43">
        <v>18</v>
      </c>
      <c r="T623" s="44">
        <v>1391</v>
      </c>
      <c r="U623" s="43">
        <v>3</v>
      </c>
      <c r="V623" s="42">
        <v>109</v>
      </c>
      <c r="W623" s="42">
        <v>3</v>
      </c>
      <c r="X623" s="49">
        <v>2721</v>
      </c>
    </row>
    <row r="624" spans="3:24">
      <c r="C624" s="47">
        <v>71</v>
      </c>
      <c r="D624" s="48" t="s">
        <v>807</v>
      </c>
      <c r="E624" s="49">
        <v>294272</v>
      </c>
      <c r="F624" s="51">
        <v>1276</v>
      </c>
      <c r="G624" s="49">
        <v>5026</v>
      </c>
      <c r="H624" s="42"/>
      <c r="I624" s="49">
        <v>265894</v>
      </c>
      <c r="J624" s="56">
        <v>443</v>
      </c>
      <c r="K624" s="49">
        <v>23352</v>
      </c>
      <c r="L624" s="42">
        <v>25</v>
      </c>
      <c r="M624" s="49">
        <v>58894</v>
      </c>
      <c r="N624" s="49">
        <v>1006</v>
      </c>
      <c r="O624" s="49">
        <v>4729538</v>
      </c>
      <c r="P624" s="49">
        <v>946537</v>
      </c>
      <c r="Q624" s="50">
        <v>4996675</v>
      </c>
      <c r="R624" s="43" t="s">
        <v>708</v>
      </c>
      <c r="S624" s="43">
        <v>17</v>
      </c>
      <c r="T624" s="43">
        <v>994</v>
      </c>
      <c r="U624" s="43">
        <v>1</v>
      </c>
      <c r="V624" s="42">
        <v>255</v>
      </c>
      <c r="W624" s="42"/>
      <c r="X624" s="49">
        <v>4674</v>
      </c>
    </row>
    <row r="625" spans="3:24">
      <c r="C625" s="47">
        <v>72</v>
      </c>
      <c r="D625" s="48" t="s">
        <v>809</v>
      </c>
      <c r="E625" s="49">
        <v>289331</v>
      </c>
      <c r="F625" s="55">
        <v>953</v>
      </c>
      <c r="G625" s="49">
        <v>7623</v>
      </c>
      <c r="H625" s="54">
        <v>16</v>
      </c>
      <c r="I625" s="49">
        <v>97623</v>
      </c>
      <c r="J625" s="56">
        <v>16</v>
      </c>
      <c r="K625" s="49">
        <v>184085</v>
      </c>
      <c r="L625" s="42">
        <v>699</v>
      </c>
      <c r="M625" s="49">
        <v>28725</v>
      </c>
      <c r="N625" s="42">
        <v>757</v>
      </c>
      <c r="O625" s="49">
        <v>858134</v>
      </c>
      <c r="P625" s="49">
        <v>85195</v>
      </c>
      <c r="Q625" s="50">
        <v>10072615</v>
      </c>
      <c r="R625" s="43" t="s">
        <v>709</v>
      </c>
      <c r="S625" s="43">
        <v>35</v>
      </c>
      <c r="T625" s="44">
        <v>1321</v>
      </c>
      <c r="U625" s="43">
        <v>12</v>
      </c>
      <c r="V625" s="42">
        <v>95</v>
      </c>
      <c r="W625" s="42">
        <v>2</v>
      </c>
      <c r="X625" s="49">
        <v>18276</v>
      </c>
    </row>
    <row r="626" spans="3:24">
      <c r="C626" s="47">
        <v>73</v>
      </c>
      <c r="D626" s="48" t="s">
        <v>810</v>
      </c>
      <c r="E626" s="49">
        <v>284059</v>
      </c>
      <c r="F626" s="55">
        <v>35</v>
      </c>
      <c r="G626" s="49">
        <v>16494</v>
      </c>
      <c r="H626" s="54">
        <v>7</v>
      </c>
      <c r="I626" s="49">
        <v>227970</v>
      </c>
      <c r="J626" s="56">
        <v>358</v>
      </c>
      <c r="K626" s="49">
        <v>39595</v>
      </c>
      <c r="L626" s="42">
        <v>90</v>
      </c>
      <c r="M626" s="49">
        <v>2721</v>
      </c>
      <c r="N626" s="42">
        <v>158</v>
      </c>
      <c r="O626" s="49">
        <v>3068679</v>
      </c>
      <c r="P626" s="49">
        <v>29396</v>
      </c>
      <c r="Q626" s="50">
        <v>104391464</v>
      </c>
      <c r="R626" s="43" t="s">
        <v>712</v>
      </c>
      <c r="S626" s="43">
        <v>367</v>
      </c>
      <c r="T626" s="44">
        <v>6329</v>
      </c>
      <c r="U626" s="43">
        <v>34</v>
      </c>
      <c r="V626" s="42">
        <v>0.3</v>
      </c>
      <c r="W626" s="42">
        <v>7.0000000000000007E-2</v>
      </c>
      <c r="X626" s="42">
        <v>379</v>
      </c>
    </row>
    <row r="627" spans="3:24">
      <c r="C627" s="47">
        <v>74</v>
      </c>
      <c r="D627" s="48" t="s">
        <v>811</v>
      </c>
      <c r="E627" s="49">
        <v>281073</v>
      </c>
      <c r="F627" s="55">
        <v>106</v>
      </c>
      <c r="G627" s="49">
        <v>4411</v>
      </c>
      <c r="H627" s="54">
        <v>1</v>
      </c>
      <c r="I627" s="49">
        <v>268631</v>
      </c>
      <c r="J627" s="56">
        <v>5</v>
      </c>
      <c r="K627" s="49">
        <v>8031</v>
      </c>
      <c r="L627" s="42">
        <v>21</v>
      </c>
      <c r="M627" s="49">
        <v>104817</v>
      </c>
      <c r="N627" s="49">
        <v>1645</v>
      </c>
      <c r="O627" s="49">
        <v>3969288</v>
      </c>
      <c r="P627" s="49">
        <v>1480217</v>
      </c>
      <c r="Q627" s="50">
        <v>2681559</v>
      </c>
      <c r="R627" s="43" t="s">
        <v>708</v>
      </c>
      <c r="S627" s="43">
        <v>10</v>
      </c>
      <c r="T627" s="43">
        <v>608</v>
      </c>
      <c r="U627" s="43">
        <v>1</v>
      </c>
      <c r="V627" s="42">
        <v>40</v>
      </c>
      <c r="W627" s="42">
        <v>0.4</v>
      </c>
      <c r="X627" s="49">
        <v>2995</v>
      </c>
    </row>
    <row r="628" spans="3:24">
      <c r="C628" s="47">
        <v>75</v>
      </c>
      <c r="D628" s="48" t="s">
        <v>813</v>
      </c>
      <c r="E628" s="49">
        <v>278717</v>
      </c>
      <c r="F628" s="55">
        <v>174</v>
      </c>
      <c r="G628" s="49">
        <v>4371</v>
      </c>
      <c r="H628" s="54">
        <v>2</v>
      </c>
      <c r="I628" s="49">
        <v>262925</v>
      </c>
      <c r="J628" s="56">
        <v>63</v>
      </c>
      <c r="K628" s="49">
        <v>11421</v>
      </c>
      <c r="L628" s="42">
        <v>195</v>
      </c>
      <c r="M628" s="49">
        <v>2362</v>
      </c>
      <c r="N628" s="42">
        <v>37</v>
      </c>
      <c r="O628" s="49">
        <v>2989254</v>
      </c>
      <c r="P628" s="49">
        <v>25334</v>
      </c>
      <c r="Q628" s="50">
        <v>117994151</v>
      </c>
      <c r="R628" s="43" t="s">
        <v>712</v>
      </c>
      <c r="S628" s="43">
        <v>423</v>
      </c>
      <c r="T628" s="44">
        <v>26995</v>
      </c>
      <c r="U628" s="43">
        <v>39</v>
      </c>
      <c r="V628" s="42">
        <v>1</v>
      </c>
      <c r="W628" s="42">
        <v>0.02</v>
      </c>
      <c r="X628" s="42">
        <v>97</v>
      </c>
    </row>
    <row r="629" spans="3:24">
      <c r="C629" s="47">
        <v>76</v>
      </c>
      <c r="D629" s="48" t="s">
        <v>812</v>
      </c>
      <c r="E629" s="49">
        <v>274155</v>
      </c>
      <c r="F629" s="51">
        <v>4630</v>
      </c>
      <c r="G629" s="49">
        <v>7507</v>
      </c>
      <c r="H629" s="54">
        <v>396</v>
      </c>
      <c r="I629" s="49">
        <v>189729</v>
      </c>
      <c r="J629" s="52">
        <v>4327</v>
      </c>
      <c r="K629" s="49">
        <v>76919</v>
      </c>
      <c r="L629" s="42"/>
      <c r="M629" s="49">
        <v>5003</v>
      </c>
      <c r="N629" s="42">
        <v>137</v>
      </c>
      <c r="O629" s="49">
        <v>3089031</v>
      </c>
      <c r="P629" s="49">
        <v>56370</v>
      </c>
      <c r="Q629" s="50">
        <v>54799600</v>
      </c>
      <c r="R629" s="43" t="s">
        <v>710</v>
      </c>
      <c r="S629" s="43">
        <v>200</v>
      </c>
      <c r="T629" s="44">
        <v>7300</v>
      </c>
      <c r="U629" s="43">
        <v>18</v>
      </c>
      <c r="V629" s="42">
        <v>84</v>
      </c>
      <c r="W629" s="42">
        <v>7</v>
      </c>
      <c r="X629" s="49">
        <v>1404</v>
      </c>
    </row>
    <row r="630" spans="3:24">
      <c r="C630" s="47">
        <v>77</v>
      </c>
      <c r="D630" s="48" t="s">
        <v>814</v>
      </c>
      <c r="E630" s="49">
        <v>268626</v>
      </c>
      <c r="F630" s="55">
        <v>85</v>
      </c>
      <c r="G630" s="49">
        <v>1383</v>
      </c>
      <c r="H630" s="42"/>
      <c r="I630" s="49">
        <v>266417</v>
      </c>
      <c r="J630" s="56">
        <v>96</v>
      </c>
      <c r="K630" s="42">
        <v>826</v>
      </c>
      <c r="L630" s="42">
        <v>4</v>
      </c>
      <c r="M630" s="49">
        <v>152251</v>
      </c>
      <c r="N630" s="42">
        <v>784</v>
      </c>
      <c r="O630" s="49">
        <v>5378237</v>
      </c>
      <c r="P630" s="49">
        <v>3048258</v>
      </c>
      <c r="Q630" s="50">
        <v>1764364</v>
      </c>
      <c r="R630" s="43" t="s">
        <v>710</v>
      </c>
      <c r="S630" s="43">
        <v>7</v>
      </c>
      <c r="T630" s="44">
        <v>1276</v>
      </c>
      <c r="U630" s="43">
        <v>0</v>
      </c>
      <c r="V630" s="42">
        <v>48</v>
      </c>
      <c r="W630" s="42"/>
      <c r="X630" s="42">
        <v>468</v>
      </c>
    </row>
    <row r="631" spans="3:24">
      <c r="C631" s="47">
        <v>78</v>
      </c>
      <c r="D631" s="48" t="s">
        <v>815</v>
      </c>
      <c r="E631" s="49">
        <v>258713</v>
      </c>
      <c r="F631" s="55">
        <v>89</v>
      </c>
      <c r="G631" s="49">
        <v>6245</v>
      </c>
      <c r="H631" s="54">
        <v>1</v>
      </c>
      <c r="I631" s="49">
        <v>251553</v>
      </c>
      <c r="J631" s="56">
        <v>64</v>
      </c>
      <c r="K631" s="42">
        <v>915</v>
      </c>
      <c r="L631" s="42">
        <v>60</v>
      </c>
      <c r="M631" s="49">
        <v>64294</v>
      </c>
      <c r="N631" s="49">
        <v>1552</v>
      </c>
      <c r="O631" s="49">
        <v>1382805</v>
      </c>
      <c r="P631" s="49">
        <v>343646</v>
      </c>
      <c r="Q631" s="50">
        <v>4023927</v>
      </c>
      <c r="R631" s="43" t="s">
        <v>708</v>
      </c>
      <c r="S631" s="43">
        <v>16</v>
      </c>
      <c r="T631" s="43">
        <v>644</v>
      </c>
      <c r="U631" s="43">
        <v>3</v>
      </c>
      <c r="V631" s="42">
        <v>22</v>
      </c>
      <c r="W631" s="42">
        <v>0.2</v>
      </c>
      <c r="X631" s="42">
        <v>227</v>
      </c>
    </row>
    <row r="632" spans="3:24">
      <c r="C632" s="47">
        <v>79</v>
      </c>
      <c r="D632" s="48" t="s">
        <v>816</v>
      </c>
      <c r="E632" s="49">
        <v>258674</v>
      </c>
      <c r="F632" s="55">
        <v>22</v>
      </c>
      <c r="G632" s="49">
        <v>4428</v>
      </c>
      <c r="H632" s="42"/>
      <c r="I632" s="49">
        <v>253396</v>
      </c>
      <c r="J632" s="56">
        <v>11</v>
      </c>
      <c r="K632" s="42">
        <v>850</v>
      </c>
      <c r="L632" s="42">
        <v>8</v>
      </c>
      <c r="M632" s="49">
        <v>124408</v>
      </c>
      <c r="N632" s="49">
        <v>2130</v>
      </c>
      <c r="O632" s="49">
        <v>1383945</v>
      </c>
      <c r="P632" s="49">
        <v>665600</v>
      </c>
      <c r="Q632" s="50">
        <v>2079244</v>
      </c>
      <c r="R632" s="43" t="s">
        <v>708</v>
      </c>
      <c r="S632" s="43">
        <v>8</v>
      </c>
      <c r="T632" s="43">
        <v>470</v>
      </c>
      <c r="U632" s="43">
        <v>2</v>
      </c>
      <c r="V632" s="42">
        <v>11</v>
      </c>
      <c r="W632" s="42"/>
      <c r="X632" s="42">
        <v>409</v>
      </c>
    </row>
    <row r="633" spans="3:24">
      <c r="C633" s="47">
        <v>80</v>
      </c>
      <c r="D633" s="48" t="s">
        <v>817</v>
      </c>
      <c r="E633" s="49">
        <v>236961</v>
      </c>
      <c r="F633" s="51">
        <v>3512</v>
      </c>
      <c r="G633" s="49">
        <v>3398</v>
      </c>
      <c r="H633" s="54">
        <v>23</v>
      </c>
      <c r="I633" s="49">
        <v>187221</v>
      </c>
      <c r="J633" s="56">
        <v>866</v>
      </c>
      <c r="K633" s="49">
        <v>46342</v>
      </c>
      <c r="L633" s="42"/>
      <c r="M633" s="49">
        <v>33992</v>
      </c>
      <c r="N633" s="42">
        <v>487</v>
      </c>
      <c r="O633" s="49">
        <v>1246638</v>
      </c>
      <c r="P633" s="49">
        <v>178832</v>
      </c>
      <c r="Q633" s="50">
        <v>6970998</v>
      </c>
      <c r="R633" s="43" t="s">
        <v>712</v>
      </c>
      <c r="S633" s="43">
        <v>29</v>
      </c>
      <c r="T633" s="44">
        <v>2052</v>
      </c>
      <c r="U633" s="43">
        <v>6</v>
      </c>
      <c r="V633" s="42">
        <v>504</v>
      </c>
      <c r="W633" s="42">
        <v>3</v>
      </c>
      <c r="X633" s="49">
        <v>6648</v>
      </c>
    </row>
    <row r="634" spans="3:24">
      <c r="C634" s="47">
        <v>81</v>
      </c>
      <c r="D634" s="48" t="s">
        <v>818</v>
      </c>
      <c r="E634" s="49">
        <v>228910</v>
      </c>
      <c r="F634" s="55">
        <v>112</v>
      </c>
      <c r="G634" s="49">
        <v>4590</v>
      </c>
      <c r="H634" s="54">
        <v>3</v>
      </c>
      <c r="I634" s="49">
        <v>219168</v>
      </c>
      <c r="J634" s="56">
        <v>106</v>
      </c>
      <c r="K634" s="49">
        <v>5152</v>
      </c>
      <c r="L634" s="42"/>
      <c r="M634" s="49">
        <v>77096</v>
      </c>
      <c r="N634" s="49">
        <v>1546</v>
      </c>
      <c r="O634" s="49">
        <v>1310356</v>
      </c>
      <c r="P634" s="49">
        <v>441321</v>
      </c>
      <c r="Q634" s="50">
        <v>2969167</v>
      </c>
      <c r="R634" s="43" t="s">
        <v>710</v>
      </c>
      <c r="S634" s="43">
        <v>13</v>
      </c>
      <c r="T634" s="43">
        <v>647</v>
      </c>
      <c r="U634" s="43">
        <v>2</v>
      </c>
      <c r="V634" s="42">
        <v>38</v>
      </c>
      <c r="W634" s="42">
        <v>1</v>
      </c>
      <c r="X634" s="49">
        <v>1735</v>
      </c>
    </row>
    <row r="635" spans="3:24">
      <c r="C635" s="47">
        <v>82</v>
      </c>
      <c r="D635" s="48" t="s">
        <v>819</v>
      </c>
      <c r="E635" s="49">
        <v>225376</v>
      </c>
      <c r="F635" s="55">
        <v>178</v>
      </c>
      <c r="G635" s="42">
        <v>600</v>
      </c>
      <c r="H635" s="42"/>
      <c r="I635" s="49">
        <v>223114</v>
      </c>
      <c r="J635" s="56">
        <v>138</v>
      </c>
      <c r="K635" s="49">
        <v>1662</v>
      </c>
      <c r="L635" s="42">
        <v>23</v>
      </c>
      <c r="M635" s="49">
        <v>80268</v>
      </c>
      <c r="N635" s="42">
        <v>214</v>
      </c>
      <c r="O635" s="49">
        <v>2304142</v>
      </c>
      <c r="P635" s="49">
        <v>820620</v>
      </c>
      <c r="Q635" s="49">
        <v>2807805</v>
      </c>
      <c r="R635" s="43" t="s">
        <v>710</v>
      </c>
      <c r="S635" s="43">
        <v>12</v>
      </c>
      <c r="T635" s="44">
        <v>4680</v>
      </c>
      <c r="U635" s="43">
        <v>1</v>
      </c>
      <c r="V635" s="42">
        <v>63</v>
      </c>
      <c r="W635" s="42"/>
      <c r="X635" s="42">
        <v>592</v>
      </c>
    </row>
    <row r="636" spans="3:24">
      <c r="C636" s="47">
        <v>83</v>
      </c>
      <c r="D636" s="48" t="s">
        <v>820</v>
      </c>
      <c r="E636" s="49">
        <v>205495</v>
      </c>
      <c r="F636" s="55">
        <v>75</v>
      </c>
      <c r="G636" s="49">
        <v>9677</v>
      </c>
      <c r="H636" s="54">
        <v>2</v>
      </c>
      <c r="I636" s="49">
        <v>188835</v>
      </c>
      <c r="J636" s="56">
        <v>375</v>
      </c>
      <c r="K636" s="49">
        <v>6983</v>
      </c>
      <c r="L636" s="42"/>
      <c r="M636" s="49">
        <v>63055</v>
      </c>
      <c r="N636" s="49">
        <v>2969</v>
      </c>
      <c r="O636" s="49">
        <v>1064881</v>
      </c>
      <c r="P636" s="49">
        <v>326755</v>
      </c>
      <c r="Q636" s="50">
        <v>3258962</v>
      </c>
      <c r="R636" s="43" t="s">
        <v>708</v>
      </c>
      <c r="S636" s="43">
        <v>16</v>
      </c>
      <c r="T636" s="43">
        <v>337</v>
      </c>
      <c r="U636" s="43">
        <v>3</v>
      </c>
      <c r="V636" s="42">
        <v>23</v>
      </c>
      <c r="W636" s="42">
        <v>0.6</v>
      </c>
      <c r="X636" s="49">
        <v>2143</v>
      </c>
    </row>
    <row r="637" spans="3:24">
      <c r="C637" s="47">
        <v>84</v>
      </c>
      <c r="D637" s="48" t="s">
        <v>821</v>
      </c>
      <c r="E637" s="49">
        <v>197959</v>
      </c>
      <c r="F637" s="55">
        <v>550</v>
      </c>
      <c r="G637" s="49">
        <v>3872</v>
      </c>
      <c r="H637" s="54">
        <v>7</v>
      </c>
      <c r="I637" s="49">
        <v>186594</v>
      </c>
      <c r="J637" s="56">
        <v>786</v>
      </c>
      <c r="K637" s="49">
        <v>7493</v>
      </c>
      <c r="L637" s="42">
        <v>120</v>
      </c>
      <c r="M637" s="49">
        <v>3597</v>
      </c>
      <c r="N637" s="42">
        <v>70</v>
      </c>
      <c r="O637" s="49">
        <v>2097101</v>
      </c>
      <c r="P637" s="49">
        <v>38106</v>
      </c>
      <c r="Q637" s="50">
        <v>55032653</v>
      </c>
      <c r="R637" s="43" t="s">
        <v>712</v>
      </c>
      <c r="S637" s="43">
        <v>278</v>
      </c>
      <c r="T637" s="44">
        <v>14213</v>
      </c>
      <c r="U637" s="43">
        <v>26</v>
      </c>
      <c r="V637" s="42">
        <v>10</v>
      </c>
      <c r="W637" s="42">
        <v>0.1</v>
      </c>
      <c r="X637" s="42">
        <v>136</v>
      </c>
    </row>
    <row r="638" spans="3:24">
      <c r="C638" s="47">
        <v>85</v>
      </c>
      <c r="D638" s="48" t="s">
        <v>823</v>
      </c>
      <c r="E638" s="49">
        <v>192316</v>
      </c>
      <c r="F638" s="55">
        <v>245</v>
      </c>
      <c r="G638" s="49">
        <v>3295</v>
      </c>
      <c r="H638" s="54">
        <v>23</v>
      </c>
      <c r="I638" s="49">
        <v>182665</v>
      </c>
      <c r="J638" s="52">
        <v>1027</v>
      </c>
      <c r="K638" s="49">
        <v>6356</v>
      </c>
      <c r="L638" s="42">
        <v>584</v>
      </c>
      <c r="M638" s="49">
        <v>10159</v>
      </c>
      <c r="N638" s="42">
        <v>174</v>
      </c>
      <c r="O638" s="49">
        <v>2056140</v>
      </c>
      <c r="P638" s="49">
        <v>108610</v>
      </c>
      <c r="Q638" s="50">
        <v>18931444</v>
      </c>
      <c r="R638" s="43" t="s">
        <v>712</v>
      </c>
      <c r="S638" s="43">
        <v>98</v>
      </c>
      <c r="T638" s="44">
        <v>5746</v>
      </c>
      <c r="U638" s="43">
        <v>9</v>
      </c>
      <c r="V638" s="42">
        <v>13</v>
      </c>
      <c r="W638" s="42">
        <v>1</v>
      </c>
      <c r="X638" s="42">
        <v>336</v>
      </c>
    </row>
    <row r="639" spans="3:24">
      <c r="C639" s="47">
        <v>86</v>
      </c>
      <c r="D639" s="48" t="s">
        <v>822</v>
      </c>
      <c r="E639" s="49">
        <v>190166</v>
      </c>
      <c r="F639" s="51">
        <v>1318</v>
      </c>
      <c r="G639" s="49">
        <v>2077</v>
      </c>
      <c r="H639" s="54">
        <v>4</v>
      </c>
      <c r="I639" s="49">
        <v>167365</v>
      </c>
      <c r="J639" s="56">
        <v>990</v>
      </c>
      <c r="K639" s="49">
        <v>20724</v>
      </c>
      <c r="L639" s="42">
        <v>244</v>
      </c>
      <c r="M639" s="49">
        <v>3706</v>
      </c>
      <c r="N639" s="42">
        <v>40</v>
      </c>
      <c r="O639" s="49">
        <v>11472346</v>
      </c>
      <c r="P639" s="49">
        <v>223561</v>
      </c>
      <c r="Q639" s="50">
        <v>51316389</v>
      </c>
      <c r="R639" s="43" t="s">
        <v>710</v>
      </c>
      <c r="S639" s="43">
        <v>270</v>
      </c>
      <c r="T639" s="44">
        <v>24707</v>
      </c>
      <c r="U639" s="43">
        <v>4</v>
      </c>
      <c r="V639" s="42">
        <v>26</v>
      </c>
      <c r="W639" s="42">
        <v>0.08</v>
      </c>
      <c r="X639" s="42">
        <v>404</v>
      </c>
    </row>
    <row r="640" spans="3:24">
      <c r="C640" s="47">
        <v>87</v>
      </c>
      <c r="D640" s="48" t="s">
        <v>824</v>
      </c>
      <c r="E640" s="49">
        <v>171324</v>
      </c>
      <c r="F640" s="55">
        <v>213</v>
      </c>
      <c r="G640" s="49">
        <v>2134</v>
      </c>
      <c r="H640" s="54">
        <v>2</v>
      </c>
      <c r="I640" s="49">
        <v>164798</v>
      </c>
      <c r="J640" s="56">
        <v>9</v>
      </c>
      <c r="K640" s="49">
        <v>4392</v>
      </c>
      <c r="L640" s="42">
        <v>11</v>
      </c>
      <c r="M640" s="42">
        <v>810</v>
      </c>
      <c r="N640" s="42">
        <v>10</v>
      </c>
      <c r="O640" s="49">
        <v>2401894</v>
      </c>
      <c r="P640" s="49">
        <v>11352</v>
      </c>
      <c r="Q640" s="50">
        <v>211576917</v>
      </c>
      <c r="R640" s="43" t="s">
        <v>712</v>
      </c>
      <c r="S640" s="44">
        <v>1235</v>
      </c>
      <c r="T640" s="44">
        <v>99146</v>
      </c>
      <c r="U640" s="43">
        <v>88</v>
      </c>
      <c r="V640" s="42">
        <v>1</v>
      </c>
      <c r="W640" s="42">
        <v>0.01</v>
      </c>
      <c r="X640" s="42">
        <v>21</v>
      </c>
    </row>
    <row r="641" spans="3:24">
      <c r="C641" s="47">
        <v>88</v>
      </c>
      <c r="D641" s="48" t="s">
        <v>825</v>
      </c>
      <c r="E641" s="49">
        <v>163660</v>
      </c>
      <c r="F641" s="51">
        <v>1505</v>
      </c>
      <c r="G641" s="49">
        <v>4087</v>
      </c>
      <c r="H641" s="54">
        <v>24</v>
      </c>
      <c r="I641" s="49">
        <v>111322</v>
      </c>
      <c r="J641" s="56">
        <v>745</v>
      </c>
      <c r="K641" s="49">
        <v>48251</v>
      </c>
      <c r="L641" s="42">
        <v>41</v>
      </c>
      <c r="M641" s="49">
        <v>3662</v>
      </c>
      <c r="N641" s="42">
        <v>91</v>
      </c>
      <c r="O641" s="49">
        <v>230861</v>
      </c>
      <c r="P641" s="49">
        <v>5165</v>
      </c>
      <c r="Q641" s="50">
        <v>44695120</v>
      </c>
      <c r="R641" s="43" t="s">
        <v>712</v>
      </c>
      <c r="S641" s="43">
        <v>273</v>
      </c>
      <c r="T641" s="44">
        <v>10936</v>
      </c>
      <c r="U641" s="43">
        <v>194</v>
      </c>
      <c r="V641" s="42">
        <v>34</v>
      </c>
      <c r="W641" s="42">
        <v>0.5</v>
      </c>
      <c r="X641" s="49">
        <v>1080</v>
      </c>
    </row>
    <row r="642" spans="3:24">
      <c r="C642" s="47">
        <v>89</v>
      </c>
      <c r="D642" s="48" t="s">
        <v>827</v>
      </c>
      <c r="E642" s="49">
        <v>158120</v>
      </c>
      <c r="F642" s="55">
        <v>973</v>
      </c>
      <c r="G642" s="49">
        <v>2261</v>
      </c>
      <c r="H642" s="54">
        <v>12</v>
      </c>
      <c r="I642" s="49">
        <v>136700</v>
      </c>
      <c r="J642" s="52">
        <v>1568</v>
      </c>
      <c r="K642" s="49">
        <v>19159</v>
      </c>
      <c r="L642" s="42">
        <v>195</v>
      </c>
      <c r="M642" s="49">
        <v>23817</v>
      </c>
      <c r="N642" s="42">
        <v>341</v>
      </c>
      <c r="O642" s="49">
        <v>1498626</v>
      </c>
      <c r="P642" s="49">
        <v>225731</v>
      </c>
      <c r="Q642" s="50">
        <v>6638978</v>
      </c>
      <c r="R642" s="43" t="s">
        <v>710</v>
      </c>
      <c r="S642" s="43">
        <v>42</v>
      </c>
      <c r="T642" s="44">
        <v>2936</v>
      </c>
      <c r="U642" s="43">
        <v>4</v>
      </c>
      <c r="V642" s="42">
        <v>147</v>
      </c>
      <c r="W642" s="42">
        <v>2</v>
      </c>
      <c r="X642" s="49">
        <v>2886</v>
      </c>
    </row>
    <row r="643" spans="3:24">
      <c r="C643" s="47">
        <v>90</v>
      </c>
      <c r="D643" s="48" t="s">
        <v>826</v>
      </c>
      <c r="E643" s="49">
        <v>157974</v>
      </c>
      <c r="F643" s="51">
        <v>1237</v>
      </c>
      <c r="G643" s="42">
        <v>782</v>
      </c>
      <c r="H643" s="54">
        <v>8</v>
      </c>
      <c r="I643" s="49">
        <v>154172</v>
      </c>
      <c r="J643" s="52">
        <v>2014</v>
      </c>
      <c r="K643" s="49">
        <v>3020</v>
      </c>
      <c r="L643" s="42">
        <v>192</v>
      </c>
      <c r="M643" s="49">
        <v>47374</v>
      </c>
      <c r="N643" s="42">
        <v>235</v>
      </c>
      <c r="O643" s="49">
        <v>3446882</v>
      </c>
      <c r="P643" s="49">
        <v>1033674</v>
      </c>
      <c r="Q643" s="50">
        <v>3334592</v>
      </c>
      <c r="R643" s="43" t="s">
        <v>710</v>
      </c>
      <c r="S643" s="43">
        <v>21</v>
      </c>
      <c r="T643" s="44">
        <v>4264</v>
      </c>
      <c r="U643" s="43">
        <v>1</v>
      </c>
      <c r="V643" s="42">
        <v>371</v>
      </c>
      <c r="W643" s="42">
        <v>2</v>
      </c>
      <c r="X643" s="42">
        <v>906</v>
      </c>
    </row>
    <row r="644" spans="3:24">
      <c r="C644" s="47">
        <v>91</v>
      </c>
      <c r="D644" s="48" t="s">
        <v>828</v>
      </c>
      <c r="E644" s="49">
        <v>156085</v>
      </c>
      <c r="F644" s="55">
        <v>7</v>
      </c>
      <c r="G644" s="49">
        <v>5491</v>
      </c>
      <c r="H644" s="54">
        <v>2</v>
      </c>
      <c r="I644" s="49">
        <v>150295</v>
      </c>
      <c r="J644" s="56">
        <v>16</v>
      </c>
      <c r="K644" s="42">
        <v>299</v>
      </c>
      <c r="L644" s="42"/>
      <c r="M644" s="49">
        <v>74923</v>
      </c>
      <c r="N644" s="49">
        <v>2636</v>
      </c>
      <c r="O644" s="49">
        <v>955617</v>
      </c>
      <c r="P644" s="49">
        <v>458707</v>
      </c>
      <c r="Q644" s="50">
        <v>2083282</v>
      </c>
      <c r="R644" s="43" t="s">
        <v>708</v>
      </c>
      <c r="S644" s="43">
        <v>13</v>
      </c>
      <c r="T644" s="43">
        <v>379</v>
      </c>
      <c r="U644" s="43">
        <v>2</v>
      </c>
      <c r="V644" s="42">
        <v>3</v>
      </c>
      <c r="W644" s="42">
        <v>1</v>
      </c>
      <c r="X644" s="42">
        <v>144</v>
      </c>
    </row>
    <row r="645" spans="3:24">
      <c r="C645" s="47">
        <v>92</v>
      </c>
      <c r="D645" s="48" t="s">
        <v>829</v>
      </c>
      <c r="E645" s="49">
        <v>145008</v>
      </c>
      <c r="F645" s="55">
        <v>723</v>
      </c>
      <c r="G645" s="49">
        <v>6515</v>
      </c>
      <c r="H645" s="54">
        <v>35</v>
      </c>
      <c r="I645" s="49">
        <v>93641</v>
      </c>
      <c r="J645" s="56">
        <v>675</v>
      </c>
      <c r="K645" s="49">
        <v>44852</v>
      </c>
      <c r="L645" s="49">
        <v>1124</v>
      </c>
      <c r="M645" s="49">
        <v>3638</v>
      </c>
      <c r="N645" s="42">
        <v>163</v>
      </c>
      <c r="O645" s="49">
        <v>693751</v>
      </c>
      <c r="P645" s="49">
        <v>17404</v>
      </c>
      <c r="Q645" s="50">
        <v>39861880</v>
      </c>
      <c r="R645" s="43" t="s">
        <v>710</v>
      </c>
      <c r="S645" s="43">
        <v>275</v>
      </c>
      <c r="T645" s="44">
        <v>6118</v>
      </c>
      <c r="U645" s="43">
        <v>57</v>
      </c>
      <c r="V645" s="42">
        <v>18</v>
      </c>
      <c r="W645" s="42">
        <v>0.9</v>
      </c>
      <c r="X645" s="49">
        <v>1125</v>
      </c>
    </row>
    <row r="646" spans="3:24">
      <c r="C646" s="47">
        <v>93</v>
      </c>
      <c r="D646" s="48" t="s">
        <v>830</v>
      </c>
      <c r="E646" s="49">
        <v>138504</v>
      </c>
      <c r="F646" s="55">
        <v>23</v>
      </c>
      <c r="G646" s="49">
        <v>2550</v>
      </c>
      <c r="H646" s="42"/>
      <c r="I646" s="49">
        <v>135380</v>
      </c>
      <c r="J646" s="56">
        <v>18</v>
      </c>
      <c r="K646" s="42">
        <v>574</v>
      </c>
      <c r="L646" s="42">
        <v>9</v>
      </c>
      <c r="M646" s="49">
        <v>74311</v>
      </c>
      <c r="N646" s="49">
        <v>1368</v>
      </c>
      <c r="O646" s="49">
        <v>3092816</v>
      </c>
      <c r="P646" s="49">
        <v>1659373</v>
      </c>
      <c r="Q646" s="50">
        <v>1863846</v>
      </c>
      <c r="R646" s="43" t="s">
        <v>708</v>
      </c>
      <c r="S646" s="43">
        <v>13</v>
      </c>
      <c r="T646" s="43">
        <v>731</v>
      </c>
      <c r="U646" s="43">
        <v>1</v>
      </c>
      <c r="V646" s="42">
        <v>12</v>
      </c>
      <c r="W646" s="42"/>
      <c r="X646" s="42">
        <v>308</v>
      </c>
    </row>
    <row r="647" spans="3:24">
      <c r="C647" s="47">
        <v>94</v>
      </c>
      <c r="D647" s="48" t="s">
        <v>831</v>
      </c>
      <c r="E647" s="49">
        <v>136097</v>
      </c>
      <c r="F647" s="55">
        <v>330</v>
      </c>
      <c r="G647" s="42">
        <v>799</v>
      </c>
      <c r="H647" s="42"/>
      <c r="I647" s="49">
        <v>88952</v>
      </c>
      <c r="J647" s="42"/>
      <c r="K647" s="49">
        <v>46346</v>
      </c>
      <c r="L647" s="42">
        <v>3</v>
      </c>
      <c r="M647" s="49">
        <v>24896</v>
      </c>
      <c r="N647" s="42">
        <v>146</v>
      </c>
      <c r="O647" s="49">
        <v>6528021</v>
      </c>
      <c r="P647" s="49">
        <v>1194180</v>
      </c>
      <c r="Q647" s="50">
        <v>5466532</v>
      </c>
      <c r="R647" s="43" t="s">
        <v>708</v>
      </c>
      <c r="S647" s="43">
        <v>40</v>
      </c>
      <c r="T647" s="44">
        <v>6842</v>
      </c>
      <c r="U647" s="43">
        <v>1</v>
      </c>
      <c r="V647" s="42">
        <v>60</v>
      </c>
      <c r="W647" s="42"/>
      <c r="X647" s="49">
        <v>8478</v>
      </c>
    </row>
    <row r="648" spans="3:24">
      <c r="C648" s="47">
        <v>95</v>
      </c>
      <c r="D648" s="48" t="s">
        <v>832</v>
      </c>
      <c r="E648" s="49">
        <v>132891</v>
      </c>
      <c r="F648" s="55">
        <v>16</v>
      </c>
      <c r="G648" s="49">
        <v>2456</v>
      </c>
      <c r="H648" s="42"/>
      <c r="I648" s="49">
        <v>130152</v>
      </c>
      <c r="J648" s="56">
        <v>13</v>
      </c>
      <c r="K648" s="42">
        <v>283</v>
      </c>
      <c r="L648" s="42">
        <v>3</v>
      </c>
      <c r="M648" s="49">
        <v>46232</v>
      </c>
      <c r="N648" s="42">
        <v>854</v>
      </c>
      <c r="O648" s="49">
        <v>916777</v>
      </c>
      <c r="P648" s="49">
        <v>318942</v>
      </c>
      <c r="Q648" s="50">
        <v>2874434</v>
      </c>
      <c r="R648" s="43" t="s">
        <v>708</v>
      </c>
      <c r="S648" s="43">
        <v>22</v>
      </c>
      <c r="T648" s="44">
        <v>1170</v>
      </c>
      <c r="U648" s="43">
        <v>3</v>
      </c>
      <c r="V648" s="42">
        <v>6</v>
      </c>
      <c r="W648" s="42"/>
      <c r="X648" s="42">
        <v>98</v>
      </c>
    </row>
    <row r="649" spans="3:24">
      <c r="C649" s="47">
        <v>96</v>
      </c>
      <c r="D649" s="48" t="s">
        <v>833</v>
      </c>
      <c r="E649" s="49">
        <v>132524</v>
      </c>
      <c r="F649" s="55">
        <v>66</v>
      </c>
      <c r="G649" s="49">
        <v>1271</v>
      </c>
      <c r="H649" s="42"/>
      <c r="I649" s="49">
        <v>128414</v>
      </c>
      <c r="J649" s="56">
        <v>18</v>
      </c>
      <c r="K649" s="49">
        <v>2839</v>
      </c>
      <c r="L649" s="42">
        <v>5</v>
      </c>
      <c r="M649" s="49">
        <v>99831</v>
      </c>
      <c r="N649" s="42">
        <v>957</v>
      </c>
      <c r="O649" s="49">
        <v>1606283</v>
      </c>
      <c r="P649" s="49">
        <v>1210016</v>
      </c>
      <c r="Q649" s="50">
        <v>1327489</v>
      </c>
      <c r="R649" s="43" t="s">
        <v>708</v>
      </c>
      <c r="S649" s="43">
        <v>10</v>
      </c>
      <c r="T649" s="44">
        <v>1044</v>
      </c>
      <c r="U649" s="43">
        <v>1</v>
      </c>
      <c r="V649" s="42">
        <v>50</v>
      </c>
      <c r="W649" s="42"/>
      <c r="X649" s="49">
        <v>2139</v>
      </c>
    </row>
    <row r="650" spans="3:24">
      <c r="C650" s="47">
        <v>97</v>
      </c>
      <c r="D650" s="48" t="s">
        <v>834</v>
      </c>
      <c r="E650" s="49">
        <v>124995</v>
      </c>
      <c r="F650" s="55">
        <v>705</v>
      </c>
      <c r="G650" s="42">
        <v>839</v>
      </c>
      <c r="H650" s="54">
        <v>7</v>
      </c>
      <c r="I650" s="49">
        <v>119449</v>
      </c>
      <c r="J650" s="56">
        <v>811</v>
      </c>
      <c r="K650" s="49">
        <v>4707</v>
      </c>
      <c r="L650" s="42">
        <v>23</v>
      </c>
      <c r="M650" s="49">
        <v>3678</v>
      </c>
      <c r="N650" s="42">
        <v>25</v>
      </c>
      <c r="O650" s="49">
        <v>1377915</v>
      </c>
      <c r="P650" s="49">
        <v>40543</v>
      </c>
      <c r="Q650" s="50">
        <v>33986698</v>
      </c>
      <c r="R650" s="43" t="s">
        <v>710</v>
      </c>
      <c r="S650" s="43">
        <v>272</v>
      </c>
      <c r="T650" s="44">
        <v>40509</v>
      </c>
      <c r="U650" s="43">
        <v>25</v>
      </c>
      <c r="V650" s="42">
        <v>21</v>
      </c>
      <c r="W650" s="42">
        <v>0.2</v>
      </c>
      <c r="X650" s="42">
        <v>138</v>
      </c>
    </row>
    <row r="651" spans="3:24">
      <c r="C651" s="47">
        <v>98</v>
      </c>
      <c r="D651" s="48" t="s">
        <v>835</v>
      </c>
      <c r="E651" s="49">
        <v>116964</v>
      </c>
      <c r="F651" s="55">
        <v>361</v>
      </c>
      <c r="G651" s="49">
        <v>2834</v>
      </c>
      <c r="H651" s="54">
        <v>23</v>
      </c>
      <c r="I651" s="49">
        <v>93136</v>
      </c>
      <c r="J651" s="56">
        <v>257</v>
      </c>
      <c r="K651" s="49">
        <v>20994</v>
      </c>
      <c r="L651" s="42">
        <v>113</v>
      </c>
      <c r="M651" s="49">
        <v>45161</v>
      </c>
      <c r="N651" s="49">
        <v>1094</v>
      </c>
      <c r="O651" s="49">
        <v>604186</v>
      </c>
      <c r="P651" s="49">
        <v>233280</v>
      </c>
      <c r="Q651" s="50">
        <v>2589956</v>
      </c>
      <c r="R651" s="43" t="s">
        <v>712</v>
      </c>
      <c r="S651" s="43">
        <v>22</v>
      </c>
      <c r="T651" s="43">
        <v>914</v>
      </c>
      <c r="U651" s="43">
        <v>4</v>
      </c>
      <c r="V651" s="42">
        <v>139</v>
      </c>
      <c r="W651" s="42">
        <v>9</v>
      </c>
      <c r="X651" s="49">
        <v>8106</v>
      </c>
    </row>
    <row r="652" spans="3:24">
      <c r="C652" s="47">
        <v>99</v>
      </c>
      <c r="D652" s="48" t="s">
        <v>837</v>
      </c>
      <c r="E652" s="49">
        <v>111723</v>
      </c>
      <c r="F652" s="51">
        <v>1435</v>
      </c>
      <c r="G652" s="49">
        <v>1307</v>
      </c>
      <c r="H652" s="54">
        <v>25</v>
      </c>
      <c r="I652" s="49">
        <v>84993</v>
      </c>
      <c r="J652" s="52">
        <v>2226</v>
      </c>
      <c r="K652" s="49">
        <v>25423</v>
      </c>
      <c r="L652" s="42">
        <v>32</v>
      </c>
      <c r="M652" s="49">
        <v>3471</v>
      </c>
      <c r="N652" s="42">
        <v>41</v>
      </c>
      <c r="O652" s="49">
        <v>707311</v>
      </c>
      <c r="P652" s="49">
        <v>21975</v>
      </c>
      <c r="Q652" s="50">
        <v>32186602</v>
      </c>
      <c r="R652" s="43" t="s">
        <v>712</v>
      </c>
      <c r="S652" s="43">
        <v>288</v>
      </c>
      <c r="T652" s="44">
        <v>24626</v>
      </c>
      <c r="U652" s="43">
        <v>46</v>
      </c>
      <c r="V652" s="42">
        <v>45</v>
      </c>
      <c r="W652" s="42">
        <v>0.8</v>
      </c>
      <c r="X652" s="42">
        <v>790</v>
      </c>
    </row>
    <row r="653" spans="3:24">
      <c r="C653" s="47">
        <v>100</v>
      </c>
      <c r="D653" s="48" t="s">
        <v>836</v>
      </c>
      <c r="E653" s="49">
        <v>106347</v>
      </c>
      <c r="F653" s="51">
        <v>7882</v>
      </c>
      <c r="G653" s="42">
        <v>524</v>
      </c>
      <c r="H653" s="54">
        <v>31</v>
      </c>
      <c r="I653" s="49">
        <v>21344</v>
      </c>
      <c r="J653" s="52">
        <v>2002</v>
      </c>
      <c r="K653" s="49">
        <v>84479</v>
      </c>
      <c r="L653" s="42"/>
      <c r="M653" s="49">
        <v>1082</v>
      </c>
      <c r="N653" s="42">
        <v>5</v>
      </c>
      <c r="O653" s="49">
        <v>11890084</v>
      </c>
      <c r="P653" s="49">
        <v>120989</v>
      </c>
      <c r="Q653" s="50">
        <v>98274091</v>
      </c>
      <c r="R653" s="43" t="s">
        <v>710</v>
      </c>
      <c r="S653" s="43">
        <v>924</v>
      </c>
      <c r="T653" s="44">
        <v>187546</v>
      </c>
      <c r="U653" s="43">
        <v>8</v>
      </c>
      <c r="V653" s="42">
        <v>80</v>
      </c>
      <c r="W653" s="42">
        <v>0.3</v>
      </c>
      <c r="X653" s="42">
        <v>860</v>
      </c>
    </row>
    <row r="654" spans="3:24">
      <c r="C654" s="47">
        <v>101</v>
      </c>
      <c r="D654" s="48" t="s">
        <v>838</v>
      </c>
      <c r="E654" s="49">
        <v>103239</v>
      </c>
      <c r="F654" s="55">
        <v>267</v>
      </c>
      <c r="G654" s="42">
        <v>978</v>
      </c>
      <c r="H654" s="42"/>
      <c r="I654" s="49">
        <v>46000</v>
      </c>
      <c r="J654" s="42"/>
      <c r="K654" s="49">
        <v>56261</v>
      </c>
      <c r="L654" s="42">
        <v>8</v>
      </c>
      <c r="M654" s="49">
        <v>18602</v>
      </c>
      <c r="N654" s="42">
        <v>176</v>
      </c>
      <c r="O654" s="49">
        <v>5781416</v>
      </c>
      <c r="P654" s="49">
        <v>1041710</v>
      </c>
      <c r="Q654" s="50">
        <v>5549927</v>
      </c>
      <c r="R654" s="43" t="s">
        <v>708</v>
      </c>
      <c r="S654" s="43">
        <v>54</v>
      </c>
      <c r="T654" s="44">
        <v>5675</v>
      </c>
      <c r="U654" s="43">
        <v>1</v>
      </c>
      <c r="V654" s="42">
        <v>48</v>
      </c>
      <c r="W654" s="42"/>
      <c r="X654" s="49">
        <v>10137</v>
      </c>
    </row>
    <row r="655" spans="3:24">
      <c r="C655" s="47">
        <v>102</v>
      </c>
      <c r="D655" s="48" t="s">
        <v>839</v>
      </c>
      <c r="E655" s="49">
        <v>102124</v>
      </c>
      <c r="F655" s="51">
        <v>4467</v>
      </c>
      <c r="G655" s="49">
        <v>1485</v>
      </c>
      <c r="H655" s="54">
        <v>110</v>
      </c>
      <c r="I655" s="49">
        <v>87517</v>
      </c>
      <c r="J655" s="52">
        <v>3328</v>
      </c>
      <c r="K655" s="49">
        <v>13122</v>
      </c>
      <c r="L655" s="42">
        <v>1</v>
      </c>
      <c r="M655" s="49">
        <v>42512</v>
      </c>
      <c r="N655" s="42">
        <v>618</v>
      </c>
      <c r="O655" s="49">
        <v>1457692</v>
      </c>
      <c r="P655" s="49">
        <v>606812</v>
      </c>
      <c r="Q655" s="50">
        <v>2402215</v>
      </c>
      <c r="R655" s="43" t="s">
        <v>712</v>
      </c>
      <c r="S655" s="43">
        <v>24</v>
      </c>
      <c r="T655" s="44">
        <v>1618</v>
      </c>
      <c r="U655" s="43">
        <v>2</v>
      </c>
      <c r="V655" s="49">
        <v>1860</v>
      </c>
      <c r="W655" s="42">
        <v>46</v>
      </c>
      <c r="X655" s="49">
        <v>5462</v>
      </c>
    </row>
    <row r="656" spans="3:24">
      <c r="C656" s="47">
        <v>103</v>
      </c>
      <c r="D656" s="48" t="s">
        <v>840</v>
      </c>
      <c r="E656" s="49">
        <v>102103</v>
      </c>
      <c r="F656" s="55">
        <v>435</v>
      </c>
      <c r="G656" s="42">
        <v>823</v>
      </c>
      <c r="H656" s="54">
        <v>2</v>
      </c>
      <c r="I656" s="49">
        <v>96759</v>
      </c>
      <c r="J656" s="56">
        <v>504</v>
      </c>
      <c r="K656" s="49">
        <v>4521</v>
      </c>
      <c r="L656" s="42">
        <v>15</v>
      </c>
      <c r="M656" s="49">
        <v>3214</v>
      </c>
      <c r="N656" s="42">
        <v>26</v>
      </c>
      <c r="O656" s="49">
        <v>1406011</v>
      </c>
      <c r="P656" s="49">
        <v>44264</v>
      </c>
      <c r="Q656" s="50">
        <v>31763874</v>
      </c>
      <c r="R656" s="43" t="s">
        <v>712</v>
      </c>
      <c r="S656" s="43">
        <v>311</v>
      </c>
      <c r="T656" s="44">
        <v>38595</v>
      </c>
      <c r="U656" s="43">
        <v>23</v>
      </c>
      <c r="V656" s="42">
        <v>14</v>
      </c>
      <c r="W656" s="42">
        <v>0.06</v>
      </c>
      <c r="X656" s="42">
        <v>142</v>
      </c>
    </row>
    <row r="657" spans="3:24">
      <c r="C657" s="47">
        <v>104</v>
      </c>
      <c r="D657" s="48" t="s">
        <v>842</v>
      </c>
      <c r="E657" s="49">
        <v>101207</v>
      </c>
      <c r="F657" s="55">
        <v>77</v>
      </c>
      <c r="G657" s="49">
        <v>1627</v>
      </c>
      <c r="H657" s="54">
        <v>3</v>
      </c>
      <c r="I657" s="49">
        <v>98838</v>
      </c>
      <c r="J657" s="56">
        <v>13</v>
      </c>
      <c r="K657" s="42">
        <v>742</v>
      </c>
      <c r="L657" s="42">
        <v>6</v>
      </c>
      <c r="M657" s="49">
        <v>161119</v>
      </c>
      <c r="N657" s="49">
        <v>2590</v>
      </c>
      <c r="O657" s="49">
        <v>493293</v>
      </c>
      <c r="P657" s="49">
        <v>785310</v>
      </c>
      <c r="Q657" s="50">
        <v>628151</v>
      </c>
      <c r="R657" s="43" t="s">
        <v>708</v>
      </c>
      <c r="S657" s="43">
        <v>6</v>
      </c>
      <c r="T657" s="43">
        <v>386</v>
      </c>
      <c r="U657" s="43">
        <v>1</v>
      </c>
      <c r="V657" s="42">
        <v>123</v>
      </c>
      <c r="W657" s="42">
        <v>5</v>
      </c>
      <c r="X657" s="49">
        <v>1181</v>
      </c>
    </row>
    <row r="658" spans="3:24">
      <c r="C658" s="47">
        <v>105</v>
      </c>
      <c r="D658" s="48" t="s">
        <v>841</v>
      </c>
      <c r="E658" s="49">
        <v>99944</v>
      </c>
      <c r="F658" s="51">
        <v>2050</v>
      </c>
      <c r="G658" s="49">
        <v>3173</v>
      </c>
      <c r="H658" s="54">
        <v>79</v>
      </c>
      <c r="I658" s="49">
        <v>67827</v>
      </c>
      <c r="J658" s="52">
        <v>1914</v>
      </c>
      <c r="K658" s="49">
        <v>28944</v>
      </c>
      <c r="L658" s="42">
        <v>33</v>
      </c>
      <c r="M658" s="49">
        <v>6622</v>
      </c>
      <c r="N658" s="42">
        <v>210</v>
      </c>
      <c r="O658" s="49">
        <v>1038142</v>
      </c>
      <c r="P658" s="49">
        <v>68780</v>
      </c>
      <c r="Q658" s="50">
        <v>15093751</v>
      </c>
      <c r="R658" s="43" t="s">
        <v>712</v>
      </c>
      <c r="S658" s="43">
        <v>151</v>
      </c>
      <c r="T658" s="44">
        <v>4757</v>
      </c>
      <c r="U658" s="43">
        <v>15</v>
      </c>
      <c r="V658" s="42">
        <v>136</v>
      </c>
      <c r="W658" s="42">
        <v>5</v>
      </c>
      <c r="X658" s="49">
        <v>1918</v>
      </c>
    </row>
    <row r="659" spans="3:24">
      <c r="C659" s="47">
        <v>106</v>
      </c>
      <c r="D659" s="48" t="s">
        <v>843</v>
      </c>
      <c r="E659" s="49">
        <v>98569</v>
      </c>
      <c r="F659" s="55">
        <v>851</v>
      </c>
      <c r="G659" s="42">
        <v>404</v>
      </c>
      <c r="H659" s="54">
        <v>3</v>
      </c>
      <c r="I659" s="49">
        <v>78408</v>
      </c>
      <c r="J659" s="52">
        <v>1361</v>
      </c>
      <c r="K659" s="49">
        <v>19757</v>
      </c>
      <c r="L659" s="42">
        <v>63</v>
      </c>
      <c r="M659" s="49">
        <v>81010</v>
      </c>
      <c r="N659" s="42">
        <v>332</v>
      </c>
      <c r="O659" s="49">
        <v>9222173</v>
      </c>
      <c r="P659" s="49">
        <v>7579343</v>
      </c>
      <c r="Q659" s="50">
        <v>1216751</v>
      </c>
      <c r="R659" s="43" t="s">
        <v>710</v>
      </c>
      <c r="S659" s="43">
        <v>12</v>
      </c>
      <c r="T659" s="44">
        <v>3012</v>
      </c>
      <c r="U659" s="43">
        <v>0</v>
      </c>
      <c r="V659" s="42">
        <v>699</v>
      </c>
      <c r="W659" s="42">
        <v>2</v>
      </c>
      <c r="X659" s="49">
        <v>16238</v>
      </c>
    </row>
    <row r="660" spans="3:24">
      <c r="C660" s="47">
        <v>107</v>
      </c>
      <c r="D660" s="48" t="s">
        <v>844</v>
      </c>
      <c r="E660" s="49">
        <v>92724</v>
      </c>
      <c r="F660" s="55">
        <v>234</v>
      </c>
      <c r="G660" s="49">
        <v>2579</v>
      </c>
      <c r="H660" s="54">
        <v>22</v>
      </c>
      <c r="I660" s="49">
        <v>77171</v>
      </c>
      <c r="J660" s="52">
        <v>1381</v>
      </c>
      <c r="K660" s="49">
        <v>12974</v>
      </c>
      <c r="L660" s="42">
        <v>688</v>
      </c>
      <c r="M660" s="49">
        <v>1961</v>
      </c>
      <c r="N660" s="42">
        <v>55</v>
      </c>
      <c r="O660" s="49">
        <v>1452687</v>
      </c>
      <c r="P660" s="49">
        <v>30728</v>
      </c>
      <c r="Q660" s="50">
        <v>47275746</v>
      </c>
      <c r="R660" s="43" t="s">
        <v>712</v>
      </c>
      <c r="S660" s="43">
        <v>510</v>
      </c>
      <c r="T660" s="44">
        <v>18331</v>
      </c>
      <c r="U660" s="43">
        <v>33</v>
      </c>
      <c r="V660" s="42">
        <v>5</v>
      </c>
      <c r="W660" s="42">
        <v>0.5</v>
      </c>
      <c r="X660" s="42">
        <v>274</v>
      </c>
    </row>
    <row r="661" spans="3:24">
      <c r="C661" s="47">
        <v>108</v>
      </c>
      <c r="D661" s="48" t="s">
        <v>845</v>
      </c>
      <c r="E661" s="49">
        <v>85502</v>
      </c>
      <c r="F661" s="55">
        <v>270</v>
      </c>
      <c r="G661" s="49">
        <v>2567</v>
      </c>
      <c r="H661" s="54">
        <v>9</v>
      </c>
      <c r="I661" s="49">
        <v>75894</v>
      </c>
      <c r="J661" s="56">
        <v>170</v>
      </c>
      <c r="K661" s="49">
        <v>7041</v>
      </c>
      <c r="L661" s="42">
        <v>118</v>
      </c>
      <c r="M661" s="49">
        <v>13111</v>
      </c>
      <c r="N661" s="42">
        <v>394</v>
      </c>
      <c r="O661" s="49">
        <v>1123560</v>
      </c>
      <c r="P661" s="49">
        <v>172294</v>
      </c>
      <c r="Q661" s="50">
        <v>6521191</v>
      </c>
      <c r="R661" s="43" t="s">
        <v>709</v>
      </c>
      <c r="S661" s="43">
        <v>76</v>
      </c>
      <c r="T661" s="44">
        <v>2540</v>
      </c>
      <c r="U661" s="43">
        <v>6</v>
      </c>
      <c r="V661" s="42">
        <v>41</v>
      </c>
      <c r="W661" s="42">
        <v>1</v>
      </c>
      <c r="X661" s="49">
        <v>1080</v>
      </c>
    </row>
    <row r="662" spans="3:24">
      <c r="C662" s="47">
        <v>109</v>
      </c>
      <c r="D662" s="48" t="s">
        <v>846</v>
      </c>
      <c r="E662" s="49">
        <v>82064</v>
      </c>
      <c r="F662" s="55">
        <v>61</v>
      </c>
      <c r="G662" s="49">
        <v>1334</v>
      </c>
      <c r="H662" s="42"/>
      <c r="I662" s="49">
        <v>80433</v>
      </c>
      <c r="J662" s="42"/>
      <c r="K662" s="42">
        <v>297</v>
      </c>
      <c r="L662" s="42">
        <v>152</v>
      </c>
      <c r="M662" s="49">
        <v>3012</v>
      </c>
      <c r="N662" s="42">
        <v>49</v>
      </c>
      <c r="O662" s="49">
        <v>1751774</v>
      </c>
      <c r="P662" s="49">
        <v>64287</v>
      </c>
      <c r="Q662" s="50">
        <v>27249070</v>
      </c>
      <c r="R662" s="43" t="s">
        <v>712</v>
      </c>
      <c r="S662" s="43">
        <v>332</v>
      </c>
      <c r="T662" s="44">
        <v>20427</v>
      </c>
      <c r="U662" s="43">
        <v>16</v>
      </c>
      <c r="V662" s="42">
        <v>2</v>
      </c>
      <c r="W662" s="42"/>
      <c r="X662" s="42">
        <v>11</v>
      </c>
    </row>
    <row r="663" spans="3:24">
      <c r="C663" s="47">
        <v>110</v>
      </c>
      <c r="D663" s="48" t="s">
        <v>847</v>
      </c>
      <c r="E663" s="49">
        <v>76848</v>
      </c>
      <c r="F663" s="55">
        <v>98</v>
      </c>
      <c r="G663" s="42">
        <v>219</v>
      </c>
      <c r="H663" s="42"/>
      <c r="I663" s="49">
        <v>74020</v>
      </c>
      <c r="J663" s="56">
        <v>147</v>
      </c>
      <c r="K663" s="49">
        <v>2609</v>
      </c>
      <c r="L663" s="42">
        <v>11</v>
      </c>
      <c r="M663" s="49">
        <v>139548</v>
      </c>
      <c r="N663" s="42">
        <v>398</v>
      </c>
      <c r="O663" s="49">
        <v>1147985</v>
      </c>
      <c r="P663" s="49">
        <v>2084619</v>
      </c>
      <c r="Q663" s="50">
        <v>550693</v>
      </c>
      <c r="R663" s="43" t="s">
        <v>710</v>
      </c>
      <c r="S663" s="43">
        <v>7</v>
      </c>
      <c r="T663" s="44">
        <v>2515</v>
      </c>
      <c r="U663" s="43">
        <v>0</v>
      </c>
      <c r="V663" s="42">
        <v>178</v>
      </c>
      <c r="W663" s="42"/>
      <c r="X663" s="49">
        <v>4738</v>
      </c>
    </row>
    <row r="664" spans="3:24">
      <c r="C664" s="47">
        <v>111</v>
      </c>
      <c r="D664" s="48" t="s">
        <v>848</v>
      </c>
      <c r="E664" s="49">
        <v>73701</v>
      </c>
      <c r="F664" s="55">
        <v>778</v>
      </c>
      <c r="G664" s="49">
        <v>1305</v>
      </c>
      <c r="H664" s="54">
        <v>22</v>
      </c>
      <c r="I664" s="49">
        <v>65950</v>
      </c>
      <c r="J664" s="56">
        <v>686</v>
      </c>
      <c r="K664" s="49">
        <v>6446</v>
      </c>
      <c r="L664" s="42"/>
      <c r="M664" s="49">
        <v>4344</v>
      </c>
      <c r="N664" s="42">
        <v>77</v>
      </c>
      <c r="O664" s="49">
        <v>1712438</v>
      </c>
      <c r="P664" s="49">
        <v>100934</v>
      </c>
      <c r="Q664" s="50">
        <v>16965856</v>
      </c>
      <c r="R664" s="43" t="s">
        <v>710</v>
      </c>
      <c r="S664" s="43">
        <v>230</v>
      </c>
      <c r="T664" s="44">
        <v>13001</v>
      </c>
      <c r="U664" s="43">
        <v>10</v>
      </c>
      <c r="V664" s="42">
        <v>46</v>
      </c>
      <c r="W664" s="42">
        <v>1</v>
      </c>
      <c r="X664" s="42">
        <v>380</v>
      </c>
    </row>
    <row r="665" spans="3:24">
      <c r="C665" s="47">
        <v>112</v>
      </c>
      <c r="D665" s="48" t="s">
        <v>849</v>
      </c>
      <c r="E665" s="49">
        <v>73551</v>
      </c>
      <c r="F665" s="55">
        <v>139</v>
      </c>
      <c r="G665" s="42">
        <v>822</v>
      </c>
      <c r="H665" s="54">
        <v>1</v>
      </c>
      <c r="I665" s="49">
        <v>71490</v>
      </c>
      <c r="J665" s="56">
        <v>373</v>
      </c>
      <c r="K665" s="49">
        <v>1239</v>
      </c>
      <c r="L665" s="42">
        <v>2</v>
      </c>
      <c r="M665" s="49">
        <v>115494</v>
      </c>
      <c r="N665" s="49">
        <v>1291</v>
      </c>
      <c r="O665" s="49">
        <v>3246082</v>
      </c>
      <c r="P665" s="49">
        <v>5097178</v>
      </c>
      <c r="Q665" s="50">
        <v>636839</v>
      </c>
      <c r="R665" s="43" t="s">
        <v>708</v>
      </c>
      <c r="S665" s="43">
        <v>9</v>
      </c>
      <c r="T665" s="43">
        <v>775</v>
      </c>
      <c r="U665" s="43">
        <v>0</v>
      </c>
      <c r="V665" s="42">
        <v>218</v>
      </c>
      <c r="W665" s="42">
        <v>2</v>
      </c>
      <c r="X665" s="49">
        <v>1946</v>
      </c>
    </row>
    <row r="666" spans="3:24">
      <c r="C666" s="47">
        <v>113</v>
      </c>
      <c r="D666" s="48" t="s">
        <v>850</v>
      </c>
      <c r="E666" s="49">
        <v>66018</v>
      </c>
      <c r="F666" s="55">
        <v>791</v>
      </c>
      <c r="G666" s="42">
        <v>757</v>
      </c>
      <c r="H666" s="54">
        <v>15</v>
      </c>
      <c r="I666" s="49">
        <v>44754</v>
      </c>
      <c r="J666" s="56">
        <v>15</v>
      </c>
      <c r="K666" s="49">
        <v>20507</v>
      </c>
      <c r="L666" s="42">
        <v>66</v>
      </c>
      <c r="M666" s="49">
        <v>4966</v>
      </c>
      <c r="N666" s="42">
        <v>57</v>
      </c>
      <c r="O666" s="49">
        <v>2026511</v>
      </c>
      <c r="P666" s="49">
        <v>152439</v>
      </c>
      <c r="Q666" s="50">
        <v>13293908</v>
      </c>
      <c r="R666" s="43" t="s">
        <v>712</v>
      </c>
      <c r="S666" s="43">
        <v>201</v>
      </c>
      <c r="T666" s="44">
        <v>17561</v>
      </c>
      <c r="U666" s="43">
        <v>7</v>
      </c>
      <c r="V666" s="42">
        <v>60</v>
      </c>
      <c r="W666" s="42">
        <v>1</v>
      </c>
      <c r="X666" s="49">
        <v>1543</v>
      </c>
    </row>
    <row r="667" spans="3:24">
      <c r="C667" s="47">
        <v>114</v>
      </c>
      <c r="D667" s="48" t="s">
        <v>851</v>
      </c>
      <c r="E667" s="49">
        <v>64314</v>
      </c>
      <c r="F667" s="55">
        <v>135</v>
      </c>
      <c r="G667" s="42">
        <v>37</v>
      </c>
      <c r="H667" s="42"/>
      <c r="I667" s="49">
        <v>62617</v>
      </c>
      <c r="J667" s="56">
        <v>12</v>
      </c>
      <c r="K667" s="49">
        <v>1660</v>
      </c>
      <c r="L667" s="42">
        <v>2</v>
      </c>
      <c r="M667" s="49">
        <v>10902</v>
      </c>
      <c r="N667" s="42">
        <v>6</v>
      </c>
      <c r="O667" s="49">
        <v>15248512</v>
      </c>
      <c r="P667" s="49">
        <v>2584712</v>
      </c>
      <c r="Q667" s="50">
        <v>5899501</v>
      </c>
      <c r="R667" s="43" t="s">
        <v>710</v>
      </c>
      <c r="S667" s="43">
        <v>92</v>
      </c>
      <c r="T667" s="44">
        <v>159446</v>
      </c>
      <c r="U667" s="43">
        <v>0</v>
      </c>
      <c r="V667" s="42">
        <v>23</v>
      </c>
      <c r="W667" s="42"/>
      <c r="X667" s="42">
        <v>281</v>
      </c>
    </row>
    <row r="668" spans="3:24">
      <c r="C668" s="47">
        <v>115</v>
      </c>
      <c r="D668" s="48" t="s">
        <v>852</v>
      </c>
      <c r="E668" s="49">
        <v>57881</v>
      </c>
      <c r="F668" s="55">
        <v>618</v>
      </c>
      <c r="G668" s="49">
        <v>1286</v>
      </c>
      <c r="H668" s="54">
        <v>5</v>
      </c>
      <c r="I668" s="49">
        <v>45479</v>
      </c>
      <c r="J668" s="56">
        <v>309</v>
      </c>
      <c r="K668" s="49">
        <v>11116</v>
      </c>
      <c r="L668" s="42">
        <v>51</v>
      </c>
      <c r="M668" s="49">
        <v>3363</v>
      </c>
      <c r="N668" s="42">
        <v>75</v>
      </c>
      <c r="O668" s="49">
        <v>630143</v>
      </c>
      <c r="P668" s="49">
        <v>36608</v>
      </c>
      <c r="Q668" s="50">
        <v>17213323</v>
      </c>
      <c r="R668" s="43" t="s">
        <v>712</v>
      </c>
      <c r="S668" s="43">
        <v>297</v>
      </c>
      <c r="T668" s="44">
        <v>13385</v>
      </c>
      <c r="U668" s="43">
        <v>27</v>
      </c>
      <c r="V668" s="42">
        <v>36</v>
      </c>
      <c r="W668" s="42">
        <v>0.3</v>
      </c>
      <c r="X668" s="42">
        <v>646</v>
      </c>
    </row>
    <row r="669" spans="3:24">
      <c r="C669" s="47">
        <v>116</v>
      </c>
      <c r="D669" s="48" t="s">
        <v>853</v>
      </c>
      <c r="E669" s="49">
        <v>52089</v>
      </c>
      <c r="F669" s="55">
        <v>105</v>
      </c>
      <c r="G669" s="49">
        <v>1178</v>
      </c>
      <c r="H669" s="54">
        <v>2</v>
      </c>
      <c r="I669" s="49">
        <v>46868</v>
      </c>
      <c r="J669" s="56">
        <v>25</v>
      </c>
      <c r="K669" s="49">
        <v>4043</v>
      </c>
      <c r="L669" s="42">
        <v>16</v>
      </c>
      <c r="M669" s="49">
        <v>17509</v>
      </c>
      <c r="N669" s="42">
        <v>396</v>
      </c>
      <c r="O669" s="49">
        <v>484861</v>
      </c>
      <c r="P669" s="49">
        <v>162979</v>
      </c>
      <c r="Q669" s="50">
        <v>2974985</v>
      </c>
      <c r="R669" s="43" t="s">
        <v>709</v>
      </c>
      <c r="S669" s="43">
        <v>57</v>
      </c>
      <c r="T669" s="44">
        <v>2525</v>
      </c>
      <c r="U669" s="43">
        <v>6</v>
      </c>
      <c r="V669" s="42">
        <v>35</v>
      </c>
      <c r="W669" s="42">
        <v>0.7</v>
      </c>
      <c r="X669" s="49">
        <v>1359</v>
      </c>
    </row>
    <row r="670" spans="3:24">
      <c r="C670" s="47">
        <v>117</v>
      </c>
      <c r="D670" s="48" t="s">
        <v>855</v>
      </c>
      <c r="E670" s="49">
        <v>49647</v>
      </c>
      <c r="F670" s="55">
        <v>55</v>
      </c>
      <c r="G670" s="42">
        <v>324</v>
      </c>
      <c r="H670" s="42"/>
      <c r="I670" s="49">
        <v>48901</v>
      </c>
      <c r="J670" s="56">
        <v>68</v>
      </c>
      <c r="K670" s="42">
        <v>422</v>
      </c>
      <c r="L670" s="42"/>
      <c r="M670" s="49">
        <v>1834</v>
      </c>
      <c r="N670" s="42">
        <v>12</v>
      </c>
      <c r="O670" s="49">
        <v>769662</v>
      </c>
      <c r="P670" s="49">
        <v>28429</v>
      </c>
      <c r="Q670" s="50">
        <v>27073431</v>
      </c>
      <c r="R670" s="43" t="s">
        <v>712</v>
      </c>
      <c r="S670" s="43">
        <v>545</v>
      </c>
      <c r="T670" s="44">
        <v>83560</v>
      </c>
      <c r="U670" s="43">
        <v>35</v>
      </c>
      <c r="V670" s="42">
        <v>2</v>
      </c>
      <c r="W670" s="42"/>
      <c r="X670" s="42">
        <v>16</v>
      </c>
    </row>
    <row r="671" spans="3:24">
      <c r="C671" s="47">
        <v>118</v>
      </c>
      <c r="D671" s="48" t="s">
        <v>854</v>
      </c>
      <c r="E671" s="49">
        <v>49009</v>
      </c>
      <c r="F671" s="55">
        <v>372</v>
      </c>
      <c r="G671" s="49">
        <v>1513</v>
      </c>
      <c r="H671" s="54">
        <v>33</v>
      </c>
      <c r="I671" s="49">
        <v>36672</v>
      </c>
      <c r="J671" s="56">
        <v>253</v>
      </c>
      <c r="K671" s="49">
        <v>10824</v>
      </c>
      <c r="L671" s="42">
        <v>285</v>
      </c>
      <c r="M671" s="49">
        <v>2493</v>
      </c>
      <c r="N671" s="42">
        <v>77</v>
      </c>
      <c r="O671" s="49">
        <v>323864</v>
      </c>
      <c r="P671" s="49">
        <v>16477</v>
      </c>
      <c r="Q671" s="50">
        <v>19655887</v>
      </c>
      <c r="R671" s="43" t="s">
        <v>712</v>
      </c>
      <c r="S671" s="43">
        <v>401</v>
      </c>
      <c r="T671" s="44">
        <v>12991</v>
      </c>
      <c r="U671" s="43">
        <v>61</v>
      </c>
      <c r="V671" s="42">
        <v>19</v>
      </c>
      <c r="W671" s="42">
        <v>2</v>
      </c>
      <c r="X671" s="42">
        <v>551</v>
      </c>
    </row>
    <row r="672" spans="3:24">
      <c r="C672" s="47">
        <v>119</v>
      </c>
      <c r="D672" s="48" t="s">
        <v>856</v>
      </c>
      <c r="E672" s="49">
        <v>48503</v>
      </c>
      <c r="F672" s="55">
        <v>375</v>
      </c>
      <c r="G672" s="49">
        <v>1023</v>
      </c>
      <c r="H672" s="42"/>
      <c r="I672" s="49">
        <v>29497</v>
      </c>
      <c r="J672" s="42"/>
      <c r="K672" s="49">
        <v>17983</v>
      </c>
      <c r="L672" s="42"/>
      <c r="M672" s="42">
        <v>525</v>
      </c>
      <c r="N672" s="42">
        <v>11</v>
      </c>
      <c r="O672" s="49">
        <v>256496</v>
      </c>
      <c r="P672" s="49">
        <v>2774</v>
      </c>
      <c r="Q672" s="50">
        <v>92455096</v>
      </c>
      <c r="R672" s="43" t="s">
        <v>712</v>
      </c>
      <c r="S672" s="44">
        <v>1906</v>
      </c>
      <c r="T672" s="44">
        <v>90376</v>
      </c>
      <c r="U672" s="43">
        <v>360</v>
      </c>
      <c r="V672" s="42">
        <v>4</v>
      </c>
      <c r="W672" s="42"/>
      <c r="X672" s="42">
        <v>195</v>
      </c>
    </row>
    <row r="673" spans="3:24">
      <c r="C673" s="47">
        <v>120</v>
      </c>
      <c r="D673" s="48" t="s">
        <v>857</v>
      </c>
      <c r="E673" s="49">
        <v>42599</v>
      </c>
      <c r="F673" s="42"/>
      <c r="G673" s="42">
        <v>940</v>
      </c>
      <c r="H673" s="54">
        <v>1</v>
      </c>
      <c r="I673" s="49">
        <v>41039</v>
      </c>
      <c r="J673" s="56">
        <v>12</v>
      </c>
      <c r="K673" s="42">
        <v>620</v>
      </c>
      <c r="L673" s="42">
        <v>33</v>
      </c>
      <c r="M673" s="49">
        <v>1497</v>
      </c>
      <c r="N673" s="42">
        <v>33</v>
      </c>
      <c r="O673" s="49">
        <v>224771</v>
      </c>
      <c r="P673" s="49">
        <v>7901</v>
      </c>
      <c r="Q673" s="50">
        <v>28448443</v>
      </c>
      <c r="R673" s="43" t="s">
        <v>712</v>
      </c>
      <c r="S673" s="43">
        <v>668</v>
      </c>
      <c r="T673" s="44">
        <v>30264</v>
      </c>
      <c r="U673" s="43">
        <v>127</v>
      </c>
      <c r="V673" s="42"/>
      <c r="W673" s="42">
        <v>0.04</v>
      </c>
      <c r="X673" s="42">
        <v>22</v>
      </c>
    </row>
    <row r="674" spans="3:24">
      <c r="C674" s="47">
        <v>121</v>
      </c>
      <c r="D674" s="48" t="s">
        <v>858</v>
      </c>
      <c r="E674" s="49">
        <v>41879</v>
      </c>
      <c r="F674" s="55">
        <v>99</v>
      </c>
      <c r="G674" s="42">
        <v>991</v>
      </c>
      <c r="H674" s="54">
        <v>7</v>
      </c>
      <c r="I674" s="49">
        <v>35686</v>
      </c>
      <c r="J674" s="56">
        <v>212</v>
      </c>
      <c r="K674" s="49">
        <v>5202</v>
      </c>
      <c r="L674" s="42">
        <v>8</v>
      </c>
      <c r="M674" s="49">
        <v>1233</v>
      </c>
      <c r="N674" s="42">
        <v>29</v>
      </c>
      <c r="O674" s="49">
        <v>681443</v>
      </c>
      <c r="P674" s="49">
        <v>20070</v>
      </c>
      <c r="Q674" s="50">
        <v>33952596</v>
      </c>
      <c r="R674" s="43" t="s">
        <v>712</v>
      </c>
      <c r="S674" s="43">
        <v>811</v>
      </c>
      <c r="T674" s="44">
        <v>34261</v>
      </c>
      <c r="U674" s="43">
        <v>50</v>
      </c>
      <c r="V674" s="42">
        <v>3</v>
      </c>
      <c r="W674" s="42">
        <v>0.2</v>
      </c>
      <c r="X674" s="42">
        <v>153</v>
      </c>
    </row>
    <row r="675" spans="3:24">
      <c r="C675" s="47">
        <v>122</v>
      </c>
      <c r="D675" s="48" t="s">
        <v>859</v>
      </c>
      <c r="E675" s="49">
        <v>37663</v>
      </c>
      <c r="F675" s="55">
        <v>109</v>
      </c>
      <c r="G675" s="49">
        <v>1043</v>
      </c>
      <c r="H675" s="54">
        <v>4</v>
      </c>
      <c r="I675" s="49">
        <v>30726</v>
      </c>
      <c r="J675" s="56">
        <v>124</v>
      </c>
      <c r="K675" s="49">
        <v>5894</v>
      </c>
      <c r="L675" s="42">
        <v>22</v>
      </c>
      <c r="M675" s="49">
        <v>26819</v>
      </c>
      <c r="N675" s="42">
        <v>743</v>
      </c>
      <c r="O675" s="49">
        <v>260355</v>
      </c>
      <c r="P675" s="49">
        <v>185394</v>
      </c>
      <c r="Q675" s="50">
        <v>1404334</v>
      </c>
      <c r="R675" s="43" t="s">
        <v>709</v>
      </c>
      <c r="S675" s="43">
        <v>37</v>
      </c>
      <c r="T675" s="44">
        <v>1346</v>
      </c>
      <c r="U675" s="43">
        <v>5</v>
      </c>
      <c r="V675" s="42">
        <v>78</v>
      </c>
      <c r="W675" s="42">
        <v>3</v>
      </c>
      <c r="X675" s="49">
        <v>4197</v>
      </c>
    </row>
    <row r="676" spans="3:24">
      <c r="C676" s="47">
        <v>123</v>
      </c>
      <c r="D676" s="48" t="s">
        <v>861</v>
      </c>
      <c r="E676" s="49">
        <v>37138</v>
      </c>
      <c r="F676" s="42"/>
      <c r="G676" s="49">
        <v>2776</v>
      </c>
      <c r="H676" s="42"/>
      <c r="I676" s="49">
        <v>30867</v>
      </c>
      <c r="J676" s="42"/>
      <c r="K676" s="49">
        <v>3495</v>
      </c>
      <c r="L676" s="42"/>
      <c r="M676" s="42">
        <v>826</v>
      </c>
      <c r="N676" s="42">
        <v>62</v>
      </c>
      <c r="O676" s="49">
        <v>234414</v>
      </c>
      <c r="P676" s="49">
        <v>5216</v>
      </c>
      <c r="Q676" s="50">
        <v>44939208</v>
      </c>
      <c r="R676" s="43" t="s">
        <v>712</v>
      </c>
      <c r="S676" s="44">
        <v>1210</v>
      </c>
      <c r="T676" s="44">
        <v>16188</v>
      </c>
      <c r="U676" s="43">
        <v>192</v>
      </c>
      <c r="V676" s="42"/>
      <c r="W676" s="42"/>
      <c r="X676" s="42">
        <v>78</v>
      </c>
    </row>
    <row r="677" spans="3:24">
      <c r="C677" s="47">
        <v>124</v>
      </c>
      <c r="D677" s="48" t="s">
        <v>860</v>
      </c>
      <c r="E677" s="49">
        <v>34615</v>
      </c>
      <c r="F677" s="42"/>
      <c r="G677" s="42">
        <v>266</v>
      </c>
      <c r="H677" s="42"/>
      <c r="I677" s="49">
        <v>32036</v>
      </c>
      <c r="J677" s="42"/>
      <c r="K677" s="49">
        <v>2313</v>
      </c>
      <c r="L677" s="42">
        <v>40</v>
      </c>
      <c r="M677" s="49">
        <v>38370</v>
      </c>
      <c r="N677" s="42">
        <v>295</v>
      </c>
      <c r="O677" s="49">
        <v>103924</v>
      </c>
      <c r="P677" s="49">
        <v>115197</v>
      </c>
      <c r="Q677" s="50">
        <v>902140</v>
      </c>
      <c r="R677" s="43" t="s">
        <v>712</v>
      </c>
      <c r="S677" s="43">
        <v>26</v>
      </c>
      <c r="T677" s="44">
        <v>3392</v>
      </c>
      <c r="U677" s="43">
        <v>9</v>
      </c>
      <c r="V677" s="42"/>
      <c r="W677" s="42"/>
      <c r="X677" s="49">
        <v>2564</v>
      </c>
    </row>
    <row r="678" spans="3:24">
      <c r="C678" s="47">
        <v>125</v>
      </c>
      <c r="D678" s="48" t="s">
        <v>862</v>
      </c>
      <c r="E678" s="49">
        <v>33762</v>
      </c>
      <c r="F678" s="55">
        <v>94</v>
      </c>
      <c r="G678" s="42">
        <v>421</v>
      </c>
      <c r="H678" s="42"/>
      <c r="I678" s="49">
        <v>30683</v>
      </c>
      <c r="J678" s="56">
        <v>126</v>
      </c>
      <c r="K678" s="49">
        <v>2658</v>
      </c>
      <c r="L678" s="42">
        <v>1</v>
      </c>
      <c r="M678" s="49">
        <v>76246</v>
      </c>
      <c r="N678" s="42">
        <v>951</v>
      </c>
      <c r="O678" s="49">
        <v>1071802</v>
      </c>
      <c r="P678" s="49">
        <v>2420505</v>
      </c>
      <c r="Q678" s="50">
        <v>442801</v>
      </c>
      <c r="R678" s="43" t="s">
        <v>708</v>
      </c>
      <c r="S678" s="43">
        <v>13</v>
      </c>
      <c r="T678" s="44">
        <v>1052</v>
      </c>
      <c r="U678" s="43">
        <v>0</v>
      </c>
      <c r="V678" s="42">
        <v>212</v>
      </c>
      <c r="W678" s="42"/>
      <c r="X678" s="49">
        <v>6003</v>
      </c>
    </row>
    <row r="679" spans="3:24">
      <c r="C679" s="47">
        <v>126</v>
      </c>
      <c r="D679" s="48" t="s">
        <v>863</v>
      </c>
      <c r="E679" s="49">
        <v>33592</v>
      </c>
      <c r="F679" s="55">
        <v>15</v>
      </c>
      <c r="G679" s="42">
        <v>298</v>
      </c>
      <c r="H679" s="42"/>
      <c r="I679" s="49">
        <v>32808</v>
      </c>
      <c r="J679" s="56">
        <v>69</v>
      </c>
      <c r="K679" s="42">
        <v>486</v>
      </c>
      <c r="L679" s="42">
        <v>23</v>
      </c>
      <c r="M679" s="49">
        <v>59726</v>
      </c>
      <c r="N679" s="42">
        <v>530</v>
      </c>
      <c r="O679" s="49">
        <v>198849</v>
      </c>
      <c r="P679" s="49">
        <v>353550</v>
      </c>
      <c r="Q679" s="50">
        <v>562435</v>
      </c>
      <c r="R679" s="43" t="s">
        <v>712</v>
      </c>
      <c r="S679" s="43">
        <v>17</v>
      </c>
      <c r="T679" s="44">
        <v>1887</v>
      </c>
      <c r="U679" s="43">
        <v>3</v>
      </c>
      <c r="V679" s="42">
        <v>27</v>
      </c>
      <c r="W679" s="42"/>
      <c r="X679" s="42">
        <v>864</v>
      </c>
    </row>
    <row r="680" spans="3:24">
      <c r="C680" s="47">
        <v>127</v>
      </c>
      <c r="D680" s="48" t="s">
        <v>864</v>
      </c>
      <c r="E680" s="49">
        <v>33082</v>
      </c>
      <c r="F680" s="55">
        <v>165</v>
      </c>
      <c r="G680" s="42">
        <v>918</v>
      </c>
      <c r="H680" s="42"/>
      <c r="I680" s="49">
        <v>29856</v>
      </c>
      <c r="J680" s="42"/>
      <c r="K680" s="49">
        <v>2308</v>
      </c>
      <c r="L680" s="42">
        <v>18</v>
      </c>
      <c r="M680" s="49">
        <v>1281</v>
      </c>
      <c r="N680" s="42">
        <v>36</v>
      </c>
      <c r="O680" s="49">
        <v>24136255</v>
      </c>
      <c r="P680" s="49">
        <v>934943</v>
      </c>
      <c r="Q680" s="50">
        <v>25815741</v>
      </c>
      <c r="R680" s="43" t="s">
        <v>736</v>
      </c>
      <c r="S680" s="43">
        <v>780</v>
      </c>
      <c r="T680" s="44">
        <v>28122</v>
      </c>
      <c r="U680" s="43">
        <v>1</v>
      </c>
      <c r="V680" s="42">
        <v>6</v>
      </c>
      <c r="W680" s="42"/>
      <c r="X680" s="42">
        <v>89</v>
      </c>
    </row>
    <row r="681" spans="3:24">
      <c r="C681" s="47">
        <v>128</v>
      </c>
      <c r="D681" s="48" t="s">
        <v>865</v>
      </c>
      <c r="E681" s="49">
        <v>29686</v>
      </c>
      <c r="F681" s="55">
        <v>153</v>
      </c>
      <c r="G681" s="42">
        <v>177</v>
      </c>
      <c r="H681" s="54">
        <v>3</v>
      </c>
      <c r="I681" s="49">
        <v>9995</v>
      </c>
      <c r="J681" s="42"/>
      <c r="K681" s="49">
        <v>19514</v>
      </c>
      <c r="L681" s="42">
        <v>30</v>
      </c>
      <c r="M681" s="49">
        <v>96723</v>
      </c>
      <c r="N681" s="42">
        <v>577</v>
      </c>
      <c r="O681" s="49">
        <v>317543</v>
      </c>
      <c r="P681" s="49">
        <v>1034615</v>
      </c>
      <c r="Q681" s="50">
        <v>306919</v>
      </c>
      <c r="R681" s="43" t="s">
        <v>711</v>
      </c>
      <c r="S681" s="43">
        <v>10</v>
      </c>
      <c r="T681" s="44">
        <v>1734</v>
      </c>
      <c r="U681" s="43">
        <v>1</v>
      </c>
      <c r="V681" s="42">
        <v>499</v>
      </c>
      <c r="W681" s="42">
        <v>10</v>
      </c>
      <c r="X681" s="49">
        <v>63580</v>
      </c>
    </row>
    <row r="682" spans="3:24">
      <c r="C682" s="47">
        <v>129</v>
      </c>
      <c r="D682" s="48" t="s">
        <v>866</v>
      </c>
      <c r="E682" s="49">
        <v>25892</v>
      </c>
      <c r="F682" s="55">
        <v>15</v>
      </c>
      <c r="G682" s="49">
        <v>1908</v>
      </c>
      <c r="H682" s="54">
        <v>2</v>
      </c>
      <c r="I682" s="49">
        <v>21955</v>
      </c>
      <c r="J682" s="56">
        <v>7</v>
      </c>
      <c r="K682" s="49">
        <v>2029</v>
      </c>
      <c r="L682" s="42"/>
      <c r="M682" s="49">
        <v>1442</v>
      </c>
      <c r="N682" s="42">
        <v>106</v>
      </c>
      <c r="O682" s="49">
        <v>103566</v>
      </c>
      <c r="P682" s="49">
        <v>5769</v>
      </c>
      <c r="Q682" s="50">
        <v>17953149</v>
      </c>
      <c r="R682" s="43" t="s">
        <v>710</v>
      </c>
      <c r="S682" s="43">
        <v>693</v>
      </c>
      <c r="T682" s="44">
        <v>9409</v>
      </c>
      <c r="U682" s="43">
        <v>173</v>
      </c>
      <c r="V682" s="42">
        <v>0.8</v>
      </c>
      <c r="W682" s="42">
        <v>0.1</v>
      </c>
      <c r="X682" s="42">
        <v>113</v>
      </c>
    </row>
    <row r="683" spans="3:24">
      <c r="C683" s="47">
        <v>130</v>
      </c>
      <c r="D683" s="48" t="s">
        <v>867</v>
      </c>
      <c r="E683" s="49">
        <v>25344</v>
      </c>
      <c r="F683" s="55">
        <v>19</v>
      </c>
      <c r="G683" s="42">
        <v>163</v>
      </c>
      <c r="H683" s="42"/>
      <c r="I683" s="49">
        <v>25113</v>
      </c>
      <c r="J683" s="56">
        <v>32</v>
      </c>
      <c r="K683" s="42">
        <v>68</v>
      </c>
      <c r="L683" s="42">
        <v>8</v>
      </c>
      <c r="M683" s="49">
        <v>11108</v>
      </c>
      <c r="N683" s="42">
        <v>71</v>
      </c>
      <c r="O683" s="49">
        <v>964779</v>
      </c>
      <c r="P683" s="49">
        <v>422844</v>
      </c>
      <c r="Q683" s="50">
        <v>2281641</v>
      </c>
      <c r="R683" s="43" t="s">
        <v>712</v>
      </c>
      <c r="S683" s="43">
        <v>90</v>
      </c>
      <c r="T683" s="44">
        <v>13998</v>
      </c>
      <c r="U683" s="43">
        <v>2</v>
      </c>
      <c r="V683" s="42">
        <v>8</v>
      </c>
      <c r="W683" s="42"/>
      <c r="X683" s="42">
        <v>30</v>
      </c>
    </row>
    <row r="684" spans="3:24">
      <c r="C684" s="47">
        <v>131</v>
      </c>
      <c r="D684" s="48" t="s">
        <v>868</v>
      </c>
      <c r="E684" s="49">
        <v>25126</v>
      </c>
      <c r="F684" s="55">
        <v>72</v>
      </c>
      <c r="G684" s="42">
        <v>205</v>
      </c>
      <c r="H684" s="54">
        <v>3</v>
      </c>
      <c r="I684" s="49">
        <v>23946</v>
      </c>
      <c r="J684" s="56">
        <v>103</v>
      </c>
      <c r="K684" s="42">
        <v>975</v>
      </c>
      <c r="L684" s="42">
        <v>24</v>
      </c>
      <c r="M684" s="49">
        <v>1860</v>
      </c>
      <c r="N684" s="42">
        <v>15</v>
      </c>
      <c r="O684" s="49">
        <v>490778</v>
      </c>
      <c r="P684" s="49">
        <v>36323</v>
      </c>
      <c r="Q684" s="50">
        <v>13511676</v>
      </c>
      <c r="R684" s="43" t="s">
        <v>712</v>
      </c>
      <c r="S684" s="43">
        <v>538</v>
      </c>
      <c r="T684" s="44">
        <v>65911</v>
      </c>
      <c r="U684" s="43">
        <v>28</v>
      </c>
      <c r="V684" s="42">
        <v>5</v>
      </c>
      <c r="W684" s="42">
        <v>0.2</v>
      </c>
      <c r="X684" s="42">
        <v>72</v>
      </c>
    </row>
    <row r="685" spans="3:24">
      <c r="C685" s="47">
        <v>132</v>
      </c>
      <c r="D685" s="48" t="s">
        <v>870</v>
      </c>
      <c r="E685" s="49">
        <v>24903</v>
      </c>
      <c r="F685" s="55">
        <v>28</v>
      </c>
      <c r="G685" s="42">
        <v>634</v>
      </c>
      <c r="H685" s="54">
        <v>3</v>
      </c>
      <c r="I685" s="49">
        <v>21191</v>
      </c>
      <c r="J685" s="56">
        <v>42</v>
      </c>
      <c r="K685" s="49">
        <v>3078</v>
      </c>
      <c r="L685" s="42">
        <v>32</v>
      </c>
      <c r="M685" s="49">
        <v>42048</v>
      </c>
      <c r="N685" s="49">
        <v>1070</v>
      </c>
      <c r="O685" s="49">
        <v>89489</v>
      </c>
      <c r="P685" s="49">
        <v>151101</v>
      </c>
      <c r="Q685" s="50">
        <v>592247</v>
      </c>
      <c r="R685" s="43" t="s">
        <v>711</v>
      </c>
      <c r="S685" s="43">
        <v>24</v>
      </c>
      <c r="T685" s="43">
        <v>934</v>
      </c>
      <c r="U685" s="43">
        <v>7</v>
      </c>
      <c r="V685" s="42">
        <v>47</v>
      </c>
      <c r="W685" s="42">
        <v>5</v>
      </c>
      <c r="X685" s="49">
        <v>5197</v>
      </c>
    </row>
    <row r="686" spans="3:24">
      <c r="C686" s="47">
        <v>133</v>
      </c>
      <c r="D686" s="48" t="s">
        <v>869</v>
      </c>
      <c r="E686" s="49">
        <v>24424</v>
      </c>
      <c r="F686" s="51">
        <v>1285</v>
      </c>
      <c r="G686" s="42">
        <v>195</v>
      </c>
      <c r="H686" s="54">
        <v>9</v>
      </c>
      <c r="I686" s="49">
        <v>6191</v>
      </c>
      <c r="J686" s="56">
        <v>263</v>
      </c>
      <c r="K686" s="49">
        <v>18038</v>
      </c>
      <c r="L686" s="42">
        <v>40</v>
      </c>
      <c r="M686" s="49">
        <v>27036</v>
      </c>
      <c r="N686" s="42">
        <v>216</v>
      </c>
      <c r="O686" s="49">
        <v>296806</v>
      </c>
      <c r="P686" s="49">
        <v>328548</v>
      </c>
      <c r="Q686" s="50">
        <v>903386</v>
      </c>
      <c r="R686" s="43" t="s">
        <v>736</v>
      </c>
      <c r="S686" s="43">
        <v>37</v>
      </c>
      <c r="T686" s="44">
        <v>4633</v>
      </c>
      <c r="U686" s="43">
        <v>3</v>
      </c>
      <c r="V686" s="49">
        <v>1422</v>
      </c>
      <c r="W686" s="42">
        <v>10</v>
      </c>
      <c r="X686" s="49">
        <v>19967</v>
      </c>
    </row>
    <row r="687" spans="3:24">
      <c r="C687" s="47">
        <v>134</v>
      </c>
      <c r="D687" s="48" t="s">
        <v>871</v>
      </c>
      <c r="E687" s="49">
        <v>24008</v>
      </c>
      <c r="F687" s="55">
        <v>253</v>
      </c>
      <c r="G687" s="42">
        <v>538</v>
      </c>
      <c r="H687" s="54">
        <v>3</v>
      </c>
      <c r="I687" s="49">
        <v>21536</v>
      </c>
      <c r="J687" s="56">
        <v>146</v>
      </c>
      <c r="K687" s="49">
        <v>1934</v>
      </c>
      <c r="L687" s="42">
        <v>16</v>
      </c>
      <c r="M687" s="49">
        <v>5023</v>
      </c>
      <c r="N687" s="42">
        <v>113</v>
      </c>
      <c r="O687" s="49">
        <v>355402</v>
      </c>
      <c r="P687" s="49">
        <v>74357</v>
      </c>
      <c r="Q687" s="50">
        <v>4779676</v>
      </c>
      <c r="R687" s="43" t="s">
        <v>712</v>
      </c>
      <c r="S687" s="43">
        <v>199</v>
      </c>
      <c r="T687" s="44">
        <v>8884</v>
      </c>
      <c r="U687" s="43">
        <v>13</v>
      </c>
      <c r="V687" s="42">
        <v>53</v>
      </c>
      <c r="W687" s="42">
        <v>0.6</v>
      </c>
      <c r="X687" s="42">
        <v>405</v>
      </c>
    </row>
    <row r="688" spans="3:24">
      <c r="C688" s="47">
        <v>135</v>
      </c>
      <c r="D688" s="48" t="s">
        <v>872</v>
      </c>
      <c r="E688" s="49">
        <v>23347</v>
      </c>
      <c r="F688" s="55">
        <v>342</v>
      </c>
      <c r="G688" s="42">
        <v>759</v>
      </c>
      <c r="H688" s="54">
        <v>7</v>
      </c>
      <c r="I688" s="49">
        <v>20157</v>
      </c>
      <c r="J688" s="56">
        <v>195</v>
      </c>
      <c r="K688" s="49">
        <v>2431</v>
      </c>
      <c r="L688" s="42">
        <v>10</v>
      </c>
      <c r="M688" s="49">
        <v>19904</v>
      </c>
      <c r="N688" s="42">
        <v>647</v>
      </c>
      <c r="O688" s="49">
        <v>247141</v>
      </c>
      <c r="P688" s="49">
        <v>210693</v>
      </c>
      <c r="Q688" s="50">
        <v>1172991</v>
      </c>
      <c r="R688" s="43" t="s">
        <v>712</v>
      </c>
      <c r="S688" s="43">
        <v>50</v>
      </c>
      <c r="T688" s="44">
        <v>1545</v>
      </c>
      <c r="U688" s="43">
        <v>5</v>
      </c>
      <c r="V688" s="42">
        <v>292</v>
      </c>
      <c r="W688" s="42">
        <v>6</v>
      </c>
      <c r="X688" s="49">
        <v>2072</v>
      </c>
    </row>
    <row r="689" spans="3:24">
      <c r="C689" s="47">
        <v>136</v>
      </c>
      <c r="D689" s="48" t="s">
        <v>873</v>
      </c>
      <c r="E689" s="49">
        <v>22181</v>
      </c>
      <c r="F689" s="55">
        <v>31</v>
      </c>
      <c r="G689" s="42">
        <v>530</v>
      </c>
      <c r="H689" s="54">
        <v>3</v>
      </c>
      <c r="I689" s="49">
        <v>20665</v>
      </c>
      <c r="J689" s="56">
        <v>83</v>
      </c>
      <c r="K689" s="42">
        <v>986</v>
      </c>
      <c r="L689" s="42">
        <v>9</v>
      </c>
      <c r="M689" s="49">
        <v>28056</v>
      </c>
      <c r="N689" s="42">
        <v>670</v>
      </c>
      <c r="O689" s="49">
        <v>218865</v>
      </c>
      <c r="P689" s="49">
        <v>276831</v>
      </c>
      <c r="Q689" s="50">
        <v>790610</v>
      </c>
      <c r="R689" s="43" t="s">
        <v>711</v>
      </c>
      <c r="S689" s="43">
        <v>36</v>
      </c>
      <c r="T689" s="44">
        <v>1492</v>
      </c>
      <c r="U689" s="43">
        <v>4</v>
      </c>
      <c r="V689" s="42">
        <v>39</v>
      </c>
      <c r="W689" s="42">
        <v>4</v>
      </c>
      <c r="X689" s="49">
        <v>1247</v>
      </c>
    </row>
    <row r="690" spans="3:24">
      <c r="C690" s="47">
        <v>137</v>
      </c>
      <c r="D690" s="48" t="s">
        <v>874</v>
      </c>
      <c r="E690" s="49">
        <v>19876</v>
      </c>
      <c r="F690" s="55">
        <v>59</v>
      </c>
      <c r="G690" s="42">
        <v>528</v>
      </c>
      <c r="H690" s="54">
        <v>1</v>
      </c>
      <c r="I690" s="49">
        <v>13745</v>
      </c>
      <c r="J690" s="42"/>
      <c r="K690" s="49">
        <v>5603</v>
      </c>
      <c r="L690" s="42"/>
      <c r="M690" s="49">
        <v>1721</v>
      </c>
      <c r="N690" s="42">
        <v>46</v>
      </c>
      <c r="O690" s="49">
        <v>98106</v>
      </c>
      <c r="P690" s="49">
        <v>8493</v>
      </c>
      <c r="Q690" s="50">
        <v>11550903</v>
      </c>
      <c r="R690" s="43" t="s">
        <v>709</v>
      </c>
      <c r="S690" s="43">
        <v>581</v>
      </c>
      <c r="T690" s="44">
        <v>21877</v>
      </c>
      <c r="U690" s="43">
        <v>118</v>
      </c>
      <c r="V690" s="42">
        <v>5</v>
      </c>
      <c r="W690" s="42">
        <v>0.09</v>
      </c>
      <c r="X690" s="42">
        <v>485</v>
      </c>
    </row>
    <row r="691" spans="3:24">
      <c r="C691" s="47">
        <v>138</v>
      </c>
      <c r="D691" s="48" t="s">
        <v>876</v>
      </c>
      <c r="E691" s="49">
        <v>19474</v>
      </c>
      <c r="F691" s="55">
        <v>9</v>
      </c>
      <c r="G691" s="42">
        <v>174</v>
      </c>
      <c r="H691" s="42"/>
      <c r="I691" s="49">
        <v>2964</v>
      </c>
      <c r="J691" s="42"/>
      <c r="K691" s="49">
        <v>16336</v>
      </c>
      <c r="L691" s="42"/>
      <c r="M691" s="49">
        <v>69594</v>
      </c>
      <c r="N691" s="42">
        <v>622</v>
      </c>
      <c r="O691" s="49">
        <v>176919</v>
      </c>
      <c r="P691" s="49">
        <v>632258</v>
      </c>
      <c r="Q691" s="50">
        <v>279821</v>
      </c>
      <c r="R691" s="43" t="s">
        <v>712</v>
      </c>
      <c r="S691" s="43">
        <v>14</v>
      </c>
      <c r="T691" s="44">
        <v>1608</v>
      </c>
      <c r="U691" s="43">
        <v>2</v>
      </c>
      <c r="V691" s="42">
        <v>32</v>
      </c>
      <c r="W691" s="42"/>
      <c r="X691" s="49">
        <v>58380</v>
      </c>
    </row>
    <row r="692" spans="3:24">
      <c r="C692" s="47">
        <v>139</v>
      </c>
      <c r="D692" s="48" t="s">
        <v>875</v>
      </c>
      <c r="E692" s="49">
        <v>19392</v>
      </c>
      <c r="F692" s="55">
        <v>107</v>
      </c>
      <c r="G692" s="42">
        <v>146</v>
      </c>
      <c r="H692" s="54">
        <v>1</v>
      </c>
      <c r="I692" s="49">
        <v>18989</v>
      </c>
      <c r="J692" s="56">
        <v>44</v>
      </c>
      <c r="K692" s="42">
        <v>257</v>
      </c>
      <c r="L692" s="42">
        <v>3</v>
      </c>
      <c r="M692" s="49">
        <v>68609</v>
      </c>
      <c r="N692" s="42">
        <v>517</v>
      </c>
      <c r="O692" s="49">
        <v>26355</v>
      </c>
      <c r="P692" s="49">
        <v>93245</v>
      </c>
      <c r="Q692" s="50">
        <v>282644</v>
      </c>
      <c r="R692" s="43" t="s">
        <v>736</v>
      </c>
      <c r="S692" s="43">
        <v>15</v>
      </c>
      <c r="T692" s="44">
        <v>1936</v>
      </c>
      <c r="U692" s="43">
        <v>11</v>
      </c>
      <c r="V692" s="42">
        <v>379</v>
      </c>
      <c r="W692" s="42">
        <v>4</v>
      </c>
      <c r="X692" s="42">
        <v>909</v>
      </c>
    </row>
    <row r="693" spans="3:24">
      <c r="C693" s="47">
        <v>140</v>
      </c>
      <c r="D693" s="48" t="s">
        <v>877</v>
      </c>
      <c r="E693" s="49">
        <v>18062</v>
      </c>
      <c r="F693" s="55">
        <v>315</v>
      </c>
      <c r="G693" s="42">
        <v>90</v>
      </c>
      <c r="H693" s="54">
        <v>1</v>
      </c>
      <c r="I693" s="49">
        <v>17324</v>
      </c>
      <c r="J693" s="56">
        <v>435</v>
      </c>
      <c r="K693" s="42">
        <v>648</v>
      </c>
      <c r="L693" s="42"/>
      <c r="M693" s="49">
        <v>182448</v>
      </c>
      <c r="N693" s="42">
        <v>909</v>
      </c>
      <c r="O693" s="49">
        <v>21504</v>
      </c>
      <c r="P693" s="49">
        <v>217217</v>
      </c>
      <c r="Q693" s="50">
        <v>98998</v>
      </c>
      <c r="R693" s="43" t="s">
        <v>712</v>
      </c>
      <c r="S693" s="43">
        <v>5</v>
      </c>
      <c r="T693" s="44">
        <v>1100</v>
      </c>
      <c r="U693" s="43">
        <v>5</v>
      </c>
      <c r="V693" s="49">
        <v>3182</v>
      </c>
      <c r="W693" s="42">
        <v>10</v>
      </c>
      <c r="X693" s="49">
        <v>6546</v>
      </c>
    </row>
    <row r="694" spans="3:24">
      <c r="C694" s="47">
        <v>141</v>
      </c>
      <c r="D694" s="48" t="s">
        <v>878</v>
      </c>
      <c r="E694" s="49">
        <v>17779</v>
      </c>
      <c r="F694" s="42"/>
      <c r="G694" s="42">
        <v>238</v>
      </c>
      <c r="H694" s="42"/>
      <c r="I694" s="49">
        <v>2250</v>
      </c>
      <c r="J694" s="42"/>
      <c r="K694" s="49">
        <v>15291</v>
      </c>
      <c r="L694" s="42">
        <v>23</v>
      </c>
      <c r="M694" s="49">
        <v>44426</v>
      </c>
      <c r="N694" s="42">
        <v>595</v>
      </c>
      <c r="O694" s="49">
        <v>243650</v>
      </c>
      <c r="P694" s="49">
        <v>608825</v>
      </c>
      <c r="Q694" s="50">
        <v>400197</v>
      </c>
      <c r="R694" s="43" t="s">
        <v>709</v>
      </c>
      <c r="S694" s="43">
        <v>23</v>
      </c>
      <c r="T694" s="44">
        <v>1682</v>
      </c>
      <c r="U694" s="43">
        <v>2</v>
      </c>
      <c r="V694" s="42"/>
      <c r="W694" s="42"/>
      <c r="X694" s="49">
        <v>38209</v>
      </c>
    </row>
    <row r="695" spans="3:24">
      <c r="C695" s="47">
        <v>142</v>
      </c>
      <c r="D695" s="48" t="s">
        <v>879</v>
      </c>
      <c r="E695" s="49">
        <v>17637</v>
      </c>
      <c r="F695" s="42"/>
      <c r="G695" s="42">
        <v>192</v>
      </c>
      <c r="H695" s="42"/>
      <c r="I695" s="49">
        <v>17222</v>
      </c>
      <c r="J695" s="42"/>
      <c r="K695" s="42">
        <v>223</v>
      </c>
      <c r="L695" s="42">
        <v>7</v>
      </c>
      <c r="M695" s="49">
        <v>1932</v>
      </c>
      <c r="N695" s="42">
        <v>21</v>
      </c>
      <c r="O695" s="49">
        <v>143990</v>
      </c>
      <c r="P695" s="49">
        <v>15775</v>
      </c>
      <c r="Q695" s="50">
        <v>9127648</v>
      </c>
      <c r="R695" s="43" t="s">
        <v>736</v>
      </c>
      <c r="S695" s="43">
        <v>518</v>
      </c>
      <c r="T695" s="44">
        <v>47540</v>
      </c>
      <c r="U695" s="43">
        <v>63</v>
      </c>
      <c r="V695" s="42"/>
      <c r="W695" s="42"/>
      <c r="X695" s="42">
        <v>24</v>
      </c>
    </row>
    <row r="696" spans="3:24">
      <c r="C696" s="47">
        <v>143</v>
      </c>
      <c r="D696" s="48" t="s">
        <v>880</v>
      </c>
      <c r="E696" s="49">
        <v>15612</v>
      </c>
      <c r="F696" s="42"/>
      <c r="G696" s="42">
        <v>99</v>
      </c>
      <c r="H696" s="42"/>
      <c r="I696" s="42">
        <v>104</v>
      </c>
      <c r="J696" s="42"/>
      <c r="K696" s="49">
        <v>15409</v>
      </c>
      <c r="L696" s="42">
        <v>1</v>
      </c>
      <c r="M696" s="49">
        <v>41637</v>
      </c>
      <c r="N696" s="42">
        <v>264</v>
      </c>
      <c r="O696" s="49">
        <v>224685</v>
      </c>
      <c r="P696" s="49">
        <v>599234</v>
      </c>
      <c r="Q696" s="50">
        <v>374954</v>
      </c>
      <c r="R696" s="43" t="s">
        <v>709</v>
      </c>
      <c r="S696" s="43">
        <v>24</v>
      </c>
      <c r="T696" s="44">
        <v>3787</v>
      </c>
      <c r="U696" s="43">
        <v>2</v>
      </c>
      <c r="V696" s="42"/>
      <c r="W696" s="42"/>
      <c r="X696" s="49">
        <v>41096</v>
      </c>
    </row>
    <row r="697" spans="3:24">
      <c r="C697" s="47">
        <v>144</v>
      </c>
      <c r="D697" s="48" t="s">
        <v>881</v>
      </c>
      <c r="E697" s="49">
        <v>15582</v>
      </c>
      <c r="F697" s="55">
        <v>11</v>
      </c>
      <c r="G697" s="42">
        <v>786</v>
      </c>
      <c r="H697" s="42"/>
      <c r="I697" s="49">
        <v>13855</v>
      </c>
      <c r="J697" s="56">
        <v>48</v>
      </c>
      <c r="K697" s="42">
        <v>941</v>
      </c>
      <c r="L697" s="42"/>
      <c r="M697" s="42">
        <v>653</v>
      </c>
      <c r="N697" s="42">
        <v>33</v>
      </c>
      <c r="O697" s="49">
        <v>3527667</v>
      </c>
      <c r="P697" s="49">
        <v>147831</v>
      </c>
      <c r="Q697" s="50">
        <v>23862885</v>
      </c>
      <c r="R697" s="43" t="s">
        <v>710</v>
      </c>
      <c r="S697" s="44">
        <v>1531</v>
      </c>
      <c r="T697" s="44">
        <v>30360</v>
      </c>
      <c r="U697" s="43">
        <v>7</v>
      </c>
      <c r="V697" s="42">
        <v>0.5</v>
      </c>
      <c r="W697" s="42"/>
      <c r="X697" s="42">
        <v>39</v>
      </c>
    </row>
    <row r="698" spans="3:24">
      <c r="C698" s="47">
        <v>145</v>
      </c>
      <c r="D698" s="48" t="s">
        <v>882</v>
      </c>
      <c r="E698" s="49">
        <v>15251</v>
      </c>
      <c r="F698" s="55">
        <v>21</v>
      </c>
      <c r="G698" s="42">
        <v>797</v>
      </c>
      <c r="H698" s="54">
        <v>1</v>
      </c>
      <c r="I698" s="49">
        <v>7290</v>
      </c>
      <c r="J698" s="56">
        <v>4</v>
      </c>
      <c r="K698" s="49">
        <v>7164</v>
      </c>
      <c r="L698" s="42"/>
      <c r="M698" s="42">
        <v>932</v>
      </c>
      <c r="N698" s="42">
        <v>49</v>
      </c>
      <c r="O698" s="49">
        <v>167465</v>
      </c>
      <c r="P698" s="49">
        <v>10233</v>
      </c>
      <c r="Q698" s="50">
        <v>16364745</v>
      </c>
      <c r="R698" s="43" t="s">
        <v>712</v>
      </c>
      <c r="S698" s="44">
        <v>1073</v>
      </c>
      <c r="T698" s="44">
        <v>20533</v>
      </c>
      <c r="U698" s="43">
        <v>98</v>
      </c>
      <c r="V698" s="42">
        <v>1</v>
      </c>
      <c r="W698" s="42">
        <v>0.06</v>
      </c>
      <c r="X698" s="42">
        <v>438</v>
      </c>
    </row>
    <row r="699" spans="3:24">
      <c r="C699" s="47">
        <v>146</v>
      </c>
      <c r="D699" s="48" t="s">
        <v>883</v>
      </c>
      <c r="E699" s="49">
        <v>15176</v>
      </c>
      <c r="F699" s="55">
        <v>27</v>
      </c>
      <c r="G699" s="42">
        <v>148</v>
      </c>
      <c r="H699" s="54">
        <v>2</v>
      </c>
      <c r="I699" s="49">
        <v>14102</v>
      </c>
      <c r="J699" s="56">
        <v>33</v>
      </c>
      <c r="K699" s="42">
        <v>926</v>
      </c>
      <c r="L699" s="42"/>
      <c r="M699" s="49">
        <v>1789</v>
      </c>
      <c r="N699" s="42">
        <v>17</v>
      </c>
      <c r="O699" s="49">
        <v>396376</v>
      </c>
      <c r="P699" s="49">
        <v>46713</v>
      </c>
      <c r="Q699" s="50">
        <v>8485284</v>
      </c>
      <c r="R699" s="43" t="s">
        <v>712</v>
      </c>
      <c r="S699" s="43">
        <v>559</v>
      </c>
      <c r="T699" s="44">
        <v>57333</v>
      </c>
      <c r="U699" s="43">
        <v>21</v>
      </c>
      <c r="V699" s="42">
        <v>3</v>
      </c>
      <c r="W699" s="42">
        <v>0.2</v>
      </c>
      <c r="X699" s="42">
        <v>109</v>
      </c>
    </row>
    <row r="700" spans="3:24">
      <c r="C700" s="47">
        <v>147</v>
      </c>
      <c r="D700" s="48" t="s">
        <v>884</v>
      </c>
      <c r="E700" s="49">
        <v>14673</v>
      </c>
      <c r="F700" s="55">
        <v>81</v>
      </c>
      <c r="G700" s="42">
        <v>118</v>
      </c>
      <c r="H700" s="54">
        <v>1</v>
      </c>
      <c r="I700" s="49">
        <v>14167</v>
      </c>
      <c r="J700" s="56">
        <v>71</v>
      </c>
      <c r="K700" s="42">
        <v>388</v>
      </c>
      <c r="L700" s="42"/>
      <c r="M700" s="49">
        <v>1502</v>
      </c>
      <c r="N700" s="42">
        <v>12</v>
      </c>
      <c r="O700" s="42"/>
      <c r="P700" s="42"/>
      <c r="Q700" s="50">
        <v>9765756</v>
      </c>
      <c r="R700" s="43" t="s">
        <v>710</v>
      </c>
      <c r="S700" s="43">
        <v>666</v>
      </c>
      <c r="T700" s="44">
        <v>82761</v>
      </c>
      <c r="U700" s="43"/>
      <c r="V700" s="42">
        <v>8</v>
      </c>
      <c r="W700" s="42">
        <v>0.1</v>
      </c>
      <c r="X700" s="42">
        <v>40</v>
      </c>
    </row>
    <row r="701" spans="3:24">
      <c r="C701" s="47">
        <v>148</v>
      </c>
      <c r="D701" s="48" t="s">
        <v>885</v>
      </c>
      <c r="E701" s="49">
        <v>14577</v>
      </c>
      <c r="F701" s="55">
        <v>79</v>
      </c>
      <c r="G701" s="42">
        <v>127</v>
      </c>
      <c r="H701" s="42"/>
      <c r="I701" s="49">
        <v>14077</v>
      </c>
      <c r="J701" s="56">
        <v>89</v>
      </c>
      <c r="K701" s="42">
        <v>373</v>
      </c>
      <c r="L701" s="42"/>
      <c r="M701" s="49">
        <v>188341</v>
      </c>
      <c r="N701" s="49">
        <v>1641</v>
      </c>
      <c r="O701" s="49">
        <v>193595</v>
      </c>
      <c r="P701" s="49">
        <v>2501324</v>
      </c>
      <c r="Q701" s="50">
        <v>77397</v>
      </c>
      <c r="R701" s="43" t="s">
        <v>708</v>
      </c>
      <c r="S701" s="43">
        <v>5</v>
      </c>
      <c r="T701" s="43">
        <v>609</v>
      </c>
      <c r="U701" s="43">
        <v>0</v>
      </c>
      <c r="V701" s="49">
        <v>1021</v>
      </c>
      <c r="W701" s="42"/>
      <c r="X701" s="49">
        <v>4819</v>
      </c>
    </row>
    <row r="702" spans="3:24">
      <c r="C702" s="47">
        <v>149</v>
      </c>
      <c r="D702" s="48" t="s">
        <v>886</v>
      </c>
      <c r="E702" s="49">
        <v>14546</v>
      </c>
      <c r="F702" s="55">
        <v>4</v>
      </c>
      <c r="G702" s="42">
        <v>531</v>
      </c>
      <c r="H702" s="54">
        <v>1</v>
      </c>
      <c r="I702" s="49">
        <v>13928</v>
      </c>
      <c r="J702" s="56">
        <v>4</v>
      </c>
      <c r="K702" s="42">
        <v>87</v>
      </c>
      <c r="L702" s="42"/>
      <c r="M702" s="42">
        <v>697</v>
      </c>
      <c r="N702" s="42">
        <v>25</v>
      </c>
      <c r="O702" s="49">
        <v>338808</v>
      </c>
      <c r="P702" s="49">
        <v>16233</v>
      </c>
      <c r="Q702" s="50">
        <v>20870962</v>
      </c>
      <c r="R702" s="43" t="s">
        <v>712</v>
      </c>
      <c r="S702" s="44">
        <v>1435</v>
      </c>
      <c r="T702" s="44">
        <v>39305</v>
      </c>
      <c r="U702" s="43">
        <v>62</v>
      </c>
      <c r="V702" s="42">
        <v>0.2</v>
      </c>
      <c r="W702" s="42">
        <v>0.05</v>
      </c>
      <c r="X702" s="42">
        <v>4</v>
      </c>
    </row>
    <row r="703" spans="3:24">
      <c r="C703" s="47">
        <v>150</v>
      </c>
      <c r="D703" s="48" t="s">
        <v>887</v>
      </c>
      <c r="E703" s="49">
        <v>14252</v>
      </c>
      <c r="F703" s="55">
        <v>133</v>
      </c>
      <c r="G703" s="42">
        <v>284</v>
      </c>
      <c r="H703" s="54">
        <v>2</v>
      </c>
      <c r="I703" s="49">
        <v>12298</v>
      </c>
      <c r="J703" s="56">
        <v>8</v>
      </c>
      <c r="K703" s="49">
        <v>1670</v>
      </c>
      <c r="L703" s="42">
        <v>10</v>
      </c>
      <c r="M703" s="49">
        <v>35876</v>
      </c>
      <c r="N703" s="42">
        <v>715</v>
      </c>
      <c r="O703" s="49">
        <v>117102</v>
      </c>
      <c r="P703" s="49">
        <v>294776</v>
      </c>
      <c r="Q703" s="50">
        <v>397257</v>
      </c>
      <c r="R703" s="43" t="s">
        <v>709</v>
      </c>
      <c r="S703" s="43">
        <v>28</v>
      </c>
      <c r="T703" s="44">
        <v>1399</v>
      </c>
      <c r="U703" s="43">
        <v>3</v>
      </c>
      <c r="V703" s="42">
        <v>335</v>
      </c>
      <c r="W703" s="42">
        <v>5</v>
      </c>
      <c r="X703" s="49">
        <v>4204</v>
      </c>
    </row>
    <row r="704" spans="3:24">
      <c r="C704" s="47">
        <v>151</v>
      </c>
      <c r="D704" s="48" t="s">
        <v>888</v>
      </c>
      <c r="E704" s="49">
        <v>13983</v>
      </c>
      <c r="F704" s="55">
        <v>66</v>
      </c>
      <c r="G704" s="42">
        <v>333</v>
      </c>
      <c r="H704" s="54">
        <v>1</v>
      </c>
      <c r="I704" s="49">
        <v>13255</v>
      </c>
      <c r="J704" s="56">
        <v>36</v>
      </c>
      <c r="K704" s="42">
        <v>395</v>
      </c>
      <c r="L704" s="42">
        <v>2</v>
      </c>
      <c r="M704" s="49">
        <v>34498</v>
      </c>
      <c r="N704" s="42">
        <v>822</v>
      </c>
      <c r="O704" s="49">
        <v>180100</v>
      </c>
      <c r="P704" s="49">
        <v>444338</v>
      </c>
      <c r="Q704" s="50">
        <v>405322</v>
      </c>
      <c r="R704" s="43" t="s">
        <v>709</v>
      </c>
      <c r="S704" s="43">
        <v>29</v>
      </c>
      <c r="T704" s="44">
        <v>1217</v>
      </c>
      <c r="U704" s="43">
        <v>2</v>
      </c>
      <c r="V704" s="42">
        <v>163</v>
      </c>
      <c r="W704" s="42">
        <v>2</v>
      </c>
      <c r="X704" s="42">
        <v>975</v>
      </c>
    </row>
    <row r="705" spans="3:24">
      <c r="C705" s="47">
        <v>152</v>
      </c>
      <c r="D705" s="48" t="s">
        <v>889</v>
      </c>
      <c r="E705" s="49">
        <v>13550</v>
      </c>
      <c r="F705" s="55">
        <v>12</v>
      </c>
      <c r="G705" s="42">
        <v>169</v>
      </c>
      <c r="H705" s="42"/>
      <c r="I705" s="49">
        <v>13355</v>
      </c>
      <c r="J705" s="42"/>
      <c r="K705" s="42">
        <v>26</v>
      </c>
      <c r="L705" s="42"/>
      <c r="M705" s="42">
        <v>630</v>
      </c>
      <c r="N705" s="42">
        <v>8</v>
      </c>
      <c r="O705" s="49">
        <v>202473</v>
      </c>
      <c r="P705" s="49">
        <v>9412</v>
      </c>
      <c r="Q705" s="50">
        <v>21512874</v>
      </c>
      <c r="R705" s="43" t="s">
        <v>712</v>
      </c>
      <c r="S705" s="44">
        <v>1588</v>
      </c>
      <c r="T705" s="44">
        <v>127295</v>
      </c>
      <c r="U705" s="43">
        <v>106</v>
      </c>
      <c r="V705" s="42">
        <v>0.6</v>
      </c>
      <c r="W705" s="42"/>
      <c r="X705" s="42">
        <v>1</v>
      </c>
    </row>
    <row r="706" spans="3:24">
      <c r="C706" s="47">
        <v>153</v>
      </c>
      <c r="D706" s="48" t="s">
        <v>890</v>
      </c>
      <c r="E706" s="49">
        <v>13300</v>
      </c>
      <c r="F706" s="55">
        <v>48</v>
      </c>
      <c r="G706" s="42">
        <v>126</v>
      </c>
      <c r="H706" s="42"/>
      <c r="I706" s="49">
        <v>12523</v>
      </c>
      <c r="J706" s="56">
        <v>57</v>
      </c>
      <c r="K706" s="42">
        <v>651</v>
      </c>
      <c r="L706" s="42">
        <v>4</v>
      </c>
      <c r="M706" s="49">
        <v>80699</v>
      </c>
      <c r="N706" s="42">
        <v>765</v>
      </c>
      <c r="O706" s="49">
        <v>171504</v>
      </c>
      <c r="P706" s="49">
        <v>1040616</v>
      </c>
      <c r="Q706" s="50">
        <v>164810</v>
      </c>
      <c r="R706" s="43" t="s">
        <v>709</v>
      </c>
      <c r="S706" s="43">
        <v>12</v>
      </c>
      <c r="T706" s="44">
        <v>1308</v>
      </c>
      <c r="U706" s="43">
        <v>1</v>
      </c>
      <c r="V706" s="42">
        <v>291</v>
      </c>
      <c r="W706" s="42"/>
      <c r="X706" s="49">
        <v>3950</v>
      </c>
    </row>
    <row r="707" spans="3:24">
      <c r="C707" s="47">
        <v>154</v>
      </c>
      <c r="D707" s="48" t="s">
        <v>891</v>
      </c>
      <c r="E707" s="49">
        <v>13156</v>
      </c>
      <c r="F707" s="55">
        <v>39</v>
      </c>
      <c r="G707" s="42">
        <v>177</v>
      </c>
      <c r="H707" s="54">
        <v>1</v>
      </c>
      <c r="I707" s="49">
        <v>11759</v>
      </c>
      <c r="J707" s="42"/>
      <c r="K707" s="49">
        <v>1220</v>
      </c>
      <c r="L707" s="42"/>
      <c r="M707" s="49">
        <v>2323</v>
      </c>
      <c r="N707" s="42">
        <v>31</v>
      </c>
      <c r="O707" s="49">
        <v>158304</v>
      </c>
      <c r="P707" s="49">
        <v>27956</v>
      </c>
      <c r="Q707" s="50">
        <v>5662638</v>
      </c>
      <c r="R707" s="43" t="s">
        <v>712</v>
      </c>
      <c r="S707" s="43">
        <v>430</v>
      </c>
      <c r="T707" s="44">
        <v>31992</v>
      </c>
      <c r="U707" s="43">
        <v>36</v>
      </c>
      <c r="V707" s="42">
        <v>7</v>
      </c>
      <c r="W707" s="42">
        <v>0.2</v>
      </c>
      <c r="X707" s="42">
        <v>215</v>
      </c>
    </row>
    <row r="708" spans="3:24">
      <c r="C708" s="47">
        <v>155</v>
      </c>
      <c r="D708" s="48" t="s">
        <v>892</v>
      </c>
      <c r="E708" s="49">
        <v>12880</v>
      </c>
      <c r="F708" s="42"/>
      <c r="G708" s="42">
        <v>363</v>
      </c>
      <c r="H708" s="42"/>
      <c r="I708" s="49">
        <v>6621</v>
      </c>
      <c r="J708" s="42"/>
      <c r="K708" s="49">
        <v>5896</v>
      </c>
      <c r="L708" s="42"/>
      <c r="M708" s="49">
        <v>5962</v>
      </c>
      <c r="N708" s="42">
        <v>168</v>
      </c>
      <c r="O708" s="49">
        <v>130765</v>
      </c>
      <c r="P708" s="49">
        <v>60528</v>
      </c>
      <c r="Q708" s="50">
        <v>2160393</v>
      </c>
      <c r="R708" s="43" t="s">
        <v>712</v>
      </c>
      <c r="S708" s="43">
        <v>168</v>
      </c>
      <c r="T708" s="44">
        <v>5951</v>
      </c>
      <c r="U708" s="43">
        <v>17</v>
      </c>
      <c r="V708" s="42"/>
      <c r="W708" s="42"/>
      <c r="X708" s="49">
        <v>2729</v>
      </c>
    </row>
    <row r="709" spans="3:24">
      <c r="C709" s="47">
        <v>156</v>
      </c>
      <c r="D709" s="48" t="s">
        <v>893</v>
      </c>
      <c r="E709" s="49">
        <v>11979</v>
      </c>
      <c r="F709" s="42"/>
      <c r="G709" s="42">
        <v>212</v>
      </c>
      <c r="H709" s="42"/>
      <c r="I709" s="49">
        <v>11701</v>
      </c>
      <c r="J709" s="56">
        <v>3</v>
      </c>
      <c r="K709" s="42">
        <v>66</v>
      </c>
      <c r="L709" s="42"/>
      <c r="M709" s="49">
        <v>1584</v>
      </c>
      <c r="N709" s="42">
        <v>28</v>
      </c>
      <c r="O709" s="49">
        <v>20432586</v>
      </c>
      <c r="P709" s="49">
        <v>2702022</v>
      </c>
      <c r="Q709" s="50">
        <v>7561962</v>
      </c>
      <c r="R709" s="43" t="s">
        <v>710</v>
      </c>
      <c r="S709" s="43">
        <v>631</v>
      </c>
      <c r="T709" s="44">
        <v>35670</v>
      </c>
      <c r="U709" s="43">
        <v>0</v>
      </c>
      <c r="V709" s="42"/>
      <c r="W709" s="42"/>
      <c r="X709" s="42">
        <v>9</v>
      </c>
    </row>
    <row r="710" spans="3:24">
      <c r="C710" s="47">
        <v>157</v>
      </c>
      <c r="D710" s="48" t="s">
        <v>894</v>
      </c>
      <c r="E710" s="49">
        <v>11637</v>
      </c>
      <c r="F710" s="55">
        <v>2</v>
      </c>
      <c r="G710" s="42">
        <v>155</v>
      </c>
      <c r="H710" s="42"/>
      <c r="I710" s="49">
        <v>11475</v>
      </c>
      <c r="J710" s="56">
        <v>3</v>
      </c>
      <c r="K710" s="42">
        <v>7</v>
      </c>
      <c r="L710" s="42"/>
      <c r="M710" s="49">
        <v>11598</v>
      </c>
      <c r="N710" s="42">
        <v>154</v>
      </c>
      <c r="O710" s="49">
        <v>188812</v>
      </c>
      <c r="P710" s="49">
        <v>188186</v>
      </c>
      <c r="Q710" s="50">
        <v>1003328</v>
      </c>
      <c r="R710" s="43" t="s">
        <v>712</v>
      </c>
      <c r="S710" s="43">
        <v>86</v>
      </c>
      <c r="T710" s="44">
        <v>6473</v>
      </c>
      <c r="U710" s="43">
        <v>5</v>
      </c>
      <c r="V710" s="42">
        <v>2</v>
      </c>
      <c r="W710" s="42"/>
      <c r="X710" s="42">
        <v>7</v>
      </c>
    </row>
    <row r="711" spans="3:24">
      <c r="C711" s="47">
        <v>158</v>
      </c>
      <c r="D711" s="48" t="s">
        <v>895</v>
      </c>
      <c r="E711" s="49">
        <v>11405</v>
      </c>
      <c r="F711" s="55">
        <v>23</v>
      </c>
      <c r="G711" s="42">
        <v>109</v>
      </c>
      <c r="H711" s="42"/>
      <c r="I711" s="49">
        <v>11071</v>
      </c>
      <c r="J711" s="56">
        <v>6</v>
      </c>
      <c r="K711" s="42">
        <v>225</v>
      </c>
      <c r="L711" s="42">
        <v>14</v>
      </c>
      <c r="M711" s="49">
        <v>106339</v>
      </c>
      <c r="N711" s="49">
        <v>1016</v>
      </c>
      <c r="O711" s="49">
        <v>177885</v>
      </c>
      <c r="P711" s="49">
        <v>1658586</v>
      </c>
      <c r="Q711" s="50">
        <v>107251</v>
      </c>
      <c r="R711" s="43" t="s">
        <v>709</v>
      </c>
      <c r="S711" s="43">
        <v>9</v>
      </c>
      <c r="T711" s="43">
        <v>984</v>
      </c>
      <c r="U711" s="43">
        <v>1</v>
      </c>
      <c r="V711" s="42">
        <v>214</v>
      </c>
      <c r="W711" s="42"/>
      <c r="X711" s="49">
        <v>2098</v>
      </c>
    </row>
    <row r="712" spans="3:24">
      <c r="C712" s="47">
        <v>159</v>
      </c>
      <c r="D712" s="48" t="s">
        <v>896</v>
      </c>
      <c r="E712" s="49">
        <v>11014</v>
      </c>
      <c r="F712" s="55">
        <v>97</v>
      </c>
      <c r="G712" s="42">
        <v>118</v>
      </c>
      <c r="H712" s="54">
        <v>1</v>
      </c>
      <c r="I712" s="49">
        <v>10514</v>
      </c>
      <c r="J712" s="42"/>
      <c r="K712" s="42">
        <v>382</v>
      </c>
      <c r="L712" s="42"/>
      <c r="M712" s="42">
        <v>972</v>
      </c>
      <c r="N712" s="42">
        <v>10</v>
      </c>
      <c r="O712" s="49">
        <v>174045</v>
      </c>
      <c r="P712" s="49">
        <v>15356</v>
      </c>
      <c r="Q712" s="50">
        <v>11333825</v>
      </c>
      <c r="R712" s="43" t="s">
        <v>712</v>
      </c>
      <c r="S712" s="44">
        <v>1029</v>
      </c>
      <c r="T712" s="44">
        <v>96049</v>
      </c>
      <c r="U712" s="43">
        <v>65</v>
      </c>
      <c r="V712" s="42">
        <v>9</v>
      </c>
      <c r="W712" s="42">
        <v>0.09</v>
      </c>
      <c r="X712" s="42">
        <v>34</v>
      </c>
    </row>
    <row r="713" spans="3:24">
      <c r="C713" s="47">
        <v>160</v>
      </c>
      <c r="D713" s="48" t="s">
        <v>897</v>
      </c>
      <c r="E713" s="49">
        <v>10354</v>
      </c>
      <c r="F713" s="55">
        <v>6</v>
      </c>
      <c r="G713" s="42">
        <v>26</v>
      </c>
      <c r="H713" s="42"/>
      <c r="I713" s="49">
        <v>9672</v>
      </c>
      <c r="J713" s="56">
        <v>45</v>
      </c>
      <c r="K713" s="42">
        <v>656</v>
      </c>
      <c r="L713" s="42"/>
      <c r="M713" s="49">
        <v>7697</v>
      </c>
      <c r="N713" s="42">
        <v>19</v>
      </c>
      <c r="O713" s="49">
        <v>95046</v>
      </c>
      <c r="P713" s="49">
        <v>70655</v>
      </c>
      <c r="Q713" s="50">
        <v>1345207</v>
      </c>
      <c r="R713" s="43" t="s">
        <v>710</v>
      </c>
      <c r="S713" s="43">
        <v>130</v>
      </c>
      <c r="T713" s="44">
        <v>51739</v>
      </c>
      <c r="U713" s="43">
        <v>14</v>
      </c>
      <c r="V713" s="42">
        <v>4</v>
      </c>
      <c r="W713" s="42"/>
      <c r="X713" s="42">
        <v>488</v>
      </c>
    </row>
    <row r="714" spans="3:24">
      <c r="C714" s="47">
        <v>161</v>
      </c>
      <c r="D714" s="48" t="s">
        <v>898</v>
      </c>
      <c r="E714" s="49">
        <v>9108</v>
      </c>
      <c r="F714" s="42"/>
      <c r="G714" s="42">
        <v>194</v>
      </c>
      <c r="H714" s="42"/>
      <c r="I714" s="49">
        <v>4225</v>
      </c>
      <c r="J714" s="42"/>
      <c r="K714" s="49">
        <v>4689</v>
      </c>
      <c r="L714" s="42"/>
      <c r="M714" s="49">
        <v>1358</v>
      </c>
      <c r="N714" s="42">
        <v>29</v>
      </c>
      <c r="O714" s="42"/>
      <c r="P714" s="42"/>
      <c r="Q714" s="50">
        <v>6708690</v>
      </c>
      <c r="R714" s="43" t="s">
        <v>709</v>
      </c>
      <c r="S714" s="43">
        <v>737</v>
      </c>
      <c r="T714" s="44">
        <v>34581</v>
      </c>
      <c r="U714" s="43"/>
      <c r="V714" s="42"/>
      <c r="W714" s="42"/>
      <c r="X714" s="42">
        <v>699</v>
      </c>
    </row>
    <row r="715" spans="3:24">
      <c r="C715" s="47">
        <v>162</v>
      </c>
      <c r="D715" s="48" t="s">
        <v>900</v>
      </c>
      <c r="E715" s="49">
        <v>8863</v>
      </c>
      <c r="F715" s="42"/>
      <c r="G715" s="42">
        <v>123</v>
      </c>
      <c r="H715" s="42"/>
      <c r="I715" s="49">
        <v>8637</v>
      </c>
      <c r="J715" s="42"/>
      <c r="K715" s="42">
        <v>103</v>
      </c>
      <c r="L715" s="42">
        <v>1</v>
      </c>
      <c r="M715" s="49">
        <v>6104</v>
      </c>
      <c r="N715" s="42">
        <v>85</v>
      </c>
      <c r="O715" s="49">
        <v>171690</v>
      </c>
      <c r="P715" s="49">
        <v>118249</v>
      </c>
      <c r="Q715" s="50">
        <v>1451940</v>
      </c>
      <c r="R715" s="43" t="s">
        <v>712</v>
      </c>
      <c r="S715" s="43">
        <v>164</v>
      </c>
      <c r="T715" s="44">
        <v>11804</v>
      </c>
      <c r="U715" s="43">
        <v>8</v>
      </c>
      <c r="V715" s="42"/>
      <c r="W715" s="42"/>
      <c r="X715" s="42">
        <v>71</v>
      </c>
    </row>
    <row r="716" spans="3:24">
      <c r="C716" s="47">
        <v>163</v>
      </c>
      <c r="D716" s="48" t="s">
        <v>899</v>
      </c>
      <c r="E716" s="49">
        <v>8792</v>
      </c>
      <c r="F716" s="55">
        <v>355</v>
      </c>
      <c r="G716" s="42">
        <v>86</v>
      </c>
      <c r="H716" s="42"/>
      <c r="I716" s="49">
        <v>5489</v>
      </c>
      <c r="J716" s="56">
        <v>301</v>
      </c>
      <c r="K716" s="49">
        <v>3217</v>
      </c>
      <c r="L716" s="42"/>
      <c r="M716" s="49">
        <v>50075</v>
      </c>
      <c r="N716" s="42">
        <v>490</v>
      </c>
      <c r="O716" s="49">
        <v>688741</v>
      </c>
      <c r="P716" s="49">
        <v>3922774</v>
      </c>
      <c r="Q716" s="50">
        <v>175575</v>
      </c>
      <c r="R716" s="43" t="s">
        <v>708</v>
      </c>
      <c r="S716" s="43">
        <v>20</v>
      </c>
      <c r="T716" s="44">
        <v>2042</v>
      </c>
      <c r="U716" s="43">
        <v>0</v>
      </c>
      <c r="V716" s="49">
        <v>2022</v>
      </c>
      <c r="W716" s="42"/>
      <c r="X716" s="49">
        <v>18323</v>
      </c>
    </row>
    <row r="717" spans="3:24">
      <c r="C717" s="47">
        <v>164</v>
      </c>
      <c r="D717" s="48" t="s">
        <v>901</v>
      </c>
      <c r="E717" s="49">
        <v>8324</v>
      </c>
      <c r="F717" s="42"/>
      <c r="G717" s="42">
        <v>107</v>
      </c>
      <c r="H717" s="42"/>
      <c r="I717" s="49">
        <v>8125</v>
      </c>
      <c r="J717" s="42"/>
      <c r="K717" s="42">
        <v>92</v>
      </c>
      <c r="L717" s="42">
        <v>5</v>
      </c>
      <c r="M717" s="42">
        <v>668</v>
      </c>
      <c r="N717" s="42">
        <v>9</v>
      </c>
      <c r="O717" s="49">
        <v>604310</v>
      </c>
      <c r="P717" s="49">
        <v>48496</v>
      </c>
      <c r="Q717" s="50">
        <v>12461015</v>
      </c>
      <c r="R717" s="43" t="s">
        <v>712</v>
      </c>
      <c r="S717" s="44">
        <v>1497</v>
      </c>
      <c r="T717" s="44">
        <v>116458</v>
      </c>
      <c r="U717" s="43">
        <v>21</v>
      </c>
      <c r="V717" s="42"/>
      <c r="W717" s="42"/>
      <c r="X717" s="42">
        <v>7</v>
      </c>
    </row>
    <row r="718" spans="3:24">
      <c r="C718" s="47">
        <v>165</v>
      </c>
      <c r="D718" s="48" t="s">
        <v>903</v>
      </c>
      <c r="E718" s="49">
        <v>7333</v>
      </c>
      <c r="F718" s="42"/>
      <c r="G718" s="42">
        <v>208</v>
      </c>
      <c r="H718" s="42"/>
      <c r="I718" s="49">
        <v>6205</v>
      </c>
      <c r="J718" s="42"/>
      <c r="K718" s="42">
        <v>920</v>
      </c>
      <c r="L718" s="42">
        <v>3</v>
      </c>
      <c r="M718" s="49">
        <v>2946</v>
      </c>
      <c r="N718" s="42">
        <v>84</v>
      </c>
      <c r="O718" s="49">
        <v>91290</v>
      </c>
      <c r="P718" s="49">
        <v>36679</v>
      </c>
      <c r="Q718" s="50">
        <v>2488863</v>
      </c>
      <c r="R718" s="43" t="s">
        <v>712</v>
      </c>
      <c r="S718" s="43">
        <v>339</v>
      </c>
      <c r="T718" s="44">
        <v>11966</v>
      </c>
      <c r="U718" s="43">
        <v>27</v>
      </c>
      <c r="V718" s="42"/>
      <c r="W718" s="42"/>
      <c r="X718" s="42">
        <v>370</v>
      </c>
    </row>
    <row r="719" spans="3:24">
      <c r="C719" s="47">
        <v>166</v>
      </c>
      <c r="D719" s="48" t="s">
        <v>902</v>
      </c>
      <c r="E719" s="49">
        <v>7304</v>
      </c>
      <c r="F719" s="55">
        <v>71</v>
      </c>
      <c r="G719" s="42">
        <v>30</v>
      </c>
      <c r="H719" s="42"/>
      <c r="I719" s="49">
        <v>6665</v>
      </c>
      <c r="J719" s="56">
        <v>7</v>
      </c>
      <c r="K719" s="42">
        <v>609</v>
      </c>
      <c r="L719" s="42">
        <v>2</v>
      </c>
      <c r="M719" s="49">
        <v>21257</v>
      </c>
      <c r="N719" s="42">
        <v>87</v>
      </c>
      <c r="O719" s="49">
        <v>836323</v>
      </c>
      <c r="P719" s="49">
        <v>2433931</v>
      </c>
      <c r="Q719" s="50">
        <v>343610</v>
      </c>
      <c r="R719" s="43" t="s">
        <v>708</v>
      </c>
      <c r="S719" s="43">
        <v>47</v>
      </c>
      <c r="T719" s="44">
        <v>11454</v>
      </c>
      <c r="U719" s="43">
        <v>0</v>
      </c>
      <c r="V719" s="42">
        <v>207</v>
      </c>
      <c r="W719" s="42"/>
      <c r="X719" s="49">
        <v>1772</v>
      </c>
    </row>
    <row r="720" spans="3:24">
      <c r="C720" s="47">
        <v>167</v>
      </c>
      <c r="D720" s="48" t="s">
        <v>904</v>
      </c>
      <c r="E720" s="49">
        <v>7148</v>
      </c>
      <c r="F720" s="55">
        <v>1</v>
      </c>
      <c r="G720" s="42">
        <v>98</v>
      </c>
      <c r="H720" s="42"/>
      <c r="I720" s="49">
        <v>6859</v>
      </c>
      <c r="J720" s="42"/>
      <c r="K720" s="42">
        <v>191</v>
      </c>
      <c r="L720" s="42">
        <v>2</v>
      </c>
      <c r="M720" s="49">
        <v>1453</v>
      </c>
      <c r="N720" s="42">
        <v>20</v>
      </c>
      <c r="O720" s="49">
        <v>54814</v>
      </c>
      <c r="P720" s="49">
        <v>11143</v>
      </c>
      <c r="Q720" s="50">
        <v>4919295</v>
      </c>
      <c r="R720" s="43" t="s">
        <v>712</v>
      </c>
      <c r="S720" s="43">
        <v>688</v>
      </c>
      <c r="T720" s="44">
        <v>50197</v>
      </c>
      <c r="U720" s="43">
        <v>90</v>
      </c>
      <c r="V720" s="42">
        <v>0.2</v>
      </c>
      <c r="W720" s="42"/>
      <c r="X720" s="42">
        <v>39</v>
      </c>
    </row>
    <row r="721" spans="3:24">
      <c r="C721" s="47">
        <v>168</v>
      </c>
      <c r="D721" s="48" t="s">
        <v>905</v>
      </c>
      <c r="E721" s="49">
        <v>7012</v>
      </c>
      <c r="F721" s="42"/>
      <c r="G721" s="49">
        <v>1373</v>
      </c>
      <c r="H721" s="42"/>
      <c r="I721" s="49">
        <v>4166</v>
      </c>
      <c r="J721" s="42"/>
      <c r="K721" s="49">
        <v>1473</v>
      </c>
      <c r="L721" s="42">
        <v>23</v>
      </c>
      <c r="M721" s="42">
        <v>230</v>
      </c>
      <c r="N721" s="42">
        <v>45</v>
      </c>
      <c r="O721" s="49">
        <v>140236</v>
      </c>
      <c r="P721" s="49">
        <v>4594</v>
      </c>
      <c r="Q721" s="50">
        <v>30525522</v>
      </c>
      <c r="R721" s="43" t="s">
        <v>710</v>
      </c>
      <c r="S721" s="44">
        <v>4353</v>
      </c>
      <c r="T721" s="44">
        <v>22233</v>
      </c>
      <c r="U721" s="43">
        <v>218</v>
      </c>
      <c r="V721" s="42"/>
      <c r="W721" s="42"/>
      <c r="X721" s="42">
        <v>48</v>
      </c>
    </row>
    <row r="722" spans="3:24">
      <c r="C722" s="47">
        <v>169</v>
      </c>
      <c r="D722" s="48" t="s">
        <v>906</v>
      </c>
      <c r="E722" s="49">
        <v>6573</v>
      </c>
      <c r="F722" s="55">
        <v>445</v>
      </c>
      <c r="G722" s="42">
        <v>8</v>
      </c>
      <c r="H722" s="42"/>
      <c r="I722" s="42">
        <v>773</v>
      </c>
      <c r="J722" s="42"/>
      <c r="K722" s="49">
        <v>5792</v>
      </c>
      <c r="L722" s="42"/>
      <c r="M722" s="42">
        <v>536</v>
      </c>
      <c r="N722" s="42">
        <v>0.7</v>
      </c>
      <c r="O722" s="49">
        <v>345742</v>
      </c>
      <c r="P722" s="49">
        <v>28184</v>
      </c>
      <c r="Q722" s="50">
        <v>12267205</v>
      </c>
      <c r="R722" s="43" t="s">
        <v>712</v>
      </c>
      <c r="S722" s="44">
        <v>1866</v>
      </c>
      <c r="T722" s="44">
        <v>1533401</v>
      </c>
      <c r="U722" s="43">
        <v>35</v>
      </c>
      <c r="V722" s="42">
        <v>36</v>
      </c>
      <c r="W722" s="42"/>
      <c r="X722" s="42">
        <v>472</v>
      </c>
    </row>
    <row r="723" spans="3:24">
      <c r="C723" s="47">
        <v>170</v>
      </c>
      <c r="D723" s="48" t="s">
        <v>907</v>
      </c>
      <c r="E723" s="49">
        <v>6506</v>
      </c>
      <c r="F723" s="55">
        <v>11</v>
      </c>
      <c r="G723" s="42">
        <v>33</v>
      </c>
      <c r="H723" s="42"/>
      <c r="I723" s="49">
        <v>6301</v>
      </c>
      <c r="J723" s="56">
        <v>19</v>
      </c>
      <c r="K723" s="42">
        <v>172</v>
      </c>
      <c r="L723" s="42"/>
      <c r="M723" s="49">
        <v>1808</v>
      </c>
      <c r="N723" s="42">
        <v>9</v>
      </c>
      <c r="O723" s="49">
        <v>23693</v>
      </c>
      <c r="P723" s="49">
        <v>6584</v>
      </c>
      <c r="Q723" s="50">
        <v>3598794</v>
      </c>
      <c r="R723" s="43" t="s">
        <v>712</v>
      </c>
      <c r="S723" s="43">
        <v>553</v>
      </c>
      <c r="T723" s="44">
        <v>109054</v>
      </c>
      <c r="U723" s="43">
        <v>152</v>
      </c>
      <c r="V723" s="42">
        <v>3</v>
      </c>
      <c r="W723" s="42"/>
      <c r="X723" s="42">
        <v>48</v>
      </c>
    </row>
    <row r="724" spans="3:24">
      <c r="C724" s="47">
        <v>171</v>
      </c>
      <c r="D724" s="48" t="s">
        <v>908</v>
      </c>
      <c r="E724" s="49">
        <v>6228</v>
      </c>
      <c r="F724" s="42"/>
      <c r="G724" s="42">
        <v>118</v>
      </c>
      <c r="H724" s="42"/>
      <c r="I724" s="49">
        <v>4229</v>
      </c>
      <c r="J724" s="42"/>
      <c r="K724" s="49">
        <v>1881</v>
      </c>
      <c r="L724" s="42"/>
      <c r="M724" s="42">
        <v>764</v>
      </c>
      <c r="N724" s="42">
        <v>14</v>
      </c>
      <c r="O724" s="49">
        <v>160358</v>
      </c>
      <c r="P724" s="49">
        <v>19676</v>
      </c>
      <c r="Q724" s="50">
        <v>8149808</v>
      </c>
      <c r="R724" s="43" t="s">
        <v>712</v>
      </c>
      <c r="S724" s="44">
        <v>1309</v>
      </c>
      <c r="T724" s="44">
        <v>69066</v>
      </c>
      <c r="U724" s="43">
        <v>51</v>
      </c>
      <c r="V724" s="42"/>
      <c r="W724" s="42"/>
      <c r="X724" s="42">
        <v>231</v>
      </c>
    </row>
    <row r="725" spans="3:24">
      <c r="C725" s="47">
        <v>172</v>
      </c>
      <c r="D725" s="48" t="s">
        <v>909</v>
      </c>
      <c r="E725" s="49">
        <v>5600</v>
      </c>
      <c r="F725" s="55">
        <v>1</v>
      </c>
      <c r="G725" s="42">
        <v>195</v>
      </c>
      <c r="H725" s="42"/>
      <c r="I725" s="49">
        <v>5300</v>
      </c>
      <c r="J725" s="42"/>
      <c r="K725" s="42">
        <v>105</v>
      </c>
      <c r="L725" s="42">
        <v>2</v>
      </c>
      <c r="M725" s="42">
        <v>223</v>
      </c>
      <c r="N725" s="42">
        <v>8</v>
      </c>
      <c r="O725" s="49">
        <v>127687</v>
      </c>
      <c r="P725" s="49">
        <v>5080</v>
      </c>
      <c r="Q725" s="50">
        <v>25136532</v>
      </c>
      <c r="R725" s="43" t="s">
        <v>712</v>
      </c>
      <c r="S725" s="44">
        <v>4489</v>
      </c>
      <c r="T725" s="44">
        <v>128905</v>
      </c>
      <c r="U725" s="43">
        <v>197</v>
      </c>
      <c r="V725" s="42">
        <v>0.04</v>
      </c>
      <c r="W725" s="42"/>
      <c r="X725" s="42">
        <v>4</v>
      </c>
    </row>
    <row r="726" spans="3:24">
      <c r="C726" s="47">
        <v>173</v>
      </c>
      <c r="D726" s="48" t="s">
        <v>910</v>
      </c>
      <c r="E726" s="49">
        <v>5529</v>
      </c>
      <c r="F726" s="55">
        <v>9</v>
      </c>
      <c r="G726" s="42">
        <v>88</v>
      </c>
      <c r="H726" s="42"/>
      <c r="I726" s="49">
        <v>5343</v>
      </c>
      <c r="J726" s="56">
        <v>21</v>
      </c>
      <c r="K726" s="42">
        <v>98</v>
      </c>
      <c r="L726" s="42"/>
      <c r="M726" s="49">
        <v>29964</v>
      </c>
      <c r="N726" s="42">
        <v>477</v>
      </c>
      <c r="O726" s="49">
        <v>59211</v>
      </c>
      <c r="P726" s="49">
        <v>320885</v>
      </c>
      <c r="Q726" s="50">
        <v>184524</v>
      </c>
      <c r="R726" s="43" t="s">
        <v>709</v>
      </c>
      <c r="S726" s="43">
        <v>33</v>
      </c>
      <c r="T726" s="44">
        <v>2097</v>
      </c>
      <c r="U726" s="43">
        <v>3</v>
      </c>
      <c r="V726" s="42">
        <v>49</v>
      </c>
      <c r="W726" s="42"/>
      <c r="X726" s="42">
        <v>531</v>
      </c>
    </row>
    <row r="727" spans="3:24">
      <c r="C727" s="47">
        <v>174</v>
      </c>
      <c r="D727" s="48" t="s">
        <v>912</v>
      </c>
      <c r="E727" s="49">
        <v>5396</v>
      </c>
      <c r="F727" s="42"/>
      <c r="G727" s="42">
        <v>148</v>
      </c>
      <c r="H727" s="42"/>
      <c r="I727" s="49">
        <v>2715</v>
      </c>
      <c r="J727" s="42"/>
      <c r="K727" s="49">
        <v>2533</v>
      </c>
      <c r="L727" s="42">
        <v>2</v>
      </c>
      <c r="M727" s="49">
        <v>1041</v>
      </c>
      <c r="N727" s="42">
        <v>29</v>
      </c>
      <c r="O727" s="49">
        <v>128246</v>
      </c>
      <c r="P727" s="49">
        <v>24738</v>
      </c>
      <c r="Q727" s="50">
        <v>5184230</v>
      </c>
      <c r="R727" s="43" t="s">
        <v>712</v>
      </c>
      <c r="S727" s="43">
        <v>961</v>
      </c>
      <c r="T727" s="44">
        <v>35029</v>
      </c>
      <c r="U727" s="43">
        <v>40</v>
      </c>
      <c r="V727" s="42"/>
      <c r="W727" s="42"/>
      <c r="X727" s="42">
        <v>489</v>
      </c>
    </row>
    <row r="728" spans="3:24">
      <c r="C728" s="47">
        <v>175</v>
      </c>
      <c r="D728" s="48" t="s">
        <v>913</v>
      </c>
      <c r="E728" s="49">
        <v>5130</v>
      </c>
      <c r="F728" s="55">
        <v>31</v>
      </c>
      <c r="G728" s="42">
        <v>90</v>
      </c>
      <c r="H728" s="42"/>
      <c r="I728" s="49">
        <v>5005</v>
      </c>
      <c r="J728" s="56">
        <v>3</v>
      </c>
      <c r="K728" s="42">
        <v>35</v>
      </c>
      <c r="L728" s="42"/>
      <c r="M728" s="49">
        <v>150851</v>
      </c>
      <c r="N728" s="49">
        <v>2647</v>
      </c>
      <c r="O728" s="49">
        <v>70326</v>
      </c>
      <c r="P728" s="49">
        <v>2067986</v>
      </c>
      <c r="Q728" s="50">
        <v>34007</v>
      </c>
      <c r="R728" s="43" t="s">
        <v>708</v>
      </c>
      <c r="S728" s="43">
        <v>7</v>
      </c>
      <c r="T728" s="43">
        <v>378</v>
      </c>
      <c r="U728" s="43">
        <v>0</v>
      </c>
      <c r="V728" s="42">
        <v>912</v>
      </c>
      <c r="W728" s="42"/>
      <c r="X728" s="49">
        <v>1029</v>
      </c>
    </row>
    <row r="729" spans="3:24">
      <c r="C729" s="47">
        <v>176</v>
      </c>
      <c r="D729" s="48" t="s">
        <v>911</v>
      </c>
      <c r="E729" s="49">
        <v>4985</v>
      </c>
      <c r="F729" s="55">
        <v>223</v>
      </c>
      <c r="G729" s="42">
        <v>5</v>
      </c>
      <c r="H729" s="42"/>
      <c r="I729" s="49">
        <v>2174</v>
      </c>
      <c r="J729" s="42"/>
      <c r="K729" s="49">
        <v>2806</v>
      </c>
      <c r="L729" s="42"/>
      <c r="M729" s="42">
        <v>675</v>
      </c>
      <c r="N729" s="42">
        <v>0.7</v>
      </c>
      <c r="O729" s="49">
        <v>305013</v>
      </c>
      <c r="P729" s="49">
        <v>41284</v>
      </c>
      <c r="Q729" s="50">
        <v>7388194</v>
      </c>
      <c r="R729" s="43" t="s">
        <v>710</v>
      </c>
      <c r="S729" s="44">
        <v>1482</v>
      </c>
      <c r="T729" s="44">
        <v>1477639</v>
      </c>
      <c r="U729" s="43">
        <v>24</v>
      </c>
      <c r="V729" s="42">
        <v>30</v>
      </c>
      <c r="W729" s="42"/>
      <c r="X729" s="42">
        <v>380</v>
      </c>
    </row>
    <row r="730" spans="3:24">
      <c r="C730" s="47">
        <v>177</v>
      </c>
      <c r="D730" s="48" t="s">
        <v>914</v>
      </c>
      <c r="E730" s="49">
        <v>4969</v>
      </c>
      <c r="F730" s="42"/>
      <c r="G730" s="42">
        <v>174</v>
      </c>
      <c r="H730" s="42"/>
      <c r="I730" s="49">
        <v>4782</v>
      </c>
      <c r="J730" s="42"/>
      <c r="K730" s="42">
        <v>13</v>
      </c>
      <c r="L730" s="42"/>
      <c r="M730" s="42">
        <v>294</v>
      </c>
      <c r="N730" s="42">
        <v>10</v>
      </c>
      <c r="O730" s="49">
        <v>130224</v>
      </c>
      <c r="P730" s="49">
        <v>7693</v>
      </c>
      <c r="Q730" s="50">
        <v>16926990</v>
      </c>
      <c r="R730" s="43" t="s">
        <v>712</v>
      </c>
      <c r="S730" s="44">
        <v>3407</v>
      </c>
      <c r="T730" s="44">
        <v>97282</v>
      </c>
      <c r="U730" s="43">
        <v>130</v>
      </c>
      <c r="V730" s="42"/>
      <c r="W730" s="42"/>
      <c r="X730" s="42">
        <v>0.8</v>
      </c>
    </row>
    <row r="731" spans="3:24">
      <c r="C731" s="47">
        <v>178</v>
      </c>
      <c r="D731" s="48" t="s">
        <v>915</v>
      </c>
      <c r="E731" s="49">
        <v>4822</v>
      </c>
      <c r="F731" s="55">
        <v>22</v>
      </c>
      <c r="G731" s="42">
        <v>94</v>
      </c>
      <c r="H731" s="42"/>
      <c r="I731" s="49">
        <v>4393</v>
      </c>
      <c r="J731" s="56">
        <v>19</v>
      </c>
      <c r="K731" s="42">
        <v>335</v>
      </c>
      <c r="L731" s="42">
        <v>12</v>
      </c>
      <c r="M731" s="49">
        <v>143171</v>
      </c>
      <c r="N731" s="49">
        <v>2791</v>
      </c>
      <c r="O731" s="49">
        <v>303661</v>
      </c>
      <c r="P731" s="49">
        <v>9016063</v>
      </c>
      <c r="Q731" s="50">
        <v>33680</v>
      </c>
      <c r="R731" s="43" t="s">
        <v>708</v>
      </c>
      <c r="S731" s="43">
        <v>7</v>
      </c>
      <c r="T731" s="43">
        <v>358</v>
      </c>
      <c r="U731" s="43">
        <v>0</v>
      </c>
      <c r="V731" s="42">
        <v>653</v>
      </c>
      <c r="W731" s="42"/>
      <c r="X731" s="49">
        <v>9947</v>
      </c>
    </row>
    <row r="732" spans="3:24">
      <c r="C732" s="47">
        <v>179</v>
      </c>
      <c r="D732" s="48" t="s">
        <v>916</v>
      </c>
      <c r="E732" s="49">
        <v>4353</v>
      </c>
      <c r="F732" s="55">
        <v>8</v>
      </c>
      <c r="G732" s="42">
        <v>48</v>
      </c>
      <c r="H732" s="42"/>
      <c r="I732" s="49">
        <v>4146</v>
      </c>
      <c r="J732" s="56">
        <v>10</v>
      </c>
      <c r="K732" s="42">
        <v>159</v>
      </c>
      <c r="L732" s="42"/>
      <c r="M732" s="49">
        <v>15128</v>
      </c>
      <c r="N732" s="42">
        <v>167</v>
      </c>
      <c r="O732" s="49">
        <v>211499</v>
      </c>
      <c r="P732" s="49">
        <v>735007</v>
      </c>
      <c r="Q732" s="50">
        <v>287751</v>
      </c>
      <c r="R732" s="43" t="s">
        <v>709</v>
      </c>
      <c r="S732" s="43">
        <v>66</v>
      </c>
      <c r="T732" s="44">
        <v>5995</v>
      </c>
      <c r="U732" s="43">
        <v>1</v>
      </c>
      <c r="V732" s="42">
        <v>28</v>
      </c>
      <c r="W732" s="42"/>
      <c r="X732" s="42">
        <v>553</v>
      </c>
    </row>
    <row r="733" spans="3:24">
      <c r="C733" s="47">
        <v>180</v>
      </c>
      <c r="D733" s="48" t="s">
        <v>917</v>
      </c>
      <c r="E733" s="49">
        <v>4212</v>
      </c>
      <c r="F733" s="42"/>
      <c r="G733" s="42">
        <v>74</v>
      </c>
      <c r="H733" s="42"/>
      <c r="I733" s="49">
        <v>3811</v>
      </c>
      <c r="J733" s="42"/>
      <c r="K733" s="42">
        <v>327</v>
      </c>
      <c r="L733" s="42">
        <v>4</v>
      </c>
      <c r="M733" s="49">
        <v>2088</v>
      </c>
      <c r="N733" s="42">
        <v>37</v>
      </c>
      <c r="O733" s="49">
        <v>79243</v>
      </c>
      <c r="P733" s="49">
        <v>39278</v>
      </c>
      <c r="Q733" s="50">
        <v>2017516</v>
      </c>
      <c r="R733" s="43" t="s">
        <v>712</v>
      </c>
      <c r="S733" s="43">
        <v>479</v>
      </c>
      <c r="T733" s="44">
        <v>27264</v>
      </c>
      <c r="U733" s="43">
        <v>25</v>
      </c>
      <c r="V733" s="42"/>
      <c r="W733" s="42"/>
      <c r="X733" s="42">
        <v>162</v>
      </c>
    </row>
    <row r="734" spans="3:24">
      <c r="C734" s="47">
        <v>181</v>
      </c>
      <c r="D734" s="48" t="s">
        <v>918</v>
      </c>
      <c r="E734" s="49">
        <v>4189</v>
      </c>
      <c r="F734" s="55">
        <v>166</v>
      </c>
      <c r="G734" s="42">
        <v>29</v>
      </c>
      <c r="H734" s="42"/>
      <c r="I734" s="49">
        <v>1686</v>
      </c>
      <c r="J734" s="42"/>
      <c r="K734" s="49">
        <v>2474</v>
      </c>
      <c r="L734" s="42">
        <v>1</v>
      </c>
      <c r="M734" s="49">
        <v>48986</v>
      </c>
      <c r="N734" s="42">
        <v>339</v>
      </c>
      <c r="O734" s="49">
        <v>83753</v>
      </c>
      <c r="P734" s="49">
        <v>979407</v>
      </c>
      <c r="Q734" s="50">
        <v>85514</v>
      </c>
      <c r="R734" s="43" t="s">
        <v>708</v>
      </c>
      <c r="S734" s="43">
        <v>20</v>
      </c>
      <c r="T734" s="44">
        <v>2949</v>
      </c>
      <c r="U734" s="43">
        <v>1</v>
      </c>
      <c r="V734" s="49">
        <v>1941</v>
      </c>
      <c r="W734" s="42"/>
      <c r="X734" s="49">
        <v>28931</v>
      </c>
    </row>
    <row r="735" spans="3:24">
      <c r="C735" s="47">
        <v>182</v>
      </c>
      <c r="D735" s="48" t="s">
        <v>919</v>
      </c>
      <c r="E735" s="49">
        <v>4024</v>
      </c>
      <c r="F735" s="55">
        <v>3</v>
      </c>
      <c r="G735" s="42">
        <v>147</v>
      </c>
      <c r="H735" s="42"/>
      <c r="I735" s="49">
        <v>3864</v>
      </c>
      <c r="J735" s="56">
        <v>2</v>
      </c>
      <c r="K735" s="42">
        <v>13</v>
      </c>
      <c r="L735" s="42"/>
      <c r="M735" s="49">
        <v>4525</v>
      </c>
      <c r="N735" s="42">
        <v>165</v>
      </c>
      <c r="O735" s="42"/>
      <c r="P735" s="42"/>
      <c r="Q735" s="50">
        <v>889332</v>
      </c>
      <c r="R735" s="43" t="s">
        <v>712</v>
      </c>
      <c r="S735" s="43">
        <v>221</v>
      </c>
      <c r="T735" s="44">
        <v>6050</v>
      </c>
      <c r="U735" s="43"/>
      <c r="V735" s="42">
        <v>3</v>
      </c>
      <c r="W735" s="42"/>
      <c r="X735" s="42">
        <v>15</v>
      </c>
    </row>
    <row r="736" spans="3:24">
      <c r="C736" s="47">
        <v>183</v>
      </c>
      <c r="D736" s="48" t="s">
        <v>920</v>
      </c>
      <c r="E736" s="49">
        <v>3785</v>
      </c>
      <c r="F736" s="55">
        <v>397</v>
      </c>
      <c r="G736" s="42">
        <v>19</v>
      </c>
      <c r="H736" s="42"/>
      <c r="I736" s="49">
        <v>1854</v>
      </c>
      <c r="J736" s="42"/>
      <c r="K736" s="49">
        <v>1912</v>
      </c>
      <c r="L736" s="42"/>
      <c r="M736" s="49">
        <v>2971</v>
      </c>
      <c r="N736" s="42">
        <v>15</v>
      </c>
      <c r="O736" s="49">
        <v>358675</v>
      </c>
      <c r="P736" s="49">
        <v>281529</v>
      </c>
      <c r="Q736" s="50">
        <v>1274026</v>
      </c>
      <c r="R736" s="43" t="s">
        <v>712</v>
      </c>
      <c r="S736" s="43">
        <v>337</v>
      </c>
      <c r="T736" s="44">
        <v>67054</v>
      </c>
      <c r="U736" s="43">
        <v>4</v>
      </c>
      <c r="V736" s="42">
        <v>312</v>
      </c>
      <c r="W736" s="42"/>
      <c r="X736" s="49">
        <v>1501</v>
      </c>
    </row>
    <row r="737" spans="3:24">
      <c r="C737" s="47">
        <v>184</v>
      </c>
      <c r="D737" s="48" t="s">
        <v>921</v>
      </c>
      <c r="E737" s="49">
        <v>3076</v>
      </c>
      <c r="F737" s="55">
        <v>1</v>
      </c>
      <c r="G737" s="42">
        <v>59</v>
      </c>
      <c r="H737" s="42"/>
      <c r="I737" s="49">
        <v>3000</v>
      </c>
      <c r="J737" s="56">
        <v>3</v>
      </c>
      <c r="K737" s="42">
        <v>17</v>
      </c>
      <c r="L737" s="42">
        <v>2</v>
      </c>
      <c r="M737" s="49">
        <v>80429</v>
      </c>
      <c r="N737" s="49">
        <v>1543</v>
      </c>
      <c r="O737" s="49">
        <v>49126</v>
      </c>
      <c r="P737" s="49">
        <v>1284508</v>
      </c>
      <c r="Q737" s="50">
        <v>38245</v>
      </c>
      <c r="R737" s="43" t="s">
        <v>708</v>
      </c>
      <c r="S737" s="43">
        <v>12</v>
      </c>
      <c r="T737" s="43">
        <v>648</v>
      </c>
      <c r="U737" s="43">
        <v>1</v>
      </c>
      <c r="V737" s="42">
        <v>26</v>
      </c>
      <c r="W737" s="42"/>
      <c r="X737" s="42">
        <v>445</v>
      </c>
    </row>
    <row r="738" spans="3:24">
      <c r="C738" s="47">
        <v>185</v>
      </c>
      <c r="D738" s="48" t="s">
        <v>922</v>
      </c>
      <c r="E738" s="49">
        <v>2863</v>
      </c>
      <c r="F738" s="55">
        <v>1</v>
      </c>
      <c r="G738" s="42">
        <v>26</v>
      </c>
      <c r="H738" s="42"/>
      <c r="I738" s="49">
        <v>2783</v>
      </c>
      <c r="J738" s="56">
        <v>5</v>
      </c>
      <c r="K738" s="42">
        <v>54</v>
      </c>
      <c r="L738" s="42"/>
      <c r="M738" s="42">
        <v>572</v>
      </c>
      <c r="N738" s="42">
        <v>5</v>
      </c>
      <c r="O738" s="49">
        <v>2441651</v>
      </c>
      <c r="P738" s="49">
        <v>488125</v>
      </c>
      <c r="Q738" s="49">
        <v>5002100</v>
      </c>
      <c r="R738" s="43" t="s">
        <v>736</v>
      </c>
      <c r="S738" s="44">
        <v>1747</v>
      </c>
      <c r="T738" s="44">
        <v>192388</v>
      </c>
      <c r="U738" s="43">
        <v>2</v>
      </c>
      <c r="V738" s="42">
        <v>0.2</v>
      </c>
      <c r="W738" s="42"/>
      <c r="X738" s="42">
        <v>11</v>
      </c>
    </row>
    <row r="739" spans="3:24">
      <c r="C739" s="47">
        <v>186</v>
      </c>
      <c r="D739" s="48" t="s">
        <v>923</v>
      </c>
      <c r="E739" s="49">
        <v>2796</v>
      </c>
      <c r="F739" s="55">
        <v>11</v>
      </c>
      <c r="G739" s="42">
        <v>33</v>
      </c>
      <c r="H739" s="42"/>
      <c r="I739" s="49">
        <v>2646</v>
      </c>
      <c r="J739" s="56">
        <v>19</v>
      </c>
      <c r="K739" s="42">
        <v>117</v>
      </c>
      <c r="L739" s="42">
        <v>3</v>
      </c>
      <c r="M739" s="49">
        <v>70715</v>
      </c>
      <c r="N739" s="42">
        <v>835</v>
      </c>
      <c r="O739" s="49">
        <v>54960</v>
      </c>
      <c r="P739" s="49">
        <v>1390020</v>
      </c>
      <c r="Q739" s="50">
        <v>39539</v>
      </c>
      <c r="R739" s="43" t="s">
        <v>708</v>
      </c>
      <c r="S739" s="43">
        <v>14</v>
      </c>
      <c r="T739" s="44">
        <v>1198</v>
      </c>
      <c r="U739" s="43">
        <v>1</v>
      </c>
      <c r="V739" s="42">
        <v>278</v>
      </c>
      <c r="W739" s="42"/>
      <c r="X739" s="49">
        <v>2959</v>
      </c>
    </row>
    <row r="740" spans="3:24">
      <c r="C740" s="47">
        <v>187</v>
      </c>
      <c r="D740" s="48" t="s">
        <v>924</v>
      </c>
      <c r="E740" s="49">
        <v>2723</v>
      </c>
      <c r="F740" s="55">
        <v>16</v>
      </c>
      <c r="G740" s="42">
        <v>34</v>
      </c>
      <c r="H740" s="42"/>
      <c r="I740" s="49">
        <v>2634</v>
      </c>
      <c r="J740" s="56">
        <v>10</v>
      </c>
      <c r="K740" s="42">
        <v>55</v>
      </c>
      <c r="L740" s="42">
        <v>2</v>
      </c>
      <c r="M740" s="49">
        <v>62748</v>
      </c>
      <c r="N740" s="42">
        <v>783</v>
      </c>
      <c r="O740" s="49">
        <v>35043</v>
      </c>
      <c r="P740" s="49">
        <v>807517</v>
      </c>
      <c r="Q740" s="50">
        <v>43396</v>
      </c>
      <c r="R740" s="43" t="s">
        <v>709</v>
      </c>
      <c r="S740" s="43">
        <v>16</v>
      </c>
      <c r="T740" s="44">
        <v>1276</v>
      </c>
      <c r="U740" s="43">
        <v>1</v>
      </c>
      <c r="V740" s="42">
        <v>369</v>
      </c>
      <c r="W740" s="42"/>
      <c r="X740" s="49">
        <v>1267</v>
      </c>
    </row>
    <row r="741" spans="3:24">
      <c r="C741" s="47">
        <v>188</v>
      </c>
      <c r="D741" s="48" t="s">
        <v>925</v>
      </c>
      <c r="E741" s="49">
        <v>2538</v>
      </c>
      <c r="F741" s="42"/>
      <c r="G741" s="42">
        <v>33</v>
      </c>
      <c r="H741" s="42"/>
      <c r="I741" s="49">
        <v>2488</v>
      </c>
      <c r="J741" s="42"/>
      <c r="K741" s="42">
        <v>17</v>
      </c>
      <c r="L741" s="42"/>
      <c r="M741" s="49">
        <v>40914</v>
      </c>
      <c r="N741" s="42">
        <v>532</v>
      </c>
      <c r="O741" s="49">
        <v>369070</v>
      </c>
      <c r="P741" s="49">
        <v>5949671</v>
      </c>
      <c r="Q741" s="50">
        <v>62032</v>
      </c>
      <c r="R741" s="43" t="s">
        <v>709</v>
      </c>
      <c r="S741" s="43">
        <v>24</v>
      </c>
      <c r="T741" s="44">
        <v>1880</v>
      </c>
      <c r="U741" s="43">
        <v>0</v>
      </c>
      <c r="V741" s="42"/>
      <c r="W741" s="42"/>
      <c r="X741" s="42">
        <v>274</v>
      </c>
    </row>
    <row r="742" spans="3:24">
      <c r="C742" s="47">
        <v>189</v>
      </c>
      <c r="D742" s="48" t="s">
        <v>926</v>
      </c>
      <c r="E742" s="49">
        <v>2489</v>
      </c>
      <c r="F742" s="55">
        <v>3</v>
      </c>
      <c r="G742" s="42">
        <v>2</v>
      </c>
      <c r="H742" s="42"/>
      <c r="I742" s="49">
        <v>2250</v>
      </c>
      <c r="J742" s="56">
        <v>11</v>
      </c>
      <c r="K742" s="42">
        <v>237</v>
      </c>
      <c r="L742" s="42"/>
      <c r="M742" s="49">
        <v>3188</v>
      </c>
      <c r="N742" s="42">
        <v>3</v>
      </c>
      <c r="O742" s="49">
        <v>798573</v>
      </c>
      <c r="P742" s="49">
        <v>1022920</v>
      </c>
      <c r="Q742" s="50">
        <v>780680</v>
      </c>
      <c r="R742" s="43" t="s">
        <v>710</v>
      </c>
      <c r="S742" s="43">
        <v>314</v>
      </c>
      <c r="T742" s="44">
        <v>390340</v>
      </c>
      <c r="U742" s="43">
        <v>1</v>
      </c>
      <c r="V742" s="42">
        <v>4</v>
      </c>
      <c r="W742" s="42"/>
      <c r="X742" s="42">
        <v>304</v>
      </c>
    </row>
    <row r="743" spans="3:24">
      <c r="C743" s="47">
        <v>190</v>
      </c>
      <c r="D743" s="48" t="s">
        <v>927</v>
      </c>
      <c r="E743" s="49">
        <v>2481</v>
      </c>
      <c r="F743" s="42"/>
      <c r="G743" s="42">
        <v>38</v>
      </c>
      <c r="H743" s="42"/>
      <c r="I743" s="49">
        <v>1399</v>
      </c>
      <c r="J743" s="42"/>
      <c r="K743" s="49">
        <v>1044</v>
      </c>
      <c r="L743" s="42">
        <v>7</v>
      </c>
      <c r="M743" s="49">
        <v>63019</v>
      </c>
      <c r="N743" s="42">
        <v>965</v>
      </c>
      <c r="O743" s="49">
        <v>43501</v>
      </c>
      <c r="P743" s="49">
        <v>1104956</v>
      </c>
      <c r="Q743" s="50">
        <v>39369</v>
      </c>
      <c r="R743" s="43" t="s">
        <v>709</v>
      </c>
      <c r="S743" s="43">
        <v>16</v>
      </c>
      <c r="T743" s="44">
        <v>1036</v>
      </c>
      <c r="U743" s="43">
        <v>1</v>
      </c>
      <c r="V743" s="42"/>
      <c r="W743" s="42"/>
      <c r="X743" s="49">
        <v>26518</v>
      </c>
    </row>
    <row r="744" spans="3:24">
      <c r="C744" s="47">
        <v>191</v>
      </c>
      <c r="D744" s="48" t="s">
        <v>928</v>
      </c>
      <c r="E744" s="49">
        <v>2466</v>
      </c>
      <c r="F744" s="55">
        <v>2</v>
      </c>
      <c r="G744" s="42">
        <v>18</v>
      </c>
      <c r="H744" s="42"/>
      <c r="I744" s="49">
        <v>2418</v>
      </c>
      <c r="J744" s="42"/>
      <c r="K744" s="42">
        <v>30</v>
      </c>
      <c r="L744" s="42"/>
      <c r="M744" s="49">
        <v>62786</v>
      </c>
      <c r="N744" s="42">
        <v>458</v>
      </c>
      <c r="O744" s="49">
        <v>94789</v>
      </c>
      <c r="P744" s="49">
        <v>2413408</v>
      </c>
      <c r="Q744" s="50">
        <v>39276</v>
      </c>
      <c r="R744" s="43" t="s">
        <v>709</v>
      </c>
      <c r="S744" s="43">
        <v>16</v>
      </c>
      <c r="T744" s="44">
        <v>2182</v>
      </c>
      <c r="U744" s="43">
        <v>0</v>
      </c>
      <c r="V744" s="42">
        <v>51</v>
      </c>
      <c r="W744" s="42"/>
      <c r="X744" s="42">
        <v>764</v>
      </c>
    </row>
    <row r="745" spans="3:24">
      <c r="C745" s="47">
        <v>192</v>
      </c>
      <c r="D745" s="48" t="s">
        <v>929</v>
      </c>
      <c r="E745" s="49">
        <v>2424</v>
      </c>
      <c r="F745" s="42"/>
      <c r="G745" s="42">
        <v>37</v>
      </c>
      <c r="H745" s="42"/>
      <c r="I745" s="49">
        <v>2348</v>
      </c>
      <c r="J745" s="42"/>
      <c r="K745" s="42">
        <v>39</v>
      </c>
      <c r="L745" s="42"/>
      <c r="M745" s="49">
        <v>10846</v>
      </c>
      <c r="N745" s="42">
        <v>166</v>
      </c>
      <c r="O745" s="49">
        <v>14270</v>
      </c>
      <c r="P745" s="49">
        <v>63849</v>
      </c>
      <c r="Q745" s="50">
        <v>223497</v>
      </c>
      <c r="R745" s="43" t="s">
        <v>712</v>
      </c>
      <c r="S745" s="43">
        <v>92</v>
      </c>
      <c r="T745" s="44">
        <v>6040</v>
      </c>
      <c r="U745" s="43">
        <v>16</v>
      </c>
      <c r="V745" s="42"/>
      <c r="W745" s="42"/>
      <c r="X745" s="42">
        <v>174</v>
      </c>
    </row>
    <row r="746" spans="3:24">
      <c r="C746" s="47">
        <v>193</v>
      </c>
      <c r="D746" s="48" t="s">
        <v>930</v>
      </c>
      <c r="E746" s="49">
        <v>2389</v>
      </c>
      <c r="F746" s="42"/>
      <c r="G746" s="42">
        <v>25</v>
      </c>
      <c r="H746" s="42"/>
      <c r="I746" s="49">
        <v>1255</v>
      </c>
      <c r="J746" s="42"/>
      <c r="K746" s="49">
        <v>1109</v>
      </c>
      <c r="L746" s="42">
        <v>27</v>
      </c>
      <c r="M746" s="49">
        <v>78467</v>
      </c>
      <c r="N746" s="42">
        <v>821</v>
      </c>
      <c r="O746" s="49">
        <v>67348</v>
      </c>
      <c r="P746" s="49">
        <v>2212048</v>
      </c>
      <c r="Q746" s="50">
        <v>30446</v>
      </c>
      <c r="R746" s="43" t="s">
        <v>709</v>
      </c>
      <c r="S746" s="43">
        <v>13</v>
      </c>
      <c r="T746" s="44">
        <v>1218</v>
      </c>
      <c r="U746" s="43">
        <v>0</v>
      </c>
      <c r="V746" s="42"/>
      <c r="W746" s="42"/>
      <c r="X746" s="49">
        <v>36425</v>
      </c>
    </row>
    <row r="747" spans="3:24">
      <c r="C747" s="47">
        <v>194</v>
      </c>
      <c r="D747" s="48" t="s">
        <v>931</v>
      </c>
      <c r="E747" s="49">
        <v>2279</v>
      </c>
      <c r="F747" s="55">
        <v>8</v>
      </c>
      <c r="G747" s="42">
        <v>12</v>
      </c>
      <c r="H747" s="42"/>
      <c r="I747" s="49">
        <v>2199</v>
      </c>
      <c r="J747" s="42"/>
      <c r="K747" s="42">
        <v>68</v>
      </c>
      <c r="L747" s="42">
        <v>2</v>
      </c>
      <c r="M747" s="49">
        <v>20473</v>
      </c>
      <c r="N747" s="42">
        <v>108</v>
      </c>
      <c r="O747" s="49">
        <v>59322</v>
      </c>
      <c r="P747" s="49">
        <v>532911</v>
      </c>
      <c r="Q747" s="50">
        <v>111317</v>
      </c>
      <c r="R747" s="43" t="s">
        <v>709</v>
      </c>
      <c r="S747" s="43">
        <v>49</v>
      </c>
      <c r="T747" s="44">
        <v>9276</v>
      </c>
      <c r="U747" s="43">
        <v>2</v>
      </c>
      <c r="V747" s="42">
        <v>72</v>
      </c>
      <c r="W747" s="42"/>
      <c r="X747" s="42">
        <v>611</v>
      </c>
    </row>
    <row r="748" spans="3:24">
      <c r="C748" s="47">
        <v>195</v>
      </c>
      <c r="D748" s="48" t="s">
        <v>932</v>
      </c>
      <c r="E748" s="49">
        <v>1693</v>
      </c>
      <c r="F748" s="42"/>
      <c r="G748" s="42">
        <v>17</v>
      </c>
      <c r="H748" s="42"/>
      <c r="I748" s="49">
        <v>1647</v>
      </c>
      <c r="J748" s="42"/>
      <c r="K748" s="42">
        <v>29</v>
      </c>
      <c r="L748" s="42"/>
      <c r="M748" s="49">
        <v>63928</v>
      </c>
      <c r="N748" s="42">
        <v>642</v>
      </c>
      <c r="O748" s="49">
        <v>12584</v>
      </c>
      <c r="P748" s="49">
        <v>475173</v>
      </c>
      <c r="Q748" s="50">
        <v>26483</v>
      </c>
      <c r="R748" s="43" t="s">
        <v>709</v>
      </c>
      <c r="S748" s="43">
        <v>16</v>
      </c>
      <c r="T748" s="44">
        <v>1558</v>
      </c>
      <c r="U748" s="43">
        <v>2</v>
      </c>
      <c r="V748" s="42"/>
      <c r="W748" s="42"/>
      <c r="X748" s="49">
        <v>1095</v>
      </c>
    </row>
    <row r="749" spans="3:24">
      <c r="C749" s="47">
        <v>196</v>
      </c>
      <c r="D749" s="48" t="s">
        <v>933</v>
      </c>
      <c r="E749" s="49">
        <v>1280</v>
      </c>
      <c r="F749" s="42"/>
      <c r="G749" s="42">
        <v>43</v>
      </c>
      <c r="H749" s="42"/>
      <c r="I749" s="49">
        <v>1229</v>
      </c>
      <c r="J749" s="42"/>
      <c r="K749" s="42">
        <v>8</v>
      </c>
      <c r="L749" s="42">
        <v>1</v>
      </c>
      <c r="M749" s="49">
        <v>12956</v>
      </c>
      <c r="N749" s="42">
        <v>435</v>
      </c>
      <c r="O749" s="49">
        <v>17147</v>
      </c>
      <c r="P749" s="49">
        <v>173561</v>
      </c>
      <c r="Q749" s="50">
        <v>98795</v>
      </c>
      <c r="R749" s="43" t="s">
        <v>709</v>
      </c>
      <c r="S749" s="43">
        <v>77</v>
      </c>
      <c r="T749" s="44">
        <v>2298</v>
      </c>
      <c r="U749" s="43">
        <v>6</v>
      </c>
      <c r="V749" s="42"/>
      <c r="W749" s="42"/>
      <c r="X749" s="42">
        <v>81</v>
      </c>
    </row>
    <row r="750" spans="3:24">
      <c r="C750" s="47">
        <v>197</v>
      </c>
      <c r="D750" s="48" t="s">
        <v>934</v>
      </c>
      <c r="E750" s="49">
        <v>1005</v>
      </c>
      <c r="F750" s="42"/>
      <c r="G750" s="42">
        <v>1</v>
      </c>
      <c r="H750" s="42"/>
      <c r="I750" s="42">
        <v>462</v>
      </c>
      <c r="J750" s="42"/>
      <c r="K750" s="42">
        <v>542</v>
      </c>
      <c r="L750" s="42"/>
      <c r="M750" s="49">
        <v>101423</v>
      </c>
      <c r="N750" s="42">
        <v>101</v>
      </c>
      <c r="O750" s="49">
        <v>26385</v>
      </c>
      <c r="P750" s="49">
        <v>2662731</v>
      </c>
      <c r="Q750" s="50">
        <v>9909</v>
      </c>
      <c r="R750" s="43" t="s">
        <v>709</v>
      </c>
      <c r="S750" s="43">
        <v>10</v>
      </c>
      <c r="T750" s="44">
        <v>9909</v>
      </c>
      <c r="U750" s="43">
        <v>0</v>
      </c>
      <c r="V750" s="42"/>
      <c r="W750" s="42"/>
      <c r="X750" s="49">
        <v>54698</v>
      </c>
    </row>
    <row r="751" spans="3:24">
      <c r="C751" s="47">
        <v>198</v>
      </c>
      <c r="D751" s="48" t="s">
        <v>935</v>
      </c>
      <c r="E751" s="42">
        <v>973</v>
      </c>
      <c r="F751" s="55">
        <v>3</v>
      </c>
      <c r="G751" s="42">
        <v>1</v>
      </c>
      <c r="H751" s="42"/>
      <c r="I751" s="42">
        <v>907</v>
      </c>
      <c r="J751" s="56">
        <v>19</v>
      </c>
      <c r="K751" s="42">
        <v>65</v>
      </c>
      <c r="L751" s="42"/>
      <c r="M751" s="49">
        <v>19832</v>
      </c>
      <c r="N751" s="42">
        <v>20</v>
      </c>
      <c r="O751" s="49">
        <v>361532</v>
      </c>
      <c r="P751" s="49">
        <v>7369030</v>
      </c>
      <c r="Q751" s="50">
        <v>49061</v>
      </c>
      <c r="R751" s="43" t="s">
        <v>708</v>
      </c>
      <c r="S751" s="43">
        <v>50</v>
      </c>
      <c r="T751" s="44">
        <v>49061</v>
      </c>
      <c r="U751" s="43">
        <v>0</v>
      </c>
      <c r="V751" s="42">
        <v>61</v>
      </c>
      <c r="W751" s="42"/>
      <c r="X751" s="49">
        <v>1325</v>
      </c>
    </row>
    <row r="752" spans="3:24">
      <c r="C752" s="57">
        <v>199</v>
      </c>
      <c r="D752" s="58" t="s">
        <v>936</v>
      </c>
      <c r="E752" s="59">
        <v>712</v>
      </c>
      <c r="F752" s="59"/>
      <c r="G752" s="59">
        <v>13</v>
      </c>
      <c r="H752" s="59"/>
      <c r="I752" s="59">
        <v>699</v>
      </c>
      <c r="J752" s="59"/>
      <c r="K752" s="59">
        <v>0</v>
      </c>
      <c r="L752" s="59"/>
      <c r="M752" s="59"/>
      <c r="N752" s="59"/>
      <c r="O752" s="59"/>
      <c r="P752" s="59"/>
      <c r="Q752" s="59"/>
      <c r="R752" s="60"/>
      <c r="S752" s="60"/>
      <c r="T752" s="60"/>
      <c r="U752" s="60"/>
      <c r="V752" s="59"/>
      <c r="W752" s="59"/>
      <c r="X752" s="59"/>
    </row>
    <row r="753" spans="3:24">
      <c r="C753" s="47">
        <v>200</v>
      </c>
      <c r="D753" s="48" t="s">
        <v>937</v>
      </c>
      <c r="E753" s="42">
        <v>636</v>
      </c>
      <c r="F753" s="42"/>
      <c r="G753" s="42">
        <v>2</v>
      </c>
      <c r="H753" s="42"/>
      <c r="I753" s="42">
        <v>620</v>
      </c>
      <c r="J753" s="42"/>
      <c r="K753" s="42">
        <v>14</v>
      </c>
      <c r="L753" s="42"/>
      <c r="M753" s="49">
        <v>9557</v>
      </c>
      <c r="N753" s="42">
        <v>30</v>
      </c>
      <c r="O753" s="49">
        <v>114792</v>
      </c>
      <c r="P753" s="49">
        <v>1725002</v>
      </c>
      <c r="Q753" s="50">
        <v>66546</v>
      </c>
      <c r="R753" s="43" t="s">
        <v>709</v>
      </c>
      <c r="S753" s="43">
        <v>105</v>
      </c>
      <c r="T753" s="44">
        <v>33273</v>
      </c>
      <c r="U753" s="43">
        <v>1</v>
      </c>
      <c r="V753" s="42"/>
      <c r="W753" s="42"/>
      <c r="X753" s="42">
        <v>210</v>
      </c>
    </row>
    <row r="754" spans="3:24">
      <c r="C754" s="47">
        <v>201</v>
      </c>
      <c r="D754" s="48" t="s">
        <v>938</v>
      </c>
      <c r="E754" s="42">
        <v>573</v>
      </c>
      <c r="F754" s="55">
        <v>8</v>
      </c>
      <c r="G754" s="42">
        <v>3</v>
      </c>
      <c r="H754" s="42"/>
      <c r="I754" s="42">
        <v>531</v>
      </c>
      <c r="J754" s="56">
        <v>4</v>
      </c>
      <c r="K754" s="42">
        <v>39</v>
      </c>
      <c r="L754" s="42">
        <v>1</v>
      </c>
      <c r="M754" s="49">
        <v>10690</v>
      </c>
      <c r="N754" s="42">
        <v>56</v>
      </c>
      <c r="O754" s="49">
        <v>25597</v>
      </c>
      <c r="P754" s="49">
        <v>477547</v>
      </c>
      <c r="Q754" s="50">
        <v>53601</v>
      </c>
      <c r="R754" s="43" t="s">
        <v>709</v>
      </c>
      <c r="S754" s="43">
        <v>94</v>
      </c>
      <c r="T754" s="44">
        <v>17867</v>
      </c>
      <c r="U754" s="43">
        <v>2</v>
      </c>
      <c r="V754" s="42">
        <v>149</v>
      </c>
      <c r="W754" s="42"/>
      <c r="X754" s="42">
        <v>728</v>
      </c>
    </row>
    <row r="755" spans="3:24">
      <c r="C755" s="47">
        <v>202</v>
      </c>
      <c r="D755" s="48" t="s">
        <v>939</v>
      </c>
      <c r="E755" s="42">
        <v>509</v>
      </c>
      <c r="F755" s="42"/>
      <c r="G755" s="42">
        <v>21</v>
      </c>
      <c r="H755" s="42"/>
      <c r="I755" s="42">
        <v>183</v>
      </c>
      <c r="J755" s="42"/>
      <c r="K755" s="42">
        <v>305</v>
      </c>
      <c r="L755" s="42">
        <v>7</v>
      </c>
      <c r="M755" s="42">
        <v>8</v>
      </c>
      <c r="N755" s="42">
        <v>0.3</v>
      </c>
      <c r="O755" s="42"/>
      <c r="P755" s="42"/>
      <c r="Q755" s="50">
        <v>61543273</v>
      </c>
      <c r="R755" s="43" t="s">
        <v>712</v>
      </c>
      <c r="S755" s="44">
        <v>120910</v>
      </c>
      <c r="T755" s="44">
        <v>2930632</v>
      </c>
      <c r="U755" s="43"/>
      <c r="V755" s="42"/>
      <c r="W755" s="42"/>
      <c r="X755" s="42">
        <v>5</v>
      </c>
    </row>
    <row r="756" spans="3:24">
      <c r="C756" s="57">
        <v>203</v>
      </c>
      <c r="D756" s="61" t="s">
        <v>940</v>
      </c>
      <c r="E756" s="59">
        <v>445</v>
      </c>
      <c r="F756" s="59"/>
      <c r="G756" s="59">
        <v>7</v>
      </c>
      <c r="H756" s="59"/>
      <c r="I756" s="59">
        <v>438</v>
      </c>
      <c r="J756" s="59"/>
      <c r="K756" s="59">
        <v>0</v>
      </c>
      <c r="L756" s="59"/>
      <c r="M756" s="62">
        <v>40352</v>
      </c>
      <c r="N756" s="59">
        <v>635</v>
      </c>
      <c r="O756" s="62">
        <v>20508</v>
      </c>
      <c r="P756" s="62">
        <v>1859630</v>
      </c>
      <c r="Q756" s="63">
        <v>11028</v>
      </c>
      <c r="R756" s="60" t="s">
        <v>736</v>
      </c>
      <c r="S756" s="60">
        <v>25</v>
      </c>
      <c r="T756" s="64">
        <v>1575</v>
      </c>
      <c r="U756" s="60">
        <v>1</v>
      </c>
      <c r="V756" s="59"/>
      <c r="W756" s="59"/>
      <c r="X756" s="59"/>
    </row>
    <row r="757" spans="3:24">
      <c r="C757" s="47">
        <v>204</v>
      </c>
      <c r="D757" s="48" t="s">
        <v>941</v>
      </c>
      <c r="E757" s="42">
        <v>333</v>
      </c>
      <c r="F757" s="55">
        <v>12</v>
      </c>
      <c r="G757" s="42">
        <v>3</v>
      </c>
      <c r="H757" s="42"/>
      <c r="I757" s="42">
        <v>270</v>
      </c>
      <c r="J757" s="56">
        <v>1</v>
      </c>
      <c r="K757" s="42">
        <v>60</v>
      </c>
      <c r="L757" s="42"/>
      <c r="M757" s="42">
        <v>753</v>
      </c>
      <c r="N757" s="42">
        <v>7</v>
      </c>
      <c r="O757" s="49">
        <v>150942</v>
      </c>
      <c r="P757" s="49">
        <v>341534</v>
      </c>
      <c r="Q757" s="50">
        <v>441953</v>
      </c>
      <c r="R757" s="43" t="s">
        <v>710</v>
      </c>
      <c r="S757" s="44">
        <v>1327</v>
      </c>
      <c r="T757" s="44">
        <v>147318</v>
      </c>
      <c r="U757" s="43">
        <v>3</v>
      </c>
      <c r="V757" s="42">
        <v>27</v>
      </c>
      <c r="W757" s="42"/>
      <c r="X757" s="42">
        <v>136</v>
      </c>
    </row>
    <row r="758" spans="3:24">
      <c r="C758" s="47">
        <v>205</v>
      </c>
      <c r="D758" s="48" t="s">
        <v>942</v>
      </c>
      <c r="E758" s="42">
        <v>209</v>
      </c>
      <c r="F758" s="42"/>
      <c r="G758" s="42"/>
      <c r="H758" s="42"/>
      <c r="I758" s="42">
        <v>196</v>
      </c>
      <c r="J758" s="42"/>
      <c r="K758" s="42">
        <v>13</v>
      </c>
      <c r="L758" s="42"/>
      <c r="M758" s="49">
        <v>2896</v>
      </c>
      <c r="N758" s="42"/>
      <c r="O758" s="49">
        <v>20743</v>
      </c>
      <c r="P758" s="49">
        <v>287391</v>
      </c>
      <c r="Q758" s="50">
        <v>72177</v>
      </c>
      <c r="R758" s="43" t="s">
        <v>709</v>
      </c>
      <c r="S758" s="43">
        <v>345</v>
      </c>
      <c r="T758" s="43"/>
      <c r="U758" s="43">
        <v>3</v>
      </c>
      <c r="V758" s="42"/>
      <c r="W758" s="42"/>
      <c r="X758" s="42">
        <v>180</v>
      </c>
    </row>
    <row r="759" spans="3:24">
      <c r="C759" s="47">
        <v>206</v>
      </c>
      <c r="D759" s="48" t="s">
        <v>943</v>
      </c>
      <c r="E759" s="42">
        <v>164</v>
      </c>
      <c r="F759" s="42"/>
      <c r="G759" s="42">
        <v>1</v>
      </c>
      <c r="H759" s="42"/>
      <c r="I759" s="42">
        <v>161</v>
      </c>
      <c r="J759" s="42"/>
      <c r="K759" s="42">
        <v>2</v>
      </c>
      <c r="L759" s="42"/>
      <c r="M759" s="49">
        <v>1450</v>
      </c>
      <c r="N759" s="42">
        <v>9</v>
      </c>
      <c r="O759" s="49">
        <v>43173</v>
      </c>
      <c r="P759" s="49">
        <v>381792</v>
      </c>
      <c r="Q759" s="50">
        <v>113080</v>
      </c>
      <c r="R759" s="43" t="s">
        <v>709</v>
      </c>
      <c r="S759" s="43">
        <v>690</v>
      </c>
      <c r="T759" s="44">
        <v>113080</v>
      </c>
      <c r="U759" s="43">
        <v>3</v>
      </c>
      <c r="V759" s="42"/>
      <c r="W759" s="42"/>
      <c r="X759" s="42">
        <v>18</v>
      </c>
    </row>
    <row r="760" spans="3:24">
      <c r="C760" s="47">
        <v>207</v>
      </c>
      <c r="D760" s="48" t="s">
        <v>944</v>
      </c>
      <c r="E760" s="42">
        <v>131</v>
      </c>
      <c r="F760" s="42"/>
      <c r="G760" s="42"/>
      <c r="H760" s="42"/>
      <c r="I760" s="42">
        <v>58</v>
      </c>
      <c r="J760" s="42"/>
      <c r="K760" s="42">
        <v>73</v>
      </c>
      <c r="L760" s="42"/>
      <c r="M760" s="42">
        <v>454</v>
      </c>
      <c r="N760" s="42"/>
      <c r="O760" s="49">
        <v>38032</v>
      </c>
      <c r="P760" s="49">
        <v>131859</v>
      </c>
      <c r="Q760" s="50">
        <v>288429</v>
      </c>
      <c r="R760" s="43" t="s">
        <v>736</v>
      </c>
      <c r="S760" s="44">
        <v>2202</v>
      </c>
      <c r="T760" s="43"/>
      <c r="U760" s="43">
        <v>8</v>
      </c>
      <c r="V760" s="42"/>
      <c r="W760" s="42"/>
      <c r="X760" s="42">
        <v>253</v>
      </c>
    </row>
    <row r="761" spans="3:24">
      <c r="C761" s="47">
        <v>208</v>
      </c>
      <c r="D761" s="48" t="s">
        <v>945</v>
      </c>
      <c r="E761" s="42">
        <v>113</v>
      </c>
      <c r="F761" s="42"/>
      <c r="G761" s="42"/>
      <c r="H761" s="42"/>
      <c r="I761" s="42">
        <v>111</v>
      </c>
      <c r="J761" s="42"/>
      <c r="K761" s="42">
        <v>2</v>
      </c>
      <c r="L761" s="42"/>
      <c r="M761" s="49">
        <v>7461</v>
      </c>
      <c r="N761" s="42"/>
      <c r="O761" s="49">
        <v>31656</v>
      </c>
      <c r="P761" s="49">
        <v>2090057</v>
      </c>
      <c r="Q761" s="50">
        <v>15146</v>
      </c>
      <c r="R761" s="43" t="s">
        <v>709</v>
      </c>
      <c r="S761" s="43">
        <v>134</v>
      </c>
      <c r="T761" s="43"/>
      <c r="U761" s="43">
        <v>0</v>
      </c>
      <c r="V761" s="42"/>
      <c r="W761" s="42"/>
      <c r="X761" s="42">
        <v>132</v>
      </c>
    </row>
    <row r="762" spans="3:24">
      <c r="C762" s="47">
        <v>209</v>
      </c>
      <c r="D762" s="48" t="s">
        <v>946</v>
      </c>
      <c r="E762" s="42">
        <v>92</v>
      </c>
      <c r="F762" s="42"/>
      <c r="G762" s="42"/>
      <c r="H762" s="42"/>
      <c r="I762" s="42">
        <v>61</v>
      </c>
      <c r="J762" s="42"/>
      <c r="K762" s="42">
        <v>31</v>
      </c>
      <c r="L762" s="42"/>
      <c r="M762" s="49">
        <v>1618</v>
      </c>
      <c r="N762" s="42"/>
      <c r="O762" s="49">
        <v>39672</v>
      </c>
      <c r="P762" s="49">
        <v>697530</v>
      </c>
      <c r="Q762" s="50">
        <v>56875</v>
      </c>
      <c r="R762" s="43" t="s">
        <v>709</v>
      </c>
      <c r="S762" s="43">
        <v>618</v>
      </c>
      <c r="T762" s="43"/>
      <c r="U762" s="43">
        <v>1</v>
      </c>
      <c r="V762" s="42"/>
      <c r="W762" s="42"/>
      <c r="X762" s="42">
        <v>545</v>
      </c>
    </row>
    <row r="763" spans="3:24">
      <c r="C763" s="65">
        <v>210</v>
      </c>
      <c r="D763" s="66" t="s">
        <v>947</v>
      </c>
      <c r="E763" s="67">
        <v>63</v>
      </c>
      <c r="F763" s="67"/>
      <c r="G763" s="67"/>
      <c r="H763" s="67"/>
      <c r="I763" s="67">
        <v>63</v>
      </c>
      <c r="J763" s="67"/>
      <c r="K763" s="67">
        <v>0</v>
      </c>
      <c r="L763" s="67"/>
      <c r="M763" s="68">
        <v>17559</v>
      </c>
      <c r="N763" s="67"/>
      <c r="O763" s="68">
        <v>7307</v>
      </c>
      <c r="P763" s="68">
        <v>2036511</v>
      </c>
      <c r="Q763" s="69">
        <v>3588</v>
      </c>
      <c r="R763" s="70" t="s">
        <v>711</v>
      </c>
      <c r="S763" s="70">
        <v>57</v>
      </c>
      <c r="T763" s="70"/>
      <c r="U763" s="70">
        <v>0</v>
      </c>
      <c r="V763" s="67"/>
      <c r="W763" s="67"/>
      <c r="X763" s="67"/>
    </row>
    <row r="764" spans="3:24">
      <c r="C764" s="47">
        <v>211</v>
      </c>
      <c r="D764" s="48" t="s">
        <v>948</v>
      </c>
      <c r="E764" s="42">
        <v>59</v>
      </c>
      <c r="F764" s="42"/>
      <c r="G764" s="42"/>
      <c r="H764" s="42"/>
      <c r="I764" s="42">
        <v>53</v>
      </c>
      <c r="J764" s="42"/>
      <c r="K764" s="42">
        <v>6</v>
      </c>
      <c r="L764" s="42"/>
      <c r="M764" s="42">
        <v>90</v>
      </c>
      <c r="N764" s="42"/>
      <c r="O764" s="49">
        <v>4671</v>
      </c>
      <c r="P764" s="49">
        <v>7090</v>
      </c>
      <c r="Q764" s="50">
        <v>658780</v>
      </c>
      <c r="R764" s="43" t="s">
        <v>710</v>
      </c>
      <c r="S764" s="44">
        <v>11166</v>
      </c>
      <c r="T764" s="43"/>
      <c r="U764" s="43">
        <v>141</v>
      </c>
      <c r="V764" s="42"/>
      <c r="W764" s="42"/>
      <c r="X764" s="42">
        <v>9</v>
      </c>
    </row>
    <row r="765" spans="3:24">
      <c r="C765" s="47">
        <v>212</v>
      </c>
      <c r="D765" s="48" t="s">
        <v>949</v>
      </c>
      <c r="E765" s="42">
        <v>28</v>
      </c>
      <c r="F765" s="42"/>
      <c r="G765" s="42"/>
      <c r="H765" s="42"/>
      <c r="I765" s="42">
        <v>26</v>
      </c>
      <c r="J765" s="42"/>
      <c r="K765" s="42">
        <v>2</v>
      </c>
      <c r="L765" s="42"/>
      <c r="M765" s="49">
        <v>4858</v>
      </c>
      <c r="N765" s="42"/>
      <c r="O765" s="49">
        <v>6128</v>
      </c>
      <c r="P765" s="49">
        <v>1063151</v>
      </c>
      <c r="Q765" s="50">
        <v>5764</v>
      </c>
      <c r="R765" s="43" t="s">
        <v>709</v>
      </c>
      <c r="S765" s="43">
        <v>206</v>
      </c>
      <c r="T765" s="43"/>
      <c r="U765" s="43">
        <v>1</v>
      </c>
      <c r="V765" s="42"/>
      <c r="W765" s="42"/>
      <c r="X765" s="42">
        <v>347</v>
      </c>
    </row>
    <row r="766" spans="3:24">
      <c r="C766" s="65">
        <v>213</v>
      </c>
      <c r="D766" s="66" t="s">
        <v>950</v>
      </c>
      <c r="E766" s="67">
        <v>27</v>
      </c>
      <c r="F766" s="67"/>
      <c r="G766" s="67"/>
      <c r="H766" s="67"/>
      <c r="I766" s="67">
        <v>27</v>
      </c>
      <c r="J766" s="67"/>
      <c r="K766" s="67">
        <v>0</v>
      </c>
      <c r="L766" s="67"/>
      <c r="M766" s="68">
        <v>33624</v>
      </c>
      <c r="N766" s="67"/>
      <c r="O766" s="67"/>
      <c r="P766" s="67"/>
      <c r="Q766" s="71">
        <v>803</v>
      </c>
      <c r="R766" s="70" t="s">
        <v>708</v>
      </c>
      <c r="S766" s="70">
        <v>30</v>
      </c>
      <c r="T766" s="70"/>
      <c r="U766" s="70"/>
      <c r="V766" s="67"/>
      <c r="W766" s="67"/>
      <c r="X766" s="67"/>
    </row>
    <row r="767" spans="3:24">
      <c r="C767" s="47">
        <v>214</v>
      </c>
      <c r="D767" s="48" t="s">
        <v>951</v>
      </c>
      <c r="E767" s="42">
        <v>21</v>
      </c>
      <c r="F767" s="42"/>
      <c r="G767" s="42">
        <v>1</v>
      </c>
      <c r="H767" s="42"/>
      <c r="I767" s="42">
        <v>19</v>
      </c>
      <c r="J767" s="42"/>
      <c r="K767" s="42">
        <v>1</v>
      </c>
      <c r="L767" s="42"/>
      <c r="M767" s="49">
        <v>4204</v>
      </c>
      <c r="N767" s="42">
        <v>200</v>
      </c>
      <c r="O767" s="49">
        <v>1408</v>
      </c>
      <c r="P767" s="49">
        <v>281882</v>
      </c>
      <c r="Q767" s="50">
        <v>4995</v>
      </c>
      <c r="R767" s="43" t="s">
        <v>709</v>
      </c>
      <c r="S767" s="43">
        <v>238</v>
      </c>
      <c r="T767" s="44">
        <v>4995</v>
      </c>
      <c r="U767" s="43">
        <v>4</v>
      </c>
      <c r="V767" s="42"/>
      <c r="W767" s="42"/>
      <c r="X767" s="42">
        <v>200</v>
      </c>
    </row>
    <row r="768" spans="3:24">
      <c r="C768" s="65">
        <v>215</v>
      </c>
      <c r="D768" s="66" t="s">
        <v>952</v>
      </c>
      <c r="E768" s="67">
        <v>20</v>
      </c>
      <c r="F768" s="67"/>
      <c r="G768" s="67"/>
      <c r="H768" s="67"/>
      <c r="I768" s="67">
        <v>20</v>
      </c>
      <c r="J768" s="67"/>
      <c r="K768" s="67">
        <v>0</v>
      </c>
      <c r="L768" s="67"/>
      <c r="M768" s="67">
        <v>28</v>
      </c>
      <c r="N768" s="67"/>
      <c r="O768" s="68">
        <v>4500</v>
      </c>
      <c r="P768" s="68">
        <v>6385</v>
      </c>
      <c r="Q768" s="69">
        <v>704811</v>
      </c>
      <c r="R768" s="70" t="s">
        <v>736</v>
      </c>
      <c r="S768" s="72">
        <v>35241</v>
      </c>
      <c r="T768" s="70"/>
      <c r="U768" s="70">
        <v>157</v>
      </c>
      <c r="V768" s="67"/>
      <c r="W768" s="67"/>
      <c r="X768" s="67"/>
    </row>
    <row r="769" spans="3:24">
      <c r="C769" s="47">
        <v>216</v>
      </c>
      <c r="D769" s="48" t="s">
        <v>953</v>
      </c>
      <c r="E769" s="42">
        <v>10</v>
      </c>
      <c r="F769" s="42"/>
      <c r="G769" s="42">
        <v>1</v>
      </c>
      <c r="H769" s="42"/>
      <c r="I769" s="42">
        <v>8</v>
      </c>
      <c r="J769" s="42"/>
      <c r="K769" s="42">
        <v>1</v>
      </c>
      <c r="L769" s="42"/>
      <c r="M769" s="42">
        <v>16</v>
      </c>
      <c r="N769" s="42">
        <v>2</v>
      </c>
      <c r="O769" s="42"/>
      <c r="P769" s="42"/>
      <c r="Q769" s="50">
        <v>612969</v>
      </c>
      <c r="R769" s="43" t="s">
        <v>712</v>
      </c>
      <c r="S769" s="44">
        <v>61297</v>
      </c>
      <c r="T769" s="44">
        <v>612969</v>
      </c>
      <c r="U769" s="43"/>
      <c r="V769" s="42"/>
      <c r="W769" s="42"/>
      <c r="X769" s="42">
        <v>2</v>
      </c>
    </row>
    <row r="770" spans="3:24">
      <c r="C770" s="57">
        <v>217</v>
      </c>
      <c r="D770" s="58" t="s">
        <v>954</v>
      </c>
      <c r="E770" s="59">
        <v>9</v>
      </c>
      <c r="F770" s="59"/>
      <c r="G770" s="59">
        <v>2</v>
      </c>
      <c r="H770" s="59"/>
      <c r="I770" s="59">
        <v>7</v>
      </c>
      <c r="J770" s="59"/>
      <c r="K770" s="59">
        <v>0</v>
      </c>
      <c r="L770" s="59"/>
      <c r="M770" s="59"/>
      <c r="N770" s="59"/>
      <c r="O770" s="59"/>
      <c r="P770" s="59"/>
      <c r="Q770" s="59"/>
      <c r="R770" s="60"/>
      <c r="S770" s="60"/>
      <c r="T770" s="60"/>
      <c r="U770" s="60"/>
      <c r="V770" s="59"/>
      <c r="W770" s="59"/>
      <c r="X770" s="59"/>
    </row>
    <row r="771" spans="3:24">
      <c r="C771" s="57">
        <v>218</v>
      </c>
      <c r="D771" s="61" t="s">
        <v>955</v>
      </c>
      <c r="E771" s="59">
        <v>4</v>
      </c>
      <c r="F771" s="59"/>
      <c r="G771" s="59">
        <v>1</v>
      </c>
      <c r="H771" s="59"/>
      <c r="I771" s="59">
        <v>3</v>
      </c>
      <c r="J771" s="59"/>
      <c r="K771" s="59">
        <v>0</v>
      </c>
      <c r="L771" s="59"/>
      <c r="M771" s="59">
        <v>13</v>
      </c>
      <c r="N771" s="59">
        <v>3</v>
      </c>
      <c r="O771" s="62">
        <v>23000</v>
      </c>
      <c r="P771" s="62">
        <v>73066</v>
      </c>
      <c r="Q771" s="63">
        <v>314786</v>
      </c>
      <c r="R771" s="60" t="s">
        <v>736</v>
      </c>
      <c r="S771" s="64">
        <v>78697</v>
      </c>
      <c r="T771" s="64">
        <v>314786</v>
      </c>
      <c r="U771" s="60">
        <v>14</v>
      </c>
      <c r="V771" s="59"/>
      <c r="W771" s="59"/>
      <c r="X771" s="59"/>
    </row>
    <row r="772" spans="3:24">
      <c r="C772" s="65">
        <v>219</v>
      </c>
      <c r="D772" s="66" t="s">
        <v>956</v>
      </c>
      <c r="E772" s="67">
        <v>4</v>
      </c>
      <c r="F772" s="67"/>
      <c r="G772" s="67"/>
      <c r="H772" s="67"/>
      <c r="I772" s="67">
        <v>4</v>
      </c>
      <c r="J772" s="67"/>
      <c r="K772" s="67">
        <v>0</v>
      </c>
      <c r="L772" s="67"/>
      <c r="M772" s="67">
        <v>67</v>
      </c>
      <c r="N772" s="67"/>
      <c r="O772" s="67"/>
      <c r="P772" s="67"/>
      <c r="Q772" s="69">
        <v>59617</v>
      </c>
      <c r="R772" s="70" t="s">
        <v>736</v>
      </c>
      <c r="S772" s="72">
        <v>14904</v>
      </c>
      <c r="T772" s="70"/>
      <c r="U772" s="70"/>
      <c r="V772" s="67"/>
      <c r="W772" s="67"/>
      <c r="X772" s="67"/>
    </row>
    <row r="773" spans="3:24">
      <c r="C773" s="65">
        <v>220</v>
      </c>
      <c r="D773" s="66" t="s">
        <v>957</v>
      </c>
      <c r="E773" s="67">
        <v>3</v>
      </c>
      <c r="F773" s="67"/>
      <c r="G773" s="67"/>
      <c r="H773" s="67"/>
      <c r="I773" s="67">
        <v>3</v>
      </c>
      <c r="J773" s="67"/>
      <c r="K773" s="67">
        <v>0</v>
      </c>
      <c r="L773" s="67"/>
      <c r="M773" s="67">
        <v>15</v>
      </c>
      <c r="N773" s="67"/>
      <c r="O773" s="67"/>
      <c r="P773" s="67"/>
      <c r="Q773" s="69">
        <v>199823</v>
      </c>
      <c r="R773" s="70" t="s">
        <v>736</v>
      </c>
      <c r="S773" s="72">
        <v>66608</v>
      </c>
      <c r="T773" s="70"/>
      <c r="U773" s="70"/>
      <c r="V773" s="67"/>
      <c r="W773" s="67"/>
      <c r="X773" s="67"/>
    </row>
    <row r="774" spans="3:24">
      <c r="C774" s="65">
        <v>221</v>
      </c>
      <c r="D774" s="66" t="s">
        <v>958</v>
      </c>
      <c r="E774" s="67">
        <v>2</v>
      </c>
      <c r="F774" s="67"/>
      <c r="G774" s="67"/>
      <c r="H774" s="67"/>
      <c r="I774" s="67">
        <v>2</v>
      </c>
      <c r="J774" s="67"/>
      <c r="K774" s="67">
        <v>0</v>
      </c>
      <c r="L774" s="67"/>
      <c r="M774" s="67">
        <v>328</v>
      </c>
      <c r="N774" s="67"/>
      <c r="O774" s="67"/>
      <c r="P774" s="67"/>
      <c r="Q774" s="69">
        <v>6096</v>
      </c>
      <c r="R774" s="70" t="s">
        <v>712</v>
      </c>
      <c r="S774" s="72">
        <v>3048</v>
      </c>
      <c r="T774" s="70"/>
      <c r="U774" s="70"/>
      <c r="V774" s="67"/>
      <c r="W774" s="67"/>
      <c r="X774" s="67"/>
    </row>
    <row r="775" spans="3:24">
      <c r="C775" s="65">
        <v>222</v>
      </c>
      <c r="D775" s="66" t="s">
        <v>959</v>
      </c>
      <c r="E775" s="67">
        <v>1</v>
      </c>
      <c r="F775" s="67"/>
      <c r="G775" s="67"/>
      <c r="H775" s="67"/>
      <c r="I775" s="67">
        <v>1</v>
      </c>
      <c r="J775" s="67"/>
      <c r="K775" s="67">
        <v>0</v>
      </c>
      <c r="L775" s="67"/>
      <c r="M775" s="67">
        <v>9</v>
      </c>
      <c r="N775" s="67"/>
      <c r="O775" s="67"/>
      <c r="P775" s="67"/>
      <c r="Q775" s="69">
        <v>116310</v>
      </c>
      <c r="R775" s="70" t="s">
        <v>736</v>
      </c>
      <c r="S775" s="72">
        <v>116310</v>
      </c>
      <c r="T775" s="70"/>
      <c r="U775" s="70"/>
      <c r="V775" s="67"/>
      <c r="W775" s="67"/>
      <c r="X775" s="67"/>
    </row>
    <row r="776" spans="3:24">
      <c r="C776" s="43"/>
      <c r="D776" s="42" t="s">
        <v>961</v>
      </c>
      <c r="E776" s="44">
        <v>60718777</v>
      </c>
      <c r="F776" s="73">
        <v>220861</v>
      </c>
      <c r="G776" s="44">
        <v>874204</v>
      </c>
      <c r="H776" s="81">
        <v>3703</v>
      </c>
      <c r="I776" s="44">
        <v>57063178</v>
      </c>
      <c r="J776" s="75">
        <v>182501</v>
      </c>
      <c r="K776" s="44">
        <v>2781395</v>
      </c>
      <c r="L776" s="44">
        <v>32007</v>
      </c>
      <c r="M776" s="43"/>
      <c r="N776" s="43"/>
      <c r="O776" s="43"/>
      <c r="P776" s="43"/>
      <c r="Q776" s="43"/>
      <c r="R776" s="43" t="s">
        <v>710</v>
      </c>
      <c r="S776" s="43"/>
      <c r="T776" s="43"/>
      <c r="U776" s="43"/>
      <c r="V776" s="43"/>
      <c r="W776" s="43"/>
      <c r="X776" s="43"/>
    </row>
    <row r="777" spans="3:24">
      <c r="C777" s="43"/>
      <c r="D777" s="42" t="s">
        <v>961</v>
      </c>
      <c r="E777" s="44">
        <v>41944300</v>
      </c>
      <c r="F777" s="73">
        <v>56464</v>
      </c>
      <c r="G777" s="44">
        <v>934890</v>
      </c>
      <c r="H777" s="74">
        <v>397</v>
      </c>
      <c r="I777" s="44">
        <v>35085578</v>
      </c>
      <c r="J777" s="75">
        <v>50895</v>
      </c>
      <c r="K777" s="44">
        <v>5923832</v>
      </c>
      <c r="L777" s="44">
        <v>15540</v>
      </c>
      <c r="M777" s="43"/>
      <c r="N777" s="43"/>
      <c r="O777" s="43"/>
      <c r="P777" s="43"/>
      <c r="Q777" s="43"/>
      <c r="R777" s="43" t="s">
        <v>709</v>
      </c>
      <c r="S777" s="43"/>
      <c r="T777" s="43"/>
      <c r="U777" s="43"/>
      <c r="V777" s="43"/>
      <c r="W777" s="43"/>
      <c r="X777" s="43"/>
    </row>
    <row r="778" spans="3:24">
      <c r="C778" s="43"/>
      <c r="D778" s="42" t="s">
        <v>961</v>
      </c>
      <c r="E778" s="44">
        <v>35175912</v>
      </c>
      <c r="F778" s="73">
        <v>44307</v>
      </c>
      <c r="G778" s="44">
        <v>1078900</v>
      </c>
      <c r="H778" s="81">
        <v>1554</v>
      </c>
      <c r="I778" s="44">
        <v>32664475</v>
      </c>
      <c r="J778" s="75">
        <v>85907</v>
      </c>
      <c r="K778" s="44">
        <v>1432537</v>
      </c>
      <c r="L778" s="44">
        <v>26094</v>
      </c>
      <c r="M778" s="43"/>
      <c r="N778" s="43"/>
      <c r="O778" s="43"/>
      <c r="P778" s="43"/>
      <c r="Q778" s="43"/>
      <c r="R778" s="43" t="s">
        <v>711</v>
      </c>
      <c r="S778" s="43"/>
      <c r="T778" s="43"/>
      <c r="U778" s="43"/>
      <c r="V778" s="43"/>
      <c r="W778" s="43"/>
      <c r="X778" s="43"/>
    </row>
    <row r="779" spans="3:24">
      <c r="C779" s="43"/>
      <c r="D779" s="42" t="s">
        <v>961</v>
      </c>
      <c r="E779" s="44">
        <v>50869875</v>
      </c>
      <c r="F779" s="73">
        <v>96716</v>
      </c>
      <c r="G779" s="44">
        <v>1127712</v>
      </c>
      <c r="H779" s="74">
        <v>886</v>
      </c>
      <c r="I779" s="44">
        <v>46555697</v>
      </c>
      <c r="J779" s="75">
        <v>45924</v>
      </c>
      <c r="K779" s="44">
        <v>3186466</v>
      </c>
      <c r="L779" s="44">
        <v>6959</v>
      </c>
      <c r="M779" s="43"/>
      <c r="N779" s="43"/>
      <c r="O779" s="43"/>
      <c r="P779" s="43"/>
      <c r="Q779" s="43"/>
      <c r="R779" s="43" t="s">
        <v>708</v>
      </c>
      <c r="S779" s="43"/>
      <c r="T779" s="43"/>
      <c r="U779" s="43"/>
      <c r="V779" s="43"/>
      <c r="W779" s="43"/>
      <c r="X779" s="43"/>
    </row>
    <row r="780" spans="3:24">
      <c r="C780" s="43"/>
      <c r="D780" s="42" t="s">
        <v>961</v>
      </c>
      <c r="E780" s="44">
        <v>6556361</v>
      </c>
      <c r="F780" s="73">
        <v>31649</v>
      </c>
      <c r="G780" s="44">
        <v>165691</v>
      </c>
      <c r="H780" s="74">
        <v>899</v>
      </c>
      <c r="I780" s="44">
        <v>5742224</v>
      </c>
      <c r="J780" s="75">
        <v>40305</v>
      </c>
      <c r="K780" s="44">
        <v>648446</v>
      </c>
      <c r="L780" s="44">
        <v>4271</v>
      </c>
      <c r="M780" s="43"/>
      <c r="N780" s="43"/>
      <c r="O780" s="43"/>
      <c r="P780" s="43"/>
      <c r="Q780" s="43"/>
      <c r="R780" s="43" t="s">
        <v>712</v>
      </c>
      <c r="S780" s="43"/>
      <c r="T780" s="43"/>
      <c r="U780" s="43"/>
      <c r="V780" s="43"/>
      <c r="W780" s="43"/>
      <c r="X780" s="43"/>
    </row>
    <row r="781" spans="3:24">
      <c r="C781" s="43"/>
      <c r="D781" s="42" t="s">
        <v>961</v>
      </c>
      <c r="E781" s="44">
        <v>98006</v>
      </c>
      <c r="F781" s="73">
        <v>1558</v>
      </c>
      <c r="G781" s="44">
        <v>1485</v>
      </c>
      <c r="H781" s="74">
        <v>10</v>
      </c>
      <c r="I781" s="44">
        <v>75568</v>
      </c>
      <c r="J781" s="77">
        <v>312</v>
      </c>
      <c r="K781" s="44">
        <v>20953</v>
      </c>
      <c r="L781" s="43">
        <v>68</v>
      </c>
      <c r="M781" s="43"/>
      <c r="N781" s="43"/>
      <c r="O781" s="43"/>
      <c r="P781" s="43"/>
      <c r="Q781" s="43"/>
      <c r="R781" s="43" t="s">
        <v>736</v>
      </c>
      <c r="S781" s="43"/>
      <c r="T781" s="43"/>
      <c r="U781" s="43"/>
      <c r="V781" s="43"/>
      <c r="W781" s="43"/>
      <c r="X781" s="43"/>
    </row>
    <row r="782" spans="3:24">
      <c r="C782" s="43"/>
      <c r="D782" s="42" t="s">
        <v>961</v>
      </c>
      <c r="E782" s="43">
        <v>721</v>
      </c>
      <c r="F782" s="43"/>
      <c r="G782" s="43">
        <v>15</v>
      </c>
      <c r="H782" s="43"/>
      <c r="I782" s="43">
        <v>706</v>
      </c>
      <c r="J782" s="43"/>
      <c r="K782" s="43">
        <v>0</v>
      </c>
      <c r="L782" s="43">
        <v>0</v>
      </c>
      <c r="M782" s="43"/>
      <c r="N782" s="43"/>
      <c r="O782" s="43"/>
      <c r="P782" s="43"/>
      <c r="Q782" s="43"/>
      <c r="R782" s="43"/>
      <c r="S782" s="43"/>
      <c r="T782" s="43"/>
      <c r="U782" s="43"/>
      <c r="V782" s="43"/>
      <c r="W782" s="43"/>
      <c r="X782" s="43"/>
    </row>
    <row r="783" spans="3:24">
      <c r="C783" s="42"/>
      <c r="D783" s="42" t="s">
        <v>961</v>
      </c>
      <c r="E783" s="49">
        <v>195363952</v>
      </c>
      <c r="F783" s="78">
        <v>451555</v>
      </c>
      <c r="G783" s="49">
        <v>4182897</v>
      </c>
      <c r="H783" s="80">
        <v>7449</v>
      </c>
      <c r="I783" s="49">
        <v>177187426</v>
      </c>
      <c r="J783" s="52">
        <v>405844</v>
      </c>
      <c r="K783" s="49">
        <v>13993629</v>
      </c>
      <c r="L783" s="49">
        <v>84939</v>
      </c>
      <c r="M783" s="79">
        <v>25063.4</v>
      </c>
      <c r="N783" s="42">
        <v>536.6</v>
      </c>
      <c r="O783" s="42"/>
      <c r="P783" s="42"/>
      <c r="Q783" s="42"/>
      <c r="R783" s="42" t="s">
        <v>707</v>
      </c>
      <c r="S783" s="42"/>
      <c r="T783" s="42"/>
      <c r="U783" s="42"/>
      <c r="V783" s="42"/>
      <c r="W783" s="42"/>
      <c r="X783" s="42"/>
    </row>
    <row r="784" spans="3:24">
      <c r="C784" s="40" t="s">
        <v>962</v>
      </c>
    </row>
    <row r="785" spans="3:3">
      <c r="C785" s="40" t="e">
        <f xml:space="preserve"> all cases have recovered from the infection</f>
        <v>#NAME?</v>
      </c>
    </row>
    <row r="786" spans="3:3">
      <c r="C786" s="40" t="s">
        <v>963</v>
      </c>
    </row>
    <row r="787" spans="3:3">
      <c r="C787" s="40" t="e">
        <f xml:space="preserve"> all cases have had an outcome (there are no active cases)</f>
        <v>#NAME?</v>
      </c>
    </row>
    <row r="788" spans="3:3">
      <c r="C788" s="40" t="s">
        <v>964</v>
      </c>
    </row>
    <row r="789" spans="3:3" ht="22.8">
      <c r="C789" s="82" t="s">
        <v>965</v>
      </c>
    </row>
    <row r="790" spans="3:3">
      <c r="C790" s="83" t="s">
        <v>966</v>
      </c>
    </row>
    <row r="791" spans="3:3" ht="15.6">
      <c r="C791" s="84" t="s">
        <v>967</v>
      </c>
    </row>
    <row r="792" spans="3:3">
      <c r="C792" s="85" t="s">
        <v>968</v>
      </c>
    </row>
    <row r="793" spans="3:3">
      <c r="C793" s="85" t="s">
        <v>969</v>
      </c>
    </row>
    <row r="794" spans="3:3">
      <c r="C794" s="85" t="s">
        <v>970</v>
      </c>
    </row>
    <row r="795" spans="3:3">
      <c r="C795" s="85" t="s">
        <v>971</v>
      </c>
    </row>
    <row r="796" spans="3:3">
      <c r="C796" s="85" t="s">
        <v>972</v>
      </c>
    </row>
    <row r="797" spans="3:3">
      <c r="C797" s="85" t="s">
        <v>973</v>
      </c>
    </row>
    <row r="798" spans="3:3">
      <c r="C798" s="85" t="s">
        <v>974</v>
      </c>
    </row>
    <row r="799" spans="3:3">
      <c r="C799" s="85" t="s">
        <v>975</v>
      </c>
    </row>
    <row r="800" spans="3:3">
      <c r="C800" s="85" t="s">
        <v>976</v>
      </c>
    </row>
    <row r="801" spans="3:3">
      <c r="C801" s="85" t="s">
        <v>977</v>
      </c>
    </row>
    <row r="802" spans="3:3">
      <c r="C802" s="85" t="s">
        <v>978</v>
      </c>
    </row>
    <row r="803" spans="3:3">
      <c r="C803" s="85" t="s">
        <v>979</v>
      </c>
    </row>
    <row r="804" spans="3:3">
      <c r="C804" s="85" t="s">
        <v>980</v>
      </c>
    </row>
    <row r="805" spans="3:3">
      <c r="C805" s="85" t="s">
        <v>981</v>
      </c>
    </row>
    <row r="806" spans="3:3">
      <c r="C806" s="85" t="s">
        <v>982</v>
      </c>
    </row>
    <row r="807" spans="3:3">
      <c r="C807" s="85" t="s">
        <v>983</v>
      </c>
    </row>
    <row r="808" spans="3:3">
      <c r="C808" s="85" t="s">
        <v>984</v>
      </c>
    </row>
    <row r="809" spans="3:3">
      <c r="C809" s="85" t="s">
        <v>985</v>
      </c>
    </row>
    <row r="810" spans="3:3">
      <c r="C810" s="85" t="s">
        <v>986</v>
      </c>
    </row>
    <row r="811" spans="3:3">
      <c r="C811" s="85" t="s">
        <v>987</v>
      </c>
    </row>
    <row r="812" spans="3:3">
      <c r="C812" s="85" t="s">
        <v>988</v>
      </c>
    </row>
    <row r="813" spans="3:3">
      <c r="C813" s="85" t="s">
        <v>989</v>
      </c>
    </row>
    <row r="814" spans="3:3">
      <c r="C814" s="85" t="s">
        <v>990</v>
      </c>
    </row>
    <row r="815" spans="3:3">
      <c r="C815" s="85" t="s">
        <v>991</v>
      </c>
    </row>
    <row r="816" spans="3:3">
      <c r="C816" s="85" t="s">
        <v>992</v>
      </c>
    </row>
    <row r="817" spans="3:3">
      <c r="C817" s="86">
        <v>46569</v>
      </c>
    </row>
    <row r="818" spans="3:3" ht="15.6">
      <c r="C818" s="84" t="s">
        <v>967</v>
      </c>
    </row>
    <row r="819" spans="3:3">
      <c r="C819" s="85" t="s">
        <v>993</v>
      </c>
    </row>
    <row r="820" spans="3:3">
      <c r="C820" s="85" t="s">
        <v>994</v>
      </c>
    </row>
    <row r="821" spans="3:3">
      <c r="C821" s="85" t="s">
        <v>995</v>
      </c>
    </row>
    <row r="822" spans="3:3">
      <c r="C822" s="85" t="s">
        <v>996</v>
      </c>
    </row>
    <row r="823" spans="3:3">
      <c r="C823" s="85" t="s">
        <v>997</v>
      </c>
    </row>
    <row r="824" spans="3:3">
      <c r="C824" s="85" t="s">
        <v>998</v>
      </c>
    </row>
    <row r="825" spans="3:3">
      <c r="C825" s="85" t="s">
        <v>999</v>
      </c>
    </row>
    <row r="826" spans="3:3">
      <c r="C826" s="85" t="s">
        <v>1000</v>
      </c>
    </row>
    <row r="827" spans="3:3">
      <c r="C827" s="85" t="s">
        <v>1001</v>
      </c>
    </row>
    <row r="828" spans="3:3">
      <c r="C828" s="85" t="s">
        <v>1002</v>
      </c>
    </row>
    <row r="829" spans="3:3">
      <c r="C829" s="85" t="s">
        <v>1003</v>
      </c>
    </row>
    <row r="830" spans="3:3">
      <c r="C830" s="85" t="s">
        <v>1004</v>
      </c>
    </row>
    <row r="831" spans="3:3">
      <c r="C831" s="85" t="s">
        <v>1005</v>
      </c>
    </row>
    <row r="832" spans="3:3">
      <c r="C832" s="85" t="s">
        <v>1006</v>
      </c>
    </row>
    <row r="833" spans="3:3">
      <c r="C833" s="85" t="s">
        <v>1007</v>
      </c>
    </row>
    <row r="834" spans="3:3">
      <c r="C834" s="85" t="s">
        <v>1008</v>
      </c>
    </row>
    <row r="835" spans="3:3">
      <c r="C835" s="85" t="s">
        <v>1009</v>
      </c>
    </row>
    <row r="836" spans="3:3">
      <c r="C836" s="85" t="s">
        <v>1010</v>
      </c>
    </row>
    <row r="837" spans="3:3">
      <c r="C837" s="85" t="s">
        <v>1011</v>
      </c>
    </row>
    <row r="838" spans="3:3">
      <c r="C838" s="85" t="s">
        <v>1012</v>
      </c>
    </row>
    <row r="839" spans="3:3">
      <c r="C839" s="85" t="s">
        <v>1013</v>
      </c>
    </row>
    <row r="840" spans="3:3">
      <c r="C840" s="85" t="s">
        <v>1014</v>
      </c>
    </row>
    <row r="841" spans="3:3">
      <c r="C841" s="85" t="s">
        <v>1015</v>
      </c>
    </row>
    <row r="842" spans="3:3">
      <c r="C842" s="85" t="s">
        <v>1016</v>
      </c>
    </row>
    <row r="843" spans="3:3">
      <c r="C843" s="85" t="s">
        <v>1017</v>
      </c>
    </row>
    <row r="844" spans="3:3">
      <c r="C844" s="85" t="s">
        <v>1018</v>
      </c>
    </row>
    <row r="845" spans="3:3">
      <c r="C845" s="85" t="s">
        <v>1019</v>
      </c>
    </row>
    <row r="846" spans="3:3">
      <c r="C846" s="85" t="s">
        <v>1020</v>
      </c>
    </row>
    <row r="847" spans="3:3">
      <c r="C847" s="85" t="s">
        <v>1021</v>
      </c>
    </row>
    <row r="848" spans="3:3">
      <c r="C848" s="85" t="s">
        <v>1022</v>
      </c>
    </row>
    <row r="849" spans="3:3">
      <c r="C849" s="85" t="s">
        <v>1023</v>
      </c>
    </row>
    <row r="850" spans="3:3">
      <c r="C850" s="85" t="s">
        <v>1024</v>
      </c>
    </row>
    <row r="851" spans="3:3">
      <c r="C851" s="85" t="s">
        <v>1025</v>
      </c>
    </row>
    <row r="852" spans="3:3">
      <c r="C852" s="85" t="s">
        <v>1026</v>
      </c>
    </row>
    <row r="853" spans="3:3">
      <c r="C853" s="85" t="s">
        <v>1027</v>
      </c>
    </row>
    <row r="854" spans="3:3">
      <c r="C854" s="85" t="s">
        <v>1028</v>
      </c>
    </row>
    <row r="855" spans="3:3">
      <c r="C855" s="85" t="s">
        <v>1029</v>
      </c>
    </row>
    <row r="856" spans="3:3">
      <c r="C856" s="85" t="s">
        <v>1030</v>
      </c>
    </row>
    <row r="857" spans="3:3">
      <c r="C857" s="85" t="s">
        <v>1031</v>
      </c>
    </row>
    <row r="858" spans="3:3">
      <c r="C858" s="85" t="s">
        <v>1032</v>
      </c>
    </row>
    <row r="859" spans="3:3">
      <c r="C859" s="85" t="s">
        <v>1033</v>
      </c>
    </row>
    <row r="860" spans="3:3">
      <c r="C860" s="85" t="s">
        <v>1034</v>
      </c>
    </row>
    <row r="861" spans="3:3">
      <c r="C861" s="85" t="s">
        <v>1035</v>
      </c>
    </row>
    <row r="862" spans="3:3">
      <c r="C862" s="85" t="s">
        <v>1036</v>
      </c>
    </row>
    <row r="863" spans="3:3">
      <c r="C863" s="85" t="s">
        <v>1037</v>
      </c>
    </row>
    <row r="864" spans="3:3">
      <c r="C864" s="85" t="s">
        <v>1038</v>
      </c>
    </row>
    <row r="865" spans="3:3">
      <c r="C865" s="85" t="s">
        <v>1039</v>
      </c>
    </row>
    <row r="866" spans="3:3">
      <c r="C866" s="85" t="s">
        <v>1040</v>
      </c>
    </row>
    <row r="867" spans="3:3">
      <c r="C867" s="85" t="s">
        <v>1041</v>
      </c>
    </row>
    <row r="868" spans="3:3">
      <c r="C868" s="85" t="s">
        <v>1042</v>
      </c>
    </row>
    <row r="869" spans="3:3">
      <c r="C869" s="85" t="s">
        <v>1043</v>
      </c>
    </row>
    <row r="870" spans="3:3">
      <c r="C870" s="85" t="s">
        <v>1044</v>
      </c>
    </row>
    <row r="871" spans="3:3">
      <c r="C871" s="85" t="s">
        <v>1045</v>
      </c>
    </row>
    <row r="872" spans="3:3">
      <c r="C872" s="85" t="s">
        <v>1046</v>
      </c>
    </row>
    <row r="873" spans="3:3">
      <c r="C873" s="85" t="s">
        <v>1047</v>
      </c>
    </row>
    <row r="874" spans="3:3">
      <c r="C874" s="85" t="s">
        <v>1048</v>
      </c>
    </row>
    <row r="875" spans="3:3">
      <c r="C875" s="85" t="s">
        <v>1049</v>
      </c>
    </row>
    <row r="876" spans="3:3">
      <c r="C876" s="85" t="s">
        <v>1050</v>
      </c>
    </row>
    <row r="877" spans="3:3">
      <c r="C877" s="85" t="s">
        <v>1051</v>
      </c>
    </row>
    <row r="878" spans="3:3">
      <c r="C878" s="85" t="s">
        <v>1052</v>
      </c>
    </row>
    <row r="879" spans="3:3">
      <c r="C879" s="85" t="s">
        <v>1053</v>
      </c>
    </row>
    <row r="880" spans="3:3">
      <c r="C880" s="85" t="s">
        <v>1054</v>
      </c>
    </row>
    <row r="881" spans="3:3">
      <c r="C881" s="85" t="s">
        <v>1055</v>
      </c>
    </row>
    <row r="882" spans="3:3">
      <c r="C882" s="85" t="s">
        <v>1056</v>
      </c>
    </row>
    <row r="883" spans="3:3">
      <c r="C883" s="85" t="s">
        <v>1057</v>
      </c>
    </row>
    <row r="884" spans="3:3">
      <c r="C884" s="85" t="s">
        <v>1058</v>
      </c>
    </row>
    <row r="885" spans="3:3">
      <c r="C885" s="85" t="s">
        <v>1059</v>
      </c>
    </row>
    <row r="886" spans="3:3">
      <c r="C886" s="85" t="s">
        <v>1060</v>
      </c>
    </row>
    <row r="887" spans="3:3">
      <c r="C887" s="85" t="s">
        <v>1061</v>
      </c>
    </row>
    <row r="888" spans="3:3">
      <c r="C888" s="85" t="s">
        <v>1062</v>
      </c>
    </row>
    <row r="889" spans="3:3">
      <c r="C889" s="85" t="s">
        <v>1063</v>
      </c>
    </row>
    <row r="890" spans="3:3">
      <c r="C890" s="85" t="s">
        <v>1064</v>
      </c>
    </row>
    <row r="891" spans="3:3">
      <c r="C891" s="85" t="s">
        <v>1065</v>
      </c>
    </row>
    <row r="892" spans="3:3">
      <c r="C892" s="85" t="s">
        <v>1066</v>
      </c>
    </row>
    <row r="893" spans="3:3">
      <c r="C893" s="85" t="s">
        <v>1067</v>
      </c>
    </row>
    <row r="894" spans="3:3">
      <c r="C894" s="85" t="s">
        <v>1068</v>
      </c>
    </row>
    <row r="895" spans="3:3">
      <c r="C895" s="85" t="s">
        <v>1069</v>
      </c>
    </row>
    <row r="896" spans="3:3">
      <c r="C896" s="85" t="s">
        <v>1070</v>
      </c>
    </row>
    <row r="897" spans="3:3">
      <c r="C897" s="85" t="s">
        <v>1071</v>
      </c>
    </row>
    <row r="898" spans="3:3">
      <c r="C898" s="85" t="s">
        <v>1072</v>
      </c>
    </row>
    <row r="899" spans="3:3">
      <c r="C899" s="85" t="s">
        <v>1073</v>
      </c>
    </row>
    <row r="900" spans="3:3">
      <c r="C900" s="85" t="s">
        <v>1074</v>
      </c>
    </row>
    <row r="901" spans="3:3">
      <c r="C901" s="85" t="s">
        <v>1075</v>
      </c>
    </row>
    <row r="902" spans="3:3">
      <c r="C902" s="85" t="s">
        <v>1076</v>
      </c>
    </row>
    <row r="903" spans="3:3">
      <c r="C903" s="85" t="s">
        <v>1077</v>
      </c>
    </row>
    <row r="904" spans="3:3">
      <c r="C904" s="85" t="s">
        <v>1078</v>
      </c>
    </row>
    <row r="905" spans="3:3">
      <c r="C905" s="85" t="s">
        <v>1079</v>
      </c>
    </row>
    <row r="906" spans="3:3">
      <c r="C906" s="85" t="s">
        <v>1080</v>
      </c>
    </row>
    <row r="907" spans="3:3">
      <c r="C907" s="85" t="s">
        <v>1081</v>
      </c>
    </row>
    <row r="908" spans="3:3">
      <c r="C908" s="85" t="s">
        <v>1082</v>
      </c>
    </row>
    <row r="909" spans="3:3">
      <c r="C909" s="85" t="s">
        <v>1083</v>
      </c>
    </row>
    <row r="910" spans="3:3">
      <c r="C910" s="85" t="s">
        <v>1084</v>
      </c>
    </row>
    <row r="911" spans="3:3">
      <c r="C911" s="85" t="s">
        <v>1085</v>
      </c>
    </row>
    <row r="912" spans="3:3">
      <c r="C912" s="85" t="s">
        <v>1086</v>
      </c>
    </row>
    <row r="913" spans="3:3">
      <c r="C913" s="85" t="s">
        <v>1087</v>
      </c>
    </row>
    <row r="914" spans="3:3">
      <c r="C914" s="85" t="s">
        <v>1088</v>
      </c>
    </row>
    <row r="915" spans="3:3">
      <c r="C915" s="85" t="s">
        <v>1089</v>
      </c>
    </row>
    <row r="916" spans="3:3">
      <c r="C916" s="85" t="s">
        <v>1090</v>
      </c>
    </row>
    <row r="917" spans="3:3">
      <c r="C917" s="85" t="s">
        <v>1091</v>
      </c>
    </row>
    <row r="918" spans="3:3">
      <c r="C918" s="85" t="s">
        <v>1092</v>
      </c>
    </row>
    <row r="919" spans="3:3">
      <c r="C919" s="85" t="s">
        <v>1093</v>
      </c>
    </row>
    <row r="920" spans="3:3">
      <c r="C920" s="85" t="s">
        <v>1094</v>
      </c>
    </row>
    <row r="921" spans="3:3">
      <c r="C921" s="85" t="s">
        <v>1095</v>
      </c>
    </row>
    <row r="922" spans="3:3">
      <c r="C922" s="85" t="s">
        <v>1096</v>
      </c>
    </row>
    <row r="923" spans="3:3">
      <c r="C923" s="85" t="s">
        <v>1097</v>
      </c>
    </row>
    <row r="924" spans="3:3">
      <c r="C924" s="85" t="s">
        <v>1098</v>
      </c>
    </row>
    <row r="925" spans="3:3">
      <c r="C925" s="85" t="s">
        <v>1099</v>
      </c>
    </row>
    <row r="926" spans="3:3">
      <c r="C926" s="85" t="s">
        <v>1100</v>
      </c>
    </row>
    <row r="927" spans="3:3">
      <c r="C927" s="85" t="s">
        <v>1101</v>
      </c>
    </row>
    <row r="928" spans="3:3">
      <c r="C928" s="85" t="s">
        <v>1102</v>
      </c>
    </row>
    <row r="929" spans="3:3">
      <c r="C929" s="85" t="s">
        <v>1103</v>
      </c>
    </row>
    <row r="930" spans="3:3">
      <c r="C930" s="85" t="s">
        <v>1104</v>
      </c>
    </row>
    <row r="931" spans="3:3">
      <c r="C931" s="85" t="s">
        <v>1105</v>
      </c>
    </row>
    <row r="932" spans="3:3">
      <c r="C932" s="85" t="s">
        <v>1106</v>
      </c>
    </row>
    <row r="933" spans="3:3">
      <c r="C933" s="85" t="s">
        <v>1107</v>
      </c>
    </row>
    <row r="934" spans="3:3">
      <c r="C934" s="85" t="s">
        <v>1108</v>
      </c>
    </row>
    <row r="935" spans="3:3">
      <c r="C935" s="85" t="s">
        <v>1109</v>
      </c>
    </row>
    <row r="936" spans="3:3">
      <c r="C936" s="85" t="s">
        <v>1110</v>
      </c>
    </row>
    <row r="937" spans="3:3">
      <c r="C937" s="85" t="s">
        <v>1111</v>
      </c>
    </row>
    <row r="938" spans="3:3">
      <c r="C938" s="85" t="s">
        <v>1112</v>
      </c>
    </row>
    <row r="939" spans="3:3">
      <c r="C939" s="85" t="s">
        <v>1113</v>
      </c>
    </row>
    <row r="940" spans="3:3">
      <c r="C940" s="85" t="s">
        <v>1114</v>
      </c>
    </row>
    <row r="941" spans="3:3">
      <c r="C941" s="85" t="s">
        <v>1115</v>
      </c>
    </row>
    <row r="942" spans="3:3">
      <c r="C942" s="85" t="s">
        <v>1116</v>
      </c>
    </row>
    <row r="943" spans="3:3">
      <c r="C943" s="85" t="s">
        <v>1117</v>
      </c>
    </row>
    <row r="944" spans="3:3">
      <c r="C944" s="85" t="s">
        <v>1118</v>
      </c>
    </row>
    <row r="945" spans="3:3">
      <c r="C945" s="85" t="s">
        <v>1119</v>
      </c>
    </row>
    <row r="946" spans="3:3">
      <c r="C946" s="85" t="s">
        <v>1120</v>
      </c>
    </row>
    <row r="947" spans="3:3">
      <c r="C947" s="85" t="s">
        <v>1121</v>
      </c>
    </row>
    <row r="948" spans="3:3">
      <c r="C948" s="85" t="s">
        <v>1122</v>
      </c>
    </row>
    <row r="949" spans="3:3">
      <c r="C949" s="85" t="s">
        <v>1123</v>
      </c>
    </row>
    <row r="950" spans="3:3">
      <c r="C950" s="85" t="s">
        <v>1124</v>
      </c>
    </row>
    <row r="951" spans="3:3">
      <c r="C951" s="85" t="s">
        <v>1125</v>
      </c>
    </row>
    <row r="952" spans="3:3">
      <c r="C952" s="85" t="s">
        <v>1126</v>
      </c>
    </row>
    <row r="953" spans="3:3">
      <c r="C953" s="85" t="s">
        <v>1127</v>
      </c>
    </row>
    <row r="954" spans="3:3">
      <c r="C954" s="85" t="s">
        <v>1128</v>
      </c>
    </row>
    <row r="955" spans="3:3">
      <c r="C955" s="85" t="s">
        <v>1129</v>
      </c>
    </row>
    <row r="956" spans="3:3">
      <c r="C956" s="85" t="s">
        <v>1130</v>
      </c>
    </row>
    <row r="957" spans="3:3">
      <c r="C957" s="85" t="s">
        <v>1131</v>
      </c>
    </row>
    <row r="958" spans="3:3">
      <c r="C958" s="85" t="s">
        <v>1132</v>
      </c>
    </row>
    <row r="959" spans="3:3">
      <c r="C959" s="85" t="s">
        <v>1133</v>
      </c>
    </row>
    <row r="960" spans="3:3">
      <c r="C960" s="85" t="s">
        <v>1134</v>
      </c>
    </row>
    <row r="961" spans="3:3">
      <c r="C961" s="85" t="s">
        <v>1135</v>
      </c>
    </row>
    <row r="962" spans="3:3">
      <c r="C962" s="85" t="s">
        <v>1136</v>
      </c>
    </row>
    <row r="963" spans="3:3">
      <c r="C963" s="85" t="s">
        <v>1137</v>
      </c>
    </row>
    <row r="964" spans="3:3">
      <c r="C964" s="85" t="s">
        <v>1138</v>
      </c>
    </row>
    <row r="965" spans="3:3">
      <c r="C965" s="85" t="s">
        <v>1139</v>
      </c>
    </row>
    <row r="966" spans="3:3">
      <c r="C966" s="85" t="s">
        <v>1140</v>
      </c>
    </row>
    <row r="967" spans="3:3">
      <c r="C967" s="85" t="s">
        <v>1141</v>
      </c>
    </row>
    <row r="968" spans="3:3">
      <c r="C968" s="85" t="s">
        <v>1142</v>
      </c>
    </row>
    <row r="969" spans="3:3">
      <c r="C969" s="85" t="s">
        <v>1143</v>
      </c>
    </row>
    <row r="970" spans="3:3">
      <c r="C970" s="85" t="s">
        <v>1144</v>
      </c>
    </row>
    <row r="971" spans="3:3">
      <c r="C971" s="85" t="s">
        <v>1145</v>
      </c>
    </row>
    <row r="972" spans="3:3">
      <c r="C972" s="85" t="s">
        <v>1146</v>
      </c>
    </row>
    <row r="973" spans="3:3">
      <c r="C973" s="85" t="s">
        <v>1147</v>
      </c>
    </row>
    <row r="974" spans="3:3">
      <c r="C974" s="85" t="s">
        <v>1148</v>
      </c>
    </row>
    <row r="975" spans="3:3">
      <c r="C975" s="85" t="s">
        <v>1149</v>
      </c>
    </row>
    <row r="976" spans="3:3">
      <c r="C976" s="85" t="s">
        <v>993</v>
      </c>
    </row>
    <row r="977" spans="3:3">
      <c r="C977" s="85" t="s">
        <v>1150</v>
      </c>
    </row>
    <row r="978" spans="3:3">
      <c r="C978" s="85" t="s">
        <v>1151</v>
      </c>
    </row>
    <row r="979" spans="3:3">
      <c r="C979" s="85" t="s">
        <v>1152</v>
      </c>
    </row>
    <row r="980" spans="3:3">
      <c r="C980" s="85" t="s">
        <v>1153</v>
      </c>
    </row>
    <row r="981" spans="3:3">
      <c r="C981" s="85" t="s">
        <v>1154</v>
      </c>
    </row>
    <row r="982" spans="3:3">
      <c r="C982" s="85" t="s">
        <v>1155</v>
      </c>
    </row>
    <row r="983" spans="3:3">
      <c r="C983" s="85" t="s">
        <v>1156</v>
      </c>
    </row>
    <row r="984" spans="3:3">
      <c r="C984" s="85" t="s">
        <v>1157</v>
      </c>
    </row>
    <row r="985" spans="3:3">
      <c r="C985" s="85" t="s">
        <v>1158</v>
      </c>
    </row>
    <row r="986" spans="3:3">
      <c r="C986" s="85" t="s">
        <v>1159</v>
      </c>
    </row>
    <row r="987" spans="3:3">
      <c r="C987" s="86">
        <v>46204</v>
      </c>
    </row>
    <row r="988" spans="3:3" ht="15.6">
      <c r="C988" s="84" t="s">
        <v>967</v>
      </c>
    </row>
    <row r="989" spans="3:3">
      <c r="C989" s="85" t="s">
        <v>1160</v>
      </c>
    </row>
    <row r="990" spans="3:3">
      <c r="C990" s="85" t="s">
        <v>1161</v>
      </c>
    </row>
    <row r="991" spans="3:3">
      <c r="C991" s="85" t="s">
        <v>1162</v>
      </c>
    </row>
    <row r="992" spans="3:3">
      <c r="C992" s="85" t="s">
        <v>1163</v>
      </c>
    </row>
    <row r="993" spans="3:3">
      <c r="C993" s="85" t="s">
        <v>1164</v>
      </c>
    </row>
    <row r="994" spans="3:3">
      <c r="C994" s="85" t="s">
        <v>1165</v>
      </c>
    </row>
    <row r="995" spans="3:3">
      <c r="C995" s="85" t="s">
        <v>1166</v>
      </c>
    </row>
    <row r="996" spans="3:3">
      <c r="C996" s="85" t="s">
        <v>1167</v>
      </c>
    </row>
    <row r="997" spans="3:3">
      <c r="C997" s="85" t="s">
        <v>1168</v>
      </c>
    </row>
    <row r="998" spans="3:3">
      <c r="C998" s="85" t="s">
        <v>1169</v>
      </c>
    </row>
    <row r="999" spans="3:3">
      <c r="C999" s="85" t="s">
        <v>1170</v>
      </c>
    </row>
    <row r="1000" spans="3:3">
      <c r="C1000" s="85" t="s">
        <v>1171</v>
      </c>
    </row>
    <row r="1001" spans="3:3">
      <c r="C1001" s="85" t="s">
        <v>1172</v>
      </c>
    </row>
    <row r="1002" spans="3:3">
      <c r="C1002" s="85" t="s">
        <v>1173</v>
      </c>
    </row>
    <row r="1003" spans="3:3">
      <c r="C1003" s="85" t="s">
        <v>1174</v>
      </c>
    </row>
    <row r="1004" spans="3:3">
      <c r="C1004" s="85" t="s">
        <v>1175</v>
      </c>
    </row>
    <row r="1005" spans="3:3">
      <c r="C1005" s="85" t="s">
        <v>1176</v>
      </c>
    </row>
    <row r="1006" spans="3:3">
      <c r="C1006" s="85" t="s">
        <v>1177</v>
      </c>
    </row>
    <row r="1007" spans="3:3">
      <c r="C1007" s="85" t="s">
        <v>1178</v>
      </c>
    </row>
    <row r="1008" spans="3:3">
      <c r="C1008" s="85" t="s">
        <v>1179</v>
      </c>
    </row>
    <row r="1009" spans="3:3">
      <c r="C1009" s="85" t="s">
        <v>1180</v>
      </c>
    </row>
    <row r="1010" spans="3:3">
      <c r="C1010" s="85" t="s">
        <v>1181</v>
      </c>
    </row>
    <row r="1011" spans="3:3">
      <c r="C1011" s="85" t="s">
        <v>1182</v>
      </c>
    </row>
    <row r="1012" spans="3:3">
      <c r="C1012" s="85" t="s">
        <v>1183</v>
      </c>
    </row>
    <row r="1013" spans="3:3">
      <c r="C1013" s="85" t="s">
        <v>1184</v>
      </c>
    </row>
    <row r="1014" spans="3:3">
      <c r="C1014" s="85" t="s">
        <v>1185</v>
      </c>
    </row>
    <row r="1015" spans="3:3">
      <c r="C1015" s="85" t="s">
        <v>1186</v>
      </c>
    </row>
    <row r="1016" spans="3:3">
      <c r="C1016" s="85" t="s">
        <v>1187</v>
      </c>
    </row>
    <row r="1017" spans="3:3">
      <c r="C1017" s="85" t="s">
        <v>1188</v>
      </c>
    </row>
    <row r="1018" spans="3:3">
      <c r="C1018" s="85" t="s">
        <v>1189</v>
      </c>
    </row>
    <row r="1019" spans="3:3">
      <c r="C1019" s="85" t="s">
        <v>1190</v>
      </c>
    </row>
    <row r="1020" spans="3:3">
      <c r="C1020" s="85" t="s">
        <v>1011</v>
      </c>
    </row>
    <row r="1021" spans="3:3">
      <c r="C1021" s="85" t="s">
        <v>1191</v>
      </c>
    </row>
    <row r="1022" spans="3:3">
      <c r="C1022" s="85" t="s">
        <v>1192</v>
      </c>
    </row>
    <row r="1023" spans="3:3">
      <c r="C1023" s="85" t="s">
        <v>1193</v>
      </c>
    </row>
    <row r="1024" spans="3:3">
      <c r="C1024" s="85" t="s">
        <v>1194</v>
      </c>
    </row>
    <row r="1025" spans="3:3">
      <c r="C1025" s="85" t="s">
        <v>1195</v>
      </c>
    </row>
    <row r="1026" spans="3:3">
      <c r="C1026" s="85" t="s">
        <v>1196</v>
      </c>
    </row>
    <row r="1027" spans="3:3">
      <c r="C1027" s="85" t="s">
        <v>1197</v>
      </c>
    </row>
    <row r="1028" spans="3:3">
      <c r="C1028" s="85" t="s">
        <v>1198</v>
      </c>
    </row>
    <row r="1029" spans="3:3">
      <c r="C1029" s="85" t="s">
        <v>1199</v>
      </c>
    </row>
    <row r="1030" spans="3:3">
      <c r="C1030" s="85" t="s">
        <v>1200</v>
      </c>
    </row>
    <row r="1031" spans="3:3">
      <c r="C1031" s="85" t="s">
        <v>1201</v>
      </c>
    </row>
    <row r="1032" spans="3:3">
      <c r="C1032" s="85" t="s">
        <v>1202</v>
      </c>
    </row>
    <row r="1033" spans="3:3">
      <c r="C1033" s="85" t="s">
        <v>1203</v>
      </c>
    </row>
    <row r="1034" spans="3:3">
      <c r="C1034" s="85" t="s">
        <v>1204</v>
      </c>
    </row>
    <row r="1035" spans="3:3">
      <c r="C1035" s="85" t="s">
        <v>1205</v>
      </c>
    </row>
    <row r="1036" spans="3:3">
      <c r="C1036" s="85" t="s">
        <v>1206</v>
      </c>
    </row>
    <row r="1037" spans="3:3">
      <c r="C1037" s="85" t="s">
        <v>1207</v>
      </c>
    </row>
    <row r="1038" spans="3:3">
      <c r="C1038" s="85" t="s">
        <v>1208</v>
      </c>
    </row>
    <row r="1039" spans="3:3">
      <c r="C1039" s="85" t="s">
        <v>1209</v>
      </c>
    </row>
    <row r="1040" spans="3:3">
      <c r="C1040" s="85" t="s">
        <v>1210</v>
      </c>
    </row>
    <row r="1041" spans="3:3">
      <c r="C1041" s="85" t="s">
        <v>1211</v>
      </c>
    </row>
    <row r="1042" spans="3:3">
      <c r="C1042" s="85" t="s">
        <v>1212</v>
      </c>
    </row>
    <row r="1043" spans="3:3">
      <c r="C1043" s="85" t="s">
        <v>1213</v>
      </c>
    </row>
    <row r="1044" spans="3:3">
      <c r="C1044" s="85" t="s">
        <v>1214</v>
      </c>
    </row>
    <row r="1045" spans="3:3">
      <c r="C1045" s="85" t="s">
        <v>1215</v>
      </c>
    </row>
    <row r="1046" spans="3:3">
      <c r="C1046" s="85" t="s">
        <v>1216</v>
      </c>
    </row>
    <row r="1047" spans="3:3">
      <c r="C1047" s="85" t="s">
        <v>1217</v>
      </c>
    </row>
    <row r="1048" spans="3:3">
      <c r="C1048" s="85" t="s">
        <v>1218</v>
      </c>
    </row>
    <row r="1049" spans="3:3">
      <c r="C1049" s="85" t="s">
        <v>1219</v>
      </c>
    </row>
    <row r="1050" spans="3:3">
      <c r="C1050" s="85" t="s">
        <v>1220</v>
      </c>
    </row>
    <row r="1051" spans="3:3">
      <c r="C1051" s="85" t="s">
        <v>1221</v>
      </c>
    </row>
    <row r="1052" spans="3:3">
      <c r="C1052" s="85" t="s">
        <v>1222</v>
      </c>
    </row>
    <row r="1053" spans="3:3">
      <c r="C1053" s="85" t="s">
        <v>1223</v>
      </c>
    </row>
    <row r="1054" spans="3:3">
      <c r="C1054" s="85" t="s">
        <v>1224</v>
      </c>
    </row>
    <row r="1055" spans="3:3">
      <c r="C1055" s="85" t="s">
        <v>1225</v>
      </c>
    </row>
    <row r="1056" spans="3:3">
      <c r="C1056" s="85" t="s">
        <v>1226</v>
      </c>
    </row>
    <row r="1057" spans="3:3">
      <c r="C1057" s="85" t="s">
        <v>1227</v>
      </c>
    </row>
    <row r="1058" spans="3:3">
      <c r="C1058" s="85" t="s">
        <v>1228</v>
      </c>
    </row>
    <row r="1059" spans="3:3">
      <c r="C1059" s="85" t="s">
        <v>1229</v>
      </c>
    </row>
    <row r="1060" spans="3:3">
      <c r="C1060" s="85" t="s">
        <v>1230</v>
      </c>
    </row>
    <row r="1061" spans="3:3">
      <c r="C1061" s="85" t="s">
        <v>1231</v>
      </c>
    </row>
    <row r="1062" spans="3:3">
      <c r="C1062" s="85" t="s">
        <v>1232</v>
      </c>
    </row>
    <row r="1063" spans="3:3">
      <c r="C1063" s="85" t="s">
        <v>1233</v>
      </c>
    </row>
    <row r="1064" spans="3:3">
      <c r="C1064" s="85" t="s">
        <v>1234</v>
      </c>
    </row>
    <row r="1065" spans="3:3">
      <c r="C1065" s="85" t="s">
        <v>1235</v>
      </c>
    </row>
    <row r="1066" spans="3:3">
      <c r="C1066" s="85" t="s">
        <v>1236</v>
      </c>
    </row>
    <row r="1067" spans="3:3">
      <c r="C1067" s="85" t="s">
        <v>1237</v>
      </c>
    </row>
    <row r="1068" spans="3:3">
      <c r="C1068" s="85" t="s">
        <v>1238</v>
      </c>
    </row>
    <row r="1069" spans="3:3">
      <c r="C1069" s="85" t="s">
        <v>1239</v>
      </c>
    </row>
    <row r="1070" spans="3:3">
      <c r="C1070" s="85" t="s">
        <v>1240</v>
      </c>
    </row>
    <row r="1071" spans="3:3">
      <c r="C1071" s="85" t="s">
        <v>1241</v>
      </c>
    </row>
    <row r="1072" spans="3:3">
      <c r="C1072" s="85" t="s">
        <v>1242</v>
      </c>
    </row>
    <row r="1073" spans="3:3">
      <c r="C1073" s="85" t="s">
        <v>1243</v>
      </c>
    </row>
    <row r="1074" spans="3:3">
      <c r="C1074" s="85" t="s">
        <v>1244</v>
      </c>
    </row>
    <row r="1075" spans="3:3">
      <c r="C1075" s="85" t="s">
        <v>1245</v>
      </c>
    </row>
    <row r="1076" spans="3:3">
      <c r="C1076" s="85" t="s">
        <v>1246</v>
      </c>
    </row>
    <row r="1077" spans="3:3">
      <c r="C1077" s="85" t="s">
        <v>1247</v>
      </c>
    </row>
    <row r="1078" spans="3:3">
      <c r="C1078" s="85" t="s">
        <v>1248</v>
      </c>
    </row>
    <row r="1079" spans="3:3">
      <c r="C1079" s="85" t="s">
        <v>1249</v>
      </c>
    </row>
    <row r="1080" spans="3:3">
      <c r="C1080" s="85" t="s">
        <v>1250</v>
      </c>
    </row>
    <row r="1081" spans="3:3">
      <c r="C1081" s="85" t="s">
        <v>1251</v>
      </c>
    </row>
    <row r="1082" spans="3:3">
      <c r="C1082" s="85" t="s">
        <v>1252</v>
      </c>
    </row>
    <row r="1083" spans="3:3">
      <c r="C1083" s="85" t="s">
        <v>1253</v>
      </c>
    </row>
    <row r="1084" spans="3:3">
      <c r="C1084" s="85" t="s">
        <v>1254</v>
      </c>
    </row>
    <row r="1085" spans="3:3">
      <c r="C1085" s="85" t="s">
        <v>1255</v>
      </c>
    </row>
    <row r="1086" spans="3:3">
      <c r="C1086" s="85" t="s">
        <v>1256</v>
      </c>
    </row>
    <row r="1087" spans="3:3">
      <c r="C1087" s="85" t="s">
        <v>1257</v>
      </c>
    </row>
    <row r="1088" spans="3:3">
      <c r="C1088" s="85" t="s">
        <v>1258</v>
      </c>
    </row>
    <row r="1089" spans="3:3">
      <c r="C1089" s="85" t="s">
        <v>1259</v>
      </c>
    </row>
    <row r="1090" spans="3:3">
      <c r="C1090" s="85" t="s">
        <v>1260</v>
      </c>
    </row>
    <row r="1091" spans="3:3">
      <c r="C1091" s="85" t="s">
        <v>1261</v>
      </c>
    </row>
    <row r="1092" spans="3:3">
      <c r="C1092" s="85" t="s">
        <v>1262</v>
      </c>
    </row>
    <row r="1093" spans="3:3">
      <c r="C1093" s="85" t="s">
        <v>1263</v>
      </c>
    </row>
    <row r="1094" spans="3:3">
      <c r="C1094" s="85" t="s">
        <v>1264</v>
      </c>
    </row>
    <row r="1095" spans="3:3">
      <c r="C1095" s="85" t="s">
        <v>1265</v>
      </c>
    </row>
    <row r="1096" spans="3:3">
      <c r="C1096" s="85" t="s">
        <v>1266</v>
      </c>
    </row>
    <row r="1097" spans="3:3">
      <c r="C1097" s="85" t="s">
        <v>1267</v>
      </c>
    </row>
    <row r="1098" spans="3:3">
      <c r="C1098" s="85" t="s">
        <v>1268</v>
      </c>
    </row>
    <row r="1099" spans="3:3">
      <c r="C1099" s="85" t="s">
        <v>1269</v>
      </c>
    </row>
    <row r="1100" spans="3:3">
      <c r="C1100" s="85" t="s">
        <v>1270</v>
      </c>
    </row>
    <row r="1101" spans="3:3">
      <c r="C1101" s="85" t="s">
        <v>1271</v>
      </c>
    </row>
    <row r="1102" spans="3:3">
      <c r="C1102" s="85" t="s">
        <v>1272</v>
      </c>
    </row>
    <row r="1103" spans="3:3">
      <c r="C1103" s="85" t="s">
        <v>1273</v>
      </c>
    </row>
    <row r="1104" spans="3:3">
      <c r="C1104" s="85" t="s">
        <v>1274</v>
      </c>
    </row>
    <row r="1105" spans="3:3">
      <c r="C1105" s="85" t="s">
        <v>1275</v>
      </c>
    </row>
    <row r="1106" spans="3:3">
      <c r="C1106" s="85" t="s">
        <v>1276</v>
      </c>
    </row>
    <row r="1107" spans="3:3">
      <c r="C1107" s="85" t="s">
        <v>1277</v>
      </c>
    </row>
    <row r="1108" spans="3:3">
      <c r="C1108" s="85" t="s">
        <v>1278</v>
      </c>
    </row>
    <row r="1109" spans="3:3">
      <c r="C1109" s="85" t="s">
        <v>1279</v>
      </c>
    </row>
    <row r="1110" spans="3:3">
      <c r="C1110" s="85" t="s">
        <v>1280</v>
      </c>
    </row>
    <row r="1111" spans="3:3">
      <c r="C1111" s="85" t="s">
        <v>1281</v>
      </c>
    </row>
    <row r="1112" spans="3:3">
      <c r="C1112" s="85" t="s">
        <v>1282</v>
      </c>
    </row>
    <row r="1113" spans="3:3">
      <c r="C1113" s="85" t="s">
        <v>1283</v>
      </c>
    </row>
    <row r="1114" spans="3:3">
      <c r="C1114" s="85" t="s">
        <v>1284</v>
      </c>
    </row>
    <row r="1115" spans="3:3">
      <c r="C1115" s="85" t="s">
        <v>1285</v>
      </c>
    </row>
    <row r="1116" spans="3:3">
      <c r="C1116" s="85" t="s">
        <v>1286</v>
      </c>
    </row>
    <row r="1117" spans="3:3">
      <c r="C1117" s="85" t="s">
        <v>1287</v>
      </c>
    </row>
    <row r="1118" spans="3:3">
      <c r="C1118" s="85" t="s">
        <v>1288</v>
      </c>
    </row>
    <row r="1119" spans="3:3">
      <c r="C1119" s="85" t="s">
        <v>1289</v>
      </c>
    </row>
    <row r="1120" spans="3:3">
      <c r="C1120" s="85" t="s">
        <v>1290</v>
      </c>
    </row>
    <row r="1121" spans="3:3">
      <c r="C1121" s="85" t="s">
        <v>1291</v>
      </c>
    </row>
    <row r="1122" spans="3:3">
      <c r="C1122" s="85" t="s">
        <v>1292</v>
      </c>
    </row>
    <row r="1123" spans="3:3">
      <c r="C1123" s="85" t="s">
        <v>1293</v>
      </c>
    </row>
    <row r="1124" spans="3:3">
      <c r="C1124" s="85" t="s">
        <v>1294</v>
      </c>
    </row>
    <row r="1125" spans="3:3">
      <c r="C1125" s="85" t="s">
        <v>1295</v>
      </c>
    </row>
    <row r="1126" spans="3:3">
      <c r="C1126" s="85" t="s">
        <v>1296</v>
      </c>
    </row>
    <row r="1127" spans="3:3">
      <c r="C1127" s="85" t="s">
        <v>1297</v>
      </c>
    </row>
    <row r="1128" spans="3:3">
      <c r="C1128" s="85" t="s">
        <v>1298</v>
      </c>
    </row>
    <row r="1129" spans="3:3">
      <c r="C1129" s="85" t="s">
        <v>1299</v>
      </c>
    </row>
    <row r="1130" spans="3:3">
      <c r="C1130" s="85" t="s">
        <v>1300</v>
      </c>
    </row>
    <row r="1131" spans="3:3">
      <c r="C1131" s="85" t="s">
        <v>1301</v>
      </c>
    </row>
    <row r="1132" spans="3:3">
      <c r="C1132" s="85" t="s">
        <v>1302</v>
      </c>
    </row>
    <row r="1133" spans="3:3">
      <c r="C1133" s="85" t="s">
        <v>1303</v>
      </c>
    </row>
    <row r="1134" spans="3:3">
      <c r="C1134" s="85" t="s">
        <v>1304</v>
      </c>
    </row>
    <row r="1135" spans="3:3">
      <c r="C1135" s="85" t="s">
        <v>1305</v>
      </c>
    </row>
    <row r="1136" spans="3:3">
      <c r="C1136" s="85" t="s">
        <v>1306</v>
      </c>
    </row>
    <row r="1137" spans="3:3">
      <c r="C1137" s="85" t="s">
        <v>1307</v>
      </c>
    </row>
    <row r="1138" spans="3:3">
      <c r="C1138" s="85" t="s">
        <v>1308</v>
      </c>
    </row>
    <row r="1139" spans="3:3">
      <c r="C1139" s="85" t="s">
        <v>1309</v>
      </c>
    </row>
    <row r="1140" spans="3:3">
      <c r="C1140" s="85" t="s">
        <v>1310</v>
      </c>
    </row>
    <row r="1141" spans="3:3">
      <c r="C1141" s="85" t="s">
        <v>1311</v>
      </c>
    </row>
    <row r="1142" spans="3:3">
      <c r="C1142" s="85" t="s">
        <v>1312</v>
      </c>
    </row>
    <row r="1143" spans="3:3">
      <c r="C1143" s="85" t="s">
        <v>1313</v>
      </c>
    </row>
    <row r="1144" spans="3:3">
      <c r="C1144" s="85" t="s">
        <v>1314</v>
      </c>
    </row>
    <row r="1145" spans="3:3">
      <c r="C1145" s="85" t="s">
        <v>1315</v>
      </c>
    </row>
    <row r="1146" spans="3:3">
      <c r="C1146" s="85" t="s">
        <v>1316</v>
      </c>
    </row>
    <row r="1147" spans="3:3">
      <c r="C1147" s="85" t="s">
        <v>1317</v>
      </c>
    </row>
    <row r="1148" spans="3:3">
      <c r="C1148" s="85" t="s">
        <v>1318</v>
      </c>
    </row>
    <row r="1149" spans="3:3">
      <c r="C1149" s="85" t="s">
        <v>1319</v>
      </c>
    </row>
    <row r="1150" spans="3:3">
      <c r="C1150" s="85" t="s">
        <v>1320</v>
      </c>
    </row>
    <row r="1151" spans="3:3">
      <c r="C1151" s="85" t="s">
        <v>1174</v>
      </c>
    </row>
    <row r="1152" spans="3:3">
      <c r="C1152" s="85" t="s">
        <v>1321</v>
      </c>
    </row>
    <row r="1153" spans="3:3">
      <c r="C1153" s="85" t="s">
        <v>1322</v>
      </c>
    </row>
    <row r="1154" spans="3:3">
      <c r="C1154" s="85" t="s">
        <v>1323</v>
      </c>
    </row>
    <row r="1155" spans="3:3">
      <c r="C1155" s="85" t="s">
        <v>1324</v>
      </c>
    </row>
    <row r="1156" spans="3:3">
      <c r="C1156" s="85" t="s">
        <v>1325</v>
      </c>
    </row>
    <row r="1157" spans="3:3">
      <c r="C1157" s="85" t="s">
        <v>992</v>
      </c>
    </row>
    <row r="1158" spans="3:3">
      <c r="C1158" s="85" t="s">
        <v>1326</v>
      </c>
    </row>
    <row r="1159" spans="3:3">
      <c r="C1159" s="86">
        <v>45839</v>
      </c>
    </row>
    <row r="1160" spans="3:3" ht="15.6">
      <c r="C1160" s="84" t="s">
        <v>967</v>
      </c>
    </row>
    <row r="1161" spans="3:3">
      <c r="C1161" s="85" t="s">
        <v>1327</v>
      </c>
    </row>
    <row r="1162" spans="3:3">
      <c r="C1162" s="85" t="s">
        <v>1328</v>
      </c>
    </row>
    <row r="1163" spans="3:3">
      <c r="C1163" s="85" t="s">
        <v>1329</v>
      </c>
    </row>
    <row r="1164" spans="3:3">
      <c r="C1164" s="85" t="s">
        <v>1164</v>
      </c>
    </row>
    <row r="1165" spans="3:3">
      <c r="C1165" s="85" t="s">
        <v>1330</v>
      </c>
    </row>
    <row r="1166" spans="3:3">
      <c r="C1166" s="85" t="s">
        <v>1331</v>
      </c>
    </row>
    <row r="1167" spans="3:3">
      <c r="C1167" s="85" t="s">
        <v>1332</v>
      </c>
    </row>
    <row r="1168" spans="3:3">
      <c r="C1168" s="85" t="s">
        <v>1333</v>
      </c>
    </row>
    <row r="1169" spans="3:3">
      <c r="C1169" s="85" t="s">
        <v>1334</v>
      </c>
    </row>
    <row r="1170" spans="3:3">
      <c r="C1170" s="85" t="s">
        <v>1335</v>
      </c>
    </row>
    <row r="1171" spans="3:3">
      <c r="C1171" s="85" t="s">
        <v>1336</v>
      </c>
    </row>
    <row r="1172" spans="3:3">
      <c r="C1172" s="85" t="s">
        <v>1337</v>
      </c>
    </row>
    <row r="1173" spans="3:3">
      <c r="C1173" s="85" t="s">
        <v>1177</v>
      </c>
    </row>
    <row r="1174" spans="3:3">
      <c r="C1174" s="85" t="s">
        <v>1338</v>
      </c>
    </row>
    <row r="1175" spans="3:3">
      <c r="C1175" s="85" t="s">
        <v>1339</v>
      </c>
    </row>
    <row r="1176" spans="3:3">
      <c r="C1176" s="85" t="s">
        <v>1340</v>
      </c>
    </row>
    <row r="1177" spans="3:3">
      <c r="C1177" s="85" t="s">
        <v>1341</v>
      </c>
    </row>
    <row r="1178" spans="3:3">
      <c r="C1178" s="85" t="s">
        <v>1342</v>
      </c>
    </row>
    <row r="1179" spans="3:3">
      <c r="C1179" s="85" t="s">
        <v>1343</v>
      </c>
    </row>
    <row r="1180" spans="3:3">
      <c r="C1180" s="85" t="s">
        <v>1344</v>
      </c>
    </row>
    <row r="1181" spans="3:3">
      <c r="C1181" s="85" t="s">
        <v>1345</v>
      </c>
    </row>
    <row r="1182" spans="3:3">
      <c r="C1182" s="85" t="s">
        <v>1346</v>
      </c>
    </row>
    <row r="1183" spans="3:3">
      <c r="C1183" s="85" t="s">
        <v>1347</v>
      </c>
    </row>
    <row r="1184" spans="3:3">
      <c r="C1184" s="85" t="s">
        <v>1348</v>
      </c>
    </row>
    <row r="1185" spans="3:3">
      <c r="C1185" s="85" t="s">
        <v>1349</v>
      </c>
    </row>
    <row r="1186" spans="3:3">
      <c r="C1186" s="85" t="s">
        <v>1350</v>
      </c>
    </row>
    <row r="1187" spans="3:3">
      <c r="C1187" s="85" t="s">
        <v>1351</v>
      </c>
    </row>
    <row r="1188" spans="3:3">
      <c r="C1188" s="85" t="s">
        <v>1352</v>
      </c>
    </row>
    <row r="1189" spans="3:3">
      <c r="C1189" s="85" t="s">
        <v>1353</v>
      </c>
    </row>
    <row r="1190" spans="3:3">
      <c r="C1190" s="85" t="s">
        <v>1354</v>
      </c>
    </row>
    <row r="1191" spans="3:3">
      <c r="C1191" s="85" t="s">
        <v>1053</v>
      </c>
    </row>
    <row r="1192" spans="3:3">
      <c r="C1192" s="85" t="s">
        <v>1355</v>
      </c>
    </row>
    <row r="1193" spans="3:3">
      <c r="C1193" s="85" t="s">
        <v>1356</v>
      </c>
    </row>
    <row r="1194" spans="3:3">
      <c r="C1194" s="85" t="s">
        <v>1357</v>
      </c>
    </row>
    <row r="1195" spans="3:3">
      <c r="C1195" s="85" t="s">
        <v>1358</v>
      </c>
    </row>
    <row r="1196" spans="3:3">
      <c r="C1196" s="85" t="s">
        <v>1359</v>
      </c>
    </row>
    <row r="1197" spans="3:3">
      <c r="C1197" s="85" t="s">
        <v>1360</v>
      </c>
    </row>
    <row r="1198" spans="3:3">
      <c r="C1198" s="85" t="s">
        <v>1361</v>
      </c>
    </row>
    <row r="1199" spans="3:3">
      <c r="C1199" s="85" t="s">
        <v>1362</v>
      </c>
    </row>
    <row r="1200" spans="3:3">
      <c r="C1200" s="85" t="s">
        <v>1363</v>
      </c>
    </row>
    <row r="1201" spans="3:3">
      <c r="C1201" s="85" t="s">
        <v>1364</v>
      </c>
    </row>
    <row r="1202" spans="3:3">
      <c r="C1202" s="85" t="s">
        <v>1365</v>
      </c>
    </row>
    <row r="1203" spans="3:3">
      <c r="C1203" s="85" t="s">
        <v>1366</v>
      </c>
    </row>
    <row r="1204" spans="3:3">
      <c r="C1204" s="85" t="s">
        <v>1367</v>
      </c>
    </row>
    <row r="1205" spans="3:3">
      <c r="C1205" s="85" t="s">
        <v>1368</v>
      </c>
    </row>
    <row r="1206" spans="3:3">
      <c r="C1206" s="85" t="s">
        <v>1369</v>
      </c>
    </row>
    <row r="1207" spans="3:3">
      <c r="C1207" s="85" t="s">
        <v>1370</v>
      </c>
    </row>
    <row r="1208" spans="3:3">
      <c r="C1208" s="85" t="s">
        <v>1371</v>
      </c>
    </row>
    <row r="1209" spans="3:3">
      <c r="C1209" s="85" t="s">
        <v>1372</v>
      </c>
    </row>
    <row r="1210" spans="3:3">
      <c r="C1210" s="85" t="s">
        <v>1373</v>
      </c>
    </row>
    <row r="1211" spans="3:3">
      <c r="C1211" s="85" t="s">
        <v>1374</v>
      </c>
    </row>
    <row r="1212" spans="3:3">
      <c r="C1212" s="85" t="s">
        <v>1375</v>
      </c>
    </row>
    <row r="1213" spans="3:3">
      <c r="C1213" s="85" t="s">
        <v>1376</v>
      </c>
    </row>
    <row r="1214" spans="3:3">
      <c r="C1214" s="85" t="s">
        <v>1377</v>
      </c>
    </row>
    <row r="1215" spans="3:3">
      <c r="C1215" s="85" t="s">
        <v>1378</v>
      </c>
    </row>
    <row r="1216" spans="3:3">
      <c r="C1216" s="85" t="s">
        <v>1379</v>
      </c>
    </row>
    <row r="1217" spans="3:3">
      <c r="C1217" s="85" t="s">
        <v>1380</v>
      </c>
    </row>
    <row r="1218" spans="3:3">
      <c r="C1218" s="85" t="s">
        <v>1381</v>
      </c>
    </row>
    <row r="1219" spans="3:3">
      <c r="C1219" s="85" t="s">
        <v>1382</v>
      </c>
    </row>
    <row r="1220" spans="3:3">
      <c r="C1220" s="85" t="s">
        <v>1383</v>
      </c>
    </row>
    <row r="1221" spans="3:3">
      <c r="C1221" s="85" t="s">
        <v>1384</v>
      </c>
    </row>
    <row r="1222" spans="3:3">
      <c r="C1222" s="85" t="s">
        <v>1385</v>
      </c>
    </row>
    <row r="1223" spans="3:3">
      <c r="C1223" s="85" t="s">
        <v>1386</v>
      </c>
    </row>
    <row r="1224" spans="3:3">
      <c r="C1224" s="85" t="s">
        <v>1387</v>
      </c>
    </row>
    <row r="1225" spans="3:3">
      <c r="C1225" s="85" t="s">
        <v>1388</v>
      </c>
    </row>
    <row r="1226" spans="3:3">
      <c r="C1226" s="85" t="s">
        <v>1389</v>
      </c>
    </row>
    <row r="1227" spans="3:3">
      <c r="C1227" s="85" t="s">
        <v>1390</v>
      </c>
    </row>
    <row r="1228" spans="3:3">
      <c r="C1228" s="85" t="s">
        <v>1391</v>
      </c>
    </row>
    <row r="1229" spans="3:3">
      <c r="C1229" s="85" t="s">
        <v>1392</v>
      </c>
    </row>
    <row r="1230" spans="3:3">
      <c r="C1230" s="85" t="s">
        <v>1393</v>
      </c>
    </row>
    <row r="1231" spans="3:3">
      <c r="C1231" s="85" t="s">
        <v>1394</v>
      </c>
    </row>
    <row r="1232" spans="3:3">
      <c r="C1232" s="85" t="s">
        <v>1395</v>
      </c>
    </row>
    <row r="1233" spans="3:3">
      <c r="C1233" s="85" t="s">
        <v>1396</v>
      </c>
    </row>
    <row r="1234" spans="3:3">
      <c r="C1234" s="85" t="s">
        <v>1397</v>
      </c>
    </row>
    <row r="1235" spans="3:3">
      <c r="C1235" s="85" t="s">
        <v>1398</v>
      </c>
    </row>
    <row r="1236" spans="3:3">
      <c r="C1236" s="85" t="s">
        <v>1399</v>
      </c>
    </row>
    <row r="1237" spans="3:3">
      <c r="C1237" s="85" t="s">
        <v>1400</v>
      </c>
    </row>
    <row r="1238" spans="3:3">
      <c r="C1238" s="85" t="s">
        <v>1401</v>
      </c>
    </row>
    <row r="1239" spans="3:3">
      <c r="C1239" s="85" t="s">
        <v>1402</v>
      </c>
    </row>
    <row r="1240" spans="3:3">
      <c r="C1240" s="85" t="s">
        <v>1403</v>
      </c>
    </row>
    <row r="1241" spans="3:3">
      <c r="C1241" s="85" t="s">
        <v>1404</v>
      </c>
    </row>
    <row r="1242" spans="3:3">
      <c r="C1242" s="85" t="s">
        <v>1405</v>
      </c>
    </row>
    <row r="1243" spans="3:3">
      <c r="C1243" s="85" t="s">
        <v>1406</v>
      </c>
    </row>
    <row r="1244" spans="3:3">
      <c r="C1244" s="85" t="s">
        <v>1407</v>
      </c>
    </row>
    <row r="1245" spans="3:3">
      <c r="C1245" s="85" t="s">
        <v>1408</v>
      </c>
    </row>
    <row r="1246" spans="3:3">
      <c r="C1246" s="85" t="s">
        <v>1409</v>
      </c>
    </row>
    <row r="1247" spans="3:3">
      <c r="C1247" s="85" t="s">
        <v>1410</v>
      </c>
    </row>
    <row r="1248" spans="3:3">
      <c r="C1248" s="85" t="s">
        <v>1411</v>
      </c>
    </row>
    <row r="1249" spans="3:3">
      <c r="C1249" s="85" t="s">
        <v>1412</v>
      </c>
    </row>
    <row r="1250" spans="3:3">
      <c r="C1250" s="85" t="s">
        <v>1413</v>
      </c>
    </row>
    <row r="1251" spans="3:3">
      <c r="C1251" s="85" t="s">
        <v>1414</v>
      </c>
    </row>
    <row r="1252" spans="3:3">
      <c r="C1252" s="85" t="s">
        <v>1415</v>
      </c>
    </row>
    <row r="1253" spans="3:3">
      <c r="C1253" s="85" t="s">
        <v>1416</v>
      </c>
    </row>
    <row r="1254" spans="3:3">
      <c r="C1254" s="85" t="s">
        <v>1417</v>
      </c>
    </row>
    <row r="1255" spans="3:3">
      <c r="C1255" s="85" t="s">
        <v>1418</v>
      </c>
    </row>
    <row r="1256" spans="3:3">
      <c r="C1256" s="85" t="s">
        <v>1419</v>
      </c>
    </row>
    <row r="1257" spans="3:3">
      <c r="C1257" s="85" t="s">
        <v>1420</v>
      </c>
    </row>
    <row r="1258" spans="3:3">
      <c r="C1258" s="85" t="s">
        <v>1421</v>
      </c>
    </row>
    <row r="1259" spans="3:3">
      <c r="C1259" s="85" t="s">
        <v>1422</v>
      </c>
    </row>
    <row r="1260" spans="3:3">
      <c r="C1260" s="85" t="s">
        <v>1423</v>
      </c>
    </row>
    <row r="1261" spans="3:3">
      <c r="C1261" s="85" t="s">
        <v>1424</v>
      </c>
    </row>
    <row r="1262" spans="3:3">
      <c r="C1262" s="85" t="s">
        <v>1425</v>
      </c>
    </row>
    <row r="1263" spans="3:3">
      <c r="C1263" s="85" t="s">
        <v>1426</v>
      </c>
    </row>
    <row r="1264" spans="3:3">
      <c r="C1264" s="85" t="s">
        <v>1427</v>
      </c>
    </row>
    <row r="1265" spans="3:3">
      <c r="C1265" s="85" t="s">
        <v>1428</v>
      </c>
    </row>
    <row r="1266" spans="3:3">
      <c r="C1266" s="85" t="s">
        <v>1429</v>
      </c>
    </row>
    <row r="1267" spans="3:3">
      <c r="C1267" s="85" t="s">
        <v>1430</v>
      </c>
    </row>
    <row r="1268" spans="3:3">
      <c r="C1268" s="85" t="s">
        <v>1431</v>
      </c>
    </row>
    <row r="1269" spans="3:3">
      <c r="C1269" s="85" t="s">
        <v>1432</v>
      </c>
    </row>
    <row r="1270" spans="3:3">
      <c r="C1270" s="85" t="s">
        <v>1433</v>
      </c>
    </row>
    <row r="1271" spans="3:3">
      <c r="C1271" s="85" t="s">
        <v>1434</v>
      </c>
    </row>
    <row r="1272" spans="3:3">
      <c r="C1272" s="85" t="s">
        <v>1435</v>
      </c>
    </row>
    <row r="1273" spans="3:3">
      <c r="C1273" s="85" t="s">
        <v>1436</v>
      </c>
    </row>
    <row r="1274" spans="3:3">
      <c r="C1274" s="85" t="s">
        <v>1437</v>
      </c>
    </row>
    <row r="1275" spans="3:3">
      <c r="C1275" s="85" t="s">
        <v>1438</v>
      </c>
    </row>
    <row r="1276" spans="3:3">
      <c r="C1276" s="85" t="s">
        <v>1439</v>
      </c>
    </row>
    <row r="1277" spans="3:3">
      <c r="C1277" s="85" t="s">
        <v>1440</v>
      </c>
    </row>
    <row r="1278" spans="3:3">
      <c r="C1278" s="85" t="s">
        <v>1441</v>
      </c>
    </row>
    <row r="1279" spans="3:3">
      <c r="C1279" s="85" t="s">
        <v>1442</v>
      </c>
    </row>
    <row r="1280" spans="3:3">
      <c r="C1280" s="85" t="s">
        <v>1443</v>
      </c>
    </row>
    <row r="1281" spans="3:3">
      <c r="C1281" s="85" t="s">
        <v>1444</v>
      </c>
    </row>
    <row r="1282" spans="3:3">
      <c r="C1282" s="85" t="s">
        <v>1445</v>
      </c>
    </row>
    <row r="1283" spans="3:3">
      <c r="C1283" s="85" t="s">
        <v>1446</v>
      </c>
    </row>
    <row r="1284" spans="3:3">
      <c r="C1284" s="85" t="s">
        <v>1447</v>
      </c>
    </row>
    <row r="1285" spans="3:3">
      <c r="C1285" s="85" t="s">
        <v>1448</v>
      </c>
    </row>
    <row r="1286" spans="3:3">
      <c r="C1286" s="85" t="s">
        <v>1449</v>
      </c>
    </row>
    <row r="1287" spans="3:3">
      <c r="C1287" s="85" t="s">
        <v>1195</v>
      </c>
    </row>
    <row r="1288" spans="3:3">
      <c r="C1288" s="85" t="s">
        <v>1450</v>
      </c>
    </row>
    <row r="1289" spans="3:3">
      <c r="C1289" s="85" t="s">
        <v>1451</v>
      </c>
    </row>
    <row r="1290" spans="3:3">
      <c r="C1290" s="85" t="s">
        <v>1452</v>
      </c>
    </row>
    <row r="1291" spans="3:3">
      <c r="C1291" s="85" t="s">
        <v>1453</v>
      </c>
    </row>
    <row r="1292" spans="3:3">
      <c r="C1292" s="85" t="s">
        <v>1454</v>
      </c>
    </row>
    <row r="1293" spans="3:3">
      <c r="C1293" s="85" t="s">
        <v>1455</v>
      </c>
    </row>
    <row r="1294" spans="3:3">
      <c r="C1294" s="85" t="s">
        <v>1456</v>
      </c>
    </row>
    <row r="1295" spans="3:3">
      <c r="C1295" s="85" t="s">
        <v>1457</v>
      </c>
    </row>
    <row r="1296" spans="3:3">
      <c r="C1296" s="85" t="s">
        <v>1458</v>
      </c>
    </row>
    <row r="1297" spans="3:3">
      <c r="C1297" s="85" t="s">
        <v>1459</v>
      </c>
    </row>
    <row r="1298" spans="3:3">
      <c r="C1298" s="85" t="s">
        <v>1460</v>
      </c>
    </row>
    <row r="1299" spans="3:3">
      <c r="C1299" s="85" t="s">
        <v>1461</v>
      </c>
    </row>
    <row r="1300" spans="3:3">
      <c r="C1300" s="85" t="s">
        <v>1462</v>
      </c>
    </row>
    <row r="1301" spans="3:3">
      <c r="C1301" s="85" t="s">
        <v>1463</v>
      </c>
    </row>
    <row r="1302" spans="3:3">
      <c r="C1302" s="85" t="s">
        <v>1464</v>
      </c>
    </row>
    <row r="1303" spans="3:3">
      <c r="C1303" s="85" t="s">
        <v>1465</v>
      </c>
    </row>
    <row r="1304" spans="3:3">
      <c r="C1304" s="85" t="s">
        <v>1466</v>
      </c>
    </row>
    <row r="1305" spans="3:3">
      <c r="C1305" s="85" t="s">
        <v>1467</v>
      </c>
    </row>
    <row r="1306" spans="3:3">
      <c r="C1306" s="85" t="s">
        <v>1468</v>
      </c>
    </row>
    <row r="1307" spans="3:3">
      <c r="C1307" s="85" t="s">
        <v>1469</v>
      </c>
    </row>
    <row r="1308" spans="3:3">
      <c r="C1308" s="85" t="s">
        <v>1470</v>
      </c>
    </row>
    <row r="1309" spans="3:3">
      <c r="C1309" s="85" t="s">
        <v>1471</v>
      </c>
    </row>
    <row r="1310" spans="3:3">
      <c r="C1310" s="85" t="s">
        <v>1472</v>
      </c>
    </row>
    <row r="1311" spans="3:3">
      <c r="C1311" s="86">
        <v>45474</v>
      </c>
    </row>
    <row r="1312" spans="3:3" ht="15.6">
      <c r="C1312" s="84" t="s">
        <v>967</v>
      </c>
    </row>
    <row r="1313" spans="3:3">
      <c r="C1313" s="85" t="s">
        <v>1473</v>
      </c>
    </row>
    <row r="1314" spans="3:3">
      <c r="C1314" s="85" t="s">
        <v>1474</v>
      </c>
    </row>
    <row r="1315" spans="3:3">
      <c r="C1315" s="85" t="s">
        <v>1475</v>
      </c>
    </row>
    <row r="1316" spans="3:3">
      <c r="C1316" s="85" t="s">
        <v>1476</v>
      </c>
    </row>
    <row r="1317" spans="3:3">
      <c r="C1317" s="85" t="s">
        <v>1477</v>
      </c>
    </row>
    <row r="1318" spans="3:3">
      <c r="C1318" s="85" t="s">
        <v>1478</v>
      </c>
    </row>
    <row r="1319" spans="3:3">
      <c r="C1319" s="85" t="s">
        <v>1479</v>
      </c>
    </row>
    <row r="1320" spans="3:3">
      <c r="C1320" s="85" t="s">
        <v>1480</v>
      </c>
    </row>
    <row r="1321" spans="3:3">
      <c r="C1321" s="85" t="s">
        <v>1481</v>
      </c>
    </row>
    <row r="1322" spans="3:3">
      <c r="C1322" s="85" t="s">
        <v>1482</v>
      </c>
    </row>
    <row r="1323" spans="3:3">
      <c r="C1323" s="85" t="s">
        <v>1483</v>
      </c>
    </row>
    <row r="1324" spans="3:3">
      <c r="C1324" s="85" t="s">
        <v>1484</v>
      </c>
    </row>
    <row r="1325" spans="3:3">
      <c r="C1325" s="85" t="s">
        <v>1485</v>
      </c>
    </row>
    <row r="1326" spans="3:3">
      <c r="C1326" s="85" t="s">
        <v>1486</v>
      </c>
    </row>
    <row r="1327" spans="3:3">
      <c r="C1327" s="85" t="s">
        <v>1487</v>
      </c>
    </row>
    <row r="1328" spans="3:3">
      <c r="C1328" s="85" t="s">
        <v>1488</v>
      </c>
    </row>
    <row r="1329" spans="3:3">
      <c r="C1329" s="85" t="s">
        <v>1489</v>
      </c>
    </row>
    <row r="1330" spans="3:3">
      <c r="C1330" s="85" t="s">
        <v>1490</v>
      </c>
    </row>
    <row r="1331" spans="3:3">
      <c r="C1331" s="85" t="s">
        <v>1343</v>
      </c>
    </row>
    <row r="1332" spans="3:3">
      <c r="C1332" s="85" t="s">
        <v>1491</v>
      </c>
    </row>
    <row r="1333" spans="3:3">
      <c r="C1333" s="85" t="s">
        <v>1492</v>
      </c>
    </row>
    <row r="1334" spans="3:3">
      <c r="C1334" s="85" t="s">
        <v>1493</v>
      </c>
    </row>
    <row r="1335" spans="3:3">
      <c r="C1335" s="85" t="s">
        <v>1494</v>
      </c>
    </row>
    <row r="1336" spans="3:3">
      <c r="C1336" s="85" t="s">
        <v>1495</v>
      </c>
    </row>
    <row r="1337" spans="3:3">
      <c r="C1337" s="85" t="s">
        <v>1496</v>
      </c>
    </row>
    <row r="1338" spans="3:3">
      <c r="C1338" s="85" t="s">
        <v>1497</v>
      </c>
    </row>
    <row r="1339" spans="3:3">
      <c r="C1339" s="85" t="s">
        <v>1498</v>
      </c>
    </row>
    <row r="1340" spans="3:3">
      <c r="C1340" s="85" t="s">
        <v>1499</v>
      </c>
    </row>
    <row r="1341" spans="3:3">
      <c r="C1341" s="85" t="s">
        <v>1500</v>
      </c>
    </row>
    <row r="1342" spans="3:3">
      <c r="C1342" s="85" t="s">
        <v>1501</v>
      </c>
    </row>
    <row r="1343" spans="3:3">
      <c r="C1343" s="85" t="s">
        <v>1502</v>
      </c>
    </row>
    <row r="1344" spans="3:3">
      <c r="C1344" s="85" t="s">
        <v>1503</v>
      </c>
    </row>
    <row r="1345" spans="3:3">
      <c r="C1345" s="85" t="s">
        <v>1504</v>
      </c>
    </row>
    <row r="1346" spans="3:3">
      <c r="C1346" s="85" t="s">
        <v>1505</v>
      </c>
    </row>
    <row r="1347" spans="3:3">
      <c r="C1347" s="85" t="s">
        <v>1506</v>
      </c>
    </row>
    <row r="1348" spans="3:3">
      <c r="C1348" s="85" t="s">
        <v>1355</v>
      </c>
    </row>
    <row r="1349" spans="3:3">
      <c r="C1349" s="85" t="s">
        <v>1507</v>
      </c>
    </row>
    <row r="1350" spans="3:3">
      <c r="C1350" s="85" t="s">
        <v>1508</v>
      </c>
    </row>
    <row r="1351" spans="3:3">
      <c r="C1351" s="85" t="s">
        <v>1509</v>
      </c>
    </row>
    <row r="1352" spans="3:3">
      <c r="C1352" s="85" t="s">
        <v>1510</v>
      </c>
    </row>
    <row r="1353" spans="3:3">
      <c r="C1353" s="85" t="s">
        <v>1511</v>
      </c>
    </row>
    <row r="1354" spans="3:3">
      <c r="C1354" s="85" t="s">
        <v>1512</v>
      </c>
    </row>
    <row r="1355" spans="3:3">
      <c r="C1355" s="85" t="s">
        <v>1513</v>
      </c>
    </row>
    <row r="1356" spans="3:3">
      <c r="C1356" s="85" t="s">
        <v>1514</v>
      </c>
    </row>
    <row r="1357" spans="3:3">
      <c r="C1357" s="85" t="s">
        <v>1515</v>
      </c>
    </row>
    <row r="1358" spans="3:3">
      <c r="C1358" s="85" t="s">
        <v>1516</v>
      </c>
    </row>
    <row r="1359" spans="3:3">
      <c r="C1359" s="85" t="s">
        <v>1517</v>
      </c>
    </row>
    <row r="1360" spans="3:3">
      <c r="C1360" s="85" t="s">
        <v>1518</v>
      </c>
    </row>
    <row r="1361" spans="3:3">
      <c r="C1361" s="85" t="s">
        <v>1519</v>
      </c>
    </row>
    <row r="1362" spans="3:3">
      <c r="C1362" s="85" t="s">
        <v>1520</v>
      </c>
    </row>
    <row r="1363" spans="3:3">
      <c r="C1363" s="85" t="s">
        <v>1521</v>
      </c>
    </row>
    <row r="1364" spans="3:3">
      <c r="C1364" s="85" t="s">
        <v>1522</v>
      </c>
    </row>
    <row r="1365" spans="3:3">
      <c r="C1365" s="85" t="s">
        <v>1523</v>
      </c>
    </row>
    <row r="1366" spans="3:3">
      <c r="C1366" s="85" t="s">
        <v>1524</v>
      </c>
    </row>
    <row r="1368" spans="3:3">
      <c r="C1368" s="40" t="s">
        <v>1525</v>
      </c>
    </row>
    <row r="1370" spans="3:3">
      <c r="C1370" s="40" t="s">
        <v>1526</v>
      </c>
    </row>
    <row r="1371" spans="3:3">
      <c r="C1371" s="85" t="s">
        <v>1527</v>
      </c>
    </row>
    <row r="1372" spans="3:3">
      <c r="C1372" s="85" t="s">
        <v>1528</v>
      </c>
    </row>
    <row r="1373" spans="3:3">
      <c r="C1373" s="85" t="s">
        <v>1529</v>
      </c>
    </row>
    <row r="1374" spans="3:3">
      <c r="C1374" s="85" t="s">
        <v>1530</v>
      </c>
    </row>
    <row r="1375" spans="3:3">
      <c r="C1375" s="85" t="s">
        <v>1531</v>
      </c>
    </row>
    <row r="1376" spans="3:3">
      <c r="C1376" s="85" t="s">
        <v>1532</v>
      </c>
    </row>
    <row r="1377" spans="3:3">
      <c r="C1377" s="85" t="s">
        <v>1533</v>
      </c>
    </row>
    <row r="1378" spans="3:3">
      <c r="C1378" s="85" t="s">
        <v>1534</v>
      </c>
    </row>
    <row r="1379" spans="3:3">
      <c r="C1379" s="85" t="s">
        <v>1535</v>
      </c>
    </row>
    <row r="1380" spans="3:3">
      <c r="C1380" s="85" t="s">
        <v>1536</v>
      </c>
    </row>
    <row r="1381" spans="3:3">
      <c r="C1381" s="85" t="s">
        <v>1537</v>
      </c>
    </row>
    <row r="1382" spans="3:3">
      <c r="C1382" s="85" t="s">
        <v>1538</v>
      </c>
    </row>
    <row r="1383" spans="3:3">
      <c r="C1383" s="85" t="s">
        <v>1539</v>
      </c>
    </row>
    <row r="1384" spans="3:3">
      <c r="C1384" s="85" t="s">
        <v>1540</v>
      </c>
    </row>
    <row r="1385" spans="3:3">
      <c r="C1385" s="85" t="s">
        <v>1541</v>
      </c>
    </row>
    <row r="1386" spans="3:3">
      <c r="C1386" s="85" t="s">
        <v>1542</v>
      </c>
    </row>
    <row r="1387" spans="3:3">
      <c r="C1387" s="85" t="s">
        <v>1543</v>
      </c>
    </row>
    <row r="1388" spans="3:3">
      <c r="C1388" s="85" t="s">
        <v>1544</v>
      </c>
    </row>
    <row r="1389" spans="3:3">
      <c r="C1389" s="85" t="s">
        <v>1059</v>
      </c>
    </row>
    <row r="1390" spans="3:3">
      <c r="C1390" s="85" t="s">
        <v>1545</v>
      </c>
    </row>
    <row r="1391" spans="3:3">
      <c r="C1391" s="85" t="s">
        <v>1546</v>
      </c>
    </row>
    <row r="1392" spans="3:3">
      <c r="C1392" s="85" t="s">
        <v>1547</v>
      </c>
    </row>
    <row r="1393" spans="3:3">
      <c r="C1393" s="85" t="s">
        <v>1548</v>
      </c>
    </row>
    <row r="1394" spans="3:3">
      <c r="C1394" s="85" t="s">
        <v>1549</v>
      </c>
    </row>
    <row r="1395" spans="3:3">
      <c r="C1395" s="85" t="s">
        <v>1550</v>
      </c>
    </row>
    <row r="1396" spans="3:3">
      <c r="C1396" s="85" t="s">
        <v>1551</v>
      </c>
    </row>
    <row r="1397" spans="3:3">
      <c r="C1397" s="85" t="s">
        <v>1552</v>
      </c>
    </row>
    <row r="1398" spans="3:3">
      <c r="C1398" s="85" t="s">
        <v>1553</v>
      </c>
    </row>
    <row r="1399" spans="3:3">
      <c r="C1399" s="85" t="s">
        <v>1554</v>
      </c>
    </row>
    <row r="1400" spans="3:3">
      <c r="C1400" s="85" t="s">
        <v>1555</v>
      </c>
    </row>
    <row r="1401" spans="3:3">
      <c r="C1401" s="85" t="s">
        <v>1556</v>
      </c>
    </row>
    <row r="1402" spans="3:3">
      <c r="C1402" s="85" t="s">
        <v>1557</v>
      </c>
    </row>
    <row r="1403" spans="3:3">
      <c r="C1403" s="85" t="s">
        <v>1558</v>
      </c>
    </row>
    <row r="1404" spans="3:3">
      <c r="C1404" s="85" t="s">
        <v>1559</v>
      </c>
    </row>
    <row r="1405" spans="3:3">
      <c r="C1405" s="85" t="s">
        <v>1560</v>
      </c>
    </row>
    <row r="1406" spans="3:3">
      <c r="C1406" s="85" t="s">
        <v>1561</v>
      </c>
    </row>
    <row r="1407" spans="3:3">
      <c r="C1407" s="85" t="s">
        <v>1562</v>
      </c>
    </row>
    <row r="1408" spans="3:3">
      <c r="C1408" s="85" t="s">
        <v>1563</v>
      </c>
    </row>
    <row r="1409" spans="3:3">
      <c r="C1409" s="85" t="s">
        <v>1564</v>
      </c>
    </row>
    <row r="1410" spans="3:3">
      <c r="C1410" s="85" t="s">
        <v>1565</v>
      </c>
    </row>
    <row r="1411" spans="3:3">
      <c r="C1411" s="85" t="s">
        <v>1566</v>
      </c>
    </row>
    <row r="1412" spans="3:3">
      <c r="C1412" s="85" t="s">
        <v>1567</v>
      </c>
    </row>
    <row r="1413" spans="3:3">
      <c r="C1413" s="85" t="s">
        <v>1568</v>
      </c>
    </row>
    <row r="1414" spans="3:3">
      <c r="C1414" s="85" t="s">
        <v>1569</v>
      </c>
    </row>
    <row r="1415" spans="3:3">
      <c r="C1415" s="85" t="s">
        <v>1570</v>
      </c>
    </row>
    <row r="1416" spans="3:3">
      <c r="C1416" s="85" t="s">
        <v>1571</v>
      </c>
    </row>
    <row r="1417" spans="3:3">
      <c r="C1417" s="85" t="s">
        <v>1572</v>
      </c>
    </row>
    <row r="1418" spans="3:3">
      <c r="C1418" s="85" t="s">
        <v>1573</v>
      </c>
    </row>
    <row r="1419" spans="3:3">
      <c r="C1419" s="85" t="s">
        <v>1574</v>
      </c>
    </row>
    <row r="1420" spans="3:3">
      <c r="C1420" s="85" t="s">
        <v>1575</v>
      </c>
    </row>
    <row r="1421" spans="3:3">
      <c r="C1421" s="85" t="s">
        <v>1576</v>
      </c>
    </row>
    <row r="1422" spans="3:3">
      <c r="C1422" s="85" t="s">
        <v>1577</v>
      </c>
    </row>
    <row r="1423" spans="3:3">
      <c r="C1423" s="85" t="s">
        <v>1578</v>
      </c>
    </row>
    <row r="1424" spans="3:3">
      <c r="C1424" s="85" t="s">
        <v>1579</v>
      </c>
    </row>
    <row r="1425" spans="3:3">
      <c r="C1425" s="85" t="s">
        <v>1580</v>
      </c>
    </row>
    <row r="1426" spans="3:3">
      <c r="C1426" s="85" t="s">
        <v>1581</v>
      </c>
    </row>
    <row r="1427" spans="3:3">
      <c r="C1427" s="85" t="s">
        <v>1582</v>
      </c>
    </row>
    <row r="1428" spans="3:3">
      <c r="C1428" s="85" t="s">
        <v>1583</v>
      </c>
    </row>
    <row r="1429" spans="3:3">
      <c r="C1429" s="85" t="s">
        <v>1584</v>
      </c>
    </row>
    <row r="1430" spans="3:3">
      <c r="C1430" s="85" t="s">
        <v>1585</v>
      </c>
    </row>
    <row r="1431" spans="3:3">
      <c r="C1431" s="85" t="s">
        <v>1586</v>
      </c>
    </row>
    <row r="1432" spans="3:3">
      <c r="C1432" s="85" t="s">
        <v>1587</v>
      </c>
    </row>
    <row r="1433" spans="3:3">
      <c r="C1433" s="85" t="s">
        <v>1588</v>
      </c>
    </row>
    <row r="1434" spans="3:3">
      <c r="C1434" s="85" t="s">
        <v>1589</v>
      </c>
    </row>
    <row r="1435" spans="3:3">
      <c r="C1435" s="85" t="s">
        <v>1432</v>
      </c>
    </row>
    <row r="1436" spans="3:3">
      <c r="C1436" s="85" t="s">
        <v>1590</v>
      </c>
    </row>
    <row r="1437" spans="3:3">
      <c r="C1437" s="85" t="s">
        <v>1591</v>
      </c>
    </row>
    <row r="1438" spans="3:3">
      <c r="C1438" s="85" t="s">
        <v>1592</v>
      </c>
    </row>
    <row r="1439" spans="3:3">
      <c r="C1439" s="85" t="s">
        <v>1593</v>
      </c>
    </row>
    <row r="1440" spans="3:3">
      <c r="C1440" s="85" t="s">
        <v>1594</v>
      </c>
    </row>
    <row r="1441" spans="3:3">
      <c r="C1441" s="85" t="s">
        <v>1595</v>
      </c>
    </row>
    <row r="1442" spans="3:3">
      <c r="C1442" s="85" t="s">
        <v>1596</v>
      </c>
    </row>
    <row r="1443" spans="3:3">
      <c r="C1443" s="85" t="s">
        <v>1597</v>
      </c>
    </row>
    <row r="1444" spans="3:3">
      <c r="C1444" s="85" t="s">
        <v>1598</v>
      </c>
    </row>
    <row r="1445" spans="3:3">
      <c r="C1445" s="85" t="s">
        <v>1599</v>
      </c>
    </row>
    <row r="1446" spans="3:3">
      <c r="C1446" s="85" t="s">
        <v>1600</v>
      </c>
    </row>
    <row r="1447" spans="3:3">
      <c r="C1447" s="85" t="s">
        <v>1601</v>
      </c>
    </row>
    <row r="1448" spans="3:3">
      <c r="C1448" s="85" t="s">
        <v>1602</v>
      </c>
    </row>
    <row r="1449" spans="3:3">
      <c r="C1449" s="85" t="s">
        <v>1603</v>
      </c>
    </row>
    <row r="1450" spans="3:3">
      <c r="C1450" s="85" t="s">
        <v>1604</v>
      </c>
    </row>
    <row r="1451" spans="3:3">
      <c r="C1451" s="85" t="s">
        <v>1605</v>
      </c>
    </row>
    <row r="1452" spans="3:3">
      <c r="C1452" s="85" t="s">
        <v>1606</v>
      </c>
    </row>
    <row r="1453" spans="3:3">
      <c r="C1453" s="85" t="s">
        <v>1607</v>
      </c>
    </row>
    <row r="1454" spans="3:3">
      <c r="C1454" s="85" t="s">
        <v>1608</v>
      </c>
    </row>
    <row r="1455" spans="3:3">
      <c r="C1455" s="85" t="s">
        <v>1609</v>
      </c>
    </row>
    <row r="1456" spans="3:3">
      <c r="C1456" s="85" t="s">
        <v>1610</v>
      </c>
    </row>
    <row r="1457" spans="3:3">
      <c r="C1457" s="85" t="s">
        <v>1611</v>
      </c>
    </row>
    <row r="1458" spans="3:3">
      <c r="C1458" s="85" t="s">
        <v>1612</v>
      </c>
    </row>
    <row r="1459" spans="3:3">
      <c r="C1459" s="85" t="s">
        <v>1613</v>
      </c>
    </row>
    <row r="1460" spans="3:3">
      <c r="C1460" s="85" t="s">
        <v>1614</v>
      </c>
    </row>
    <row r="1461" spans="3:3">
      <c r="C1461" s="85" t="s">
        <v>1615</v>
      </c>
    </row>
    <row r="1462" spans="3:3">
      <c r="C1462" s="85" t="s">
        <v>1616</v>
      </c>
    </row>
    <row r="1463" spans="3:3">
      <c r="C1463" s="85" t="s">
        <v>1617</v>
      </c>
    </row>
    <row r="1464" spans="3:3">
      <c r="C1464" s="85" t="s">
        <v>1618</v>
      </c>
    </row>
    <row r="1465" spans="3:3">
      <c r="C1465" s="85" t="s">
        <v>1619</v>
      </c>
    </row>
    <row r="1466" spans="3:3">
      <c r="C1466" s="85" t="s">
        <v>1620</v>
      </c>
    </row>
    <row r="1467" spans="3:3">
      <c r="C1467" s="85" t="s">
        <v>1621</v>
      </c>
    </row>
    <row r="1468" spans="3:3">
      <c r="C1468" s="85" t="s">
        <v>1622</v>
      </c>
    </row>
    <row r="1469" spans="3:3">
      <c r="C1469" s="85" t="s">
        <v>1623</v>
      </c>
    </row>
    <row r="1470" spans="3:3">
      <c r="C1470" s="85" t="s">
        <v>1624</v>
      </c>
    </row>
    <row r="1471" spans="3:3">
      <c r="C1471" s="85" t="s">
        <v>1625</v>
      </c>
    </row>
    <row r="1472" spans="3:3">
      <c r="C1472" s="85" t="s">
        <v>1626</v>
      </c>
    </row>
    <row r="1473" spans="3:3">
      <c r="C1473" s="85" t="s">
        <v>1627</v>
      </c>
    </row>
    <row r="1474" spans="3:3">
      <c r="C1474" s="86">
        <v>45108</v>
      </c>
    </row>
    <row r="1475" spans="3:3" ht="15.6">
      <c r="C1475" s="84" t="s">
        <v>967</v>
      </c>
    </row>
    <row r="1476" spans="3:3">
      <c r="C1476" s="85" t="s">
        <v>1628</v>
      </c>
    </row>
    <row r="1477" spans="3:3">
      <c r="C1477" s="85" t="s">
        <v>1629</v>
      </c>
    </row>
    <row r="1478" spans="3:3">
      <c r="C1478" s="85" t="s">
        <v>1630</v>
      </c>
    </row>
    <row r="1479" spans="3:3">
      <c r="C1479" s="85" t="s">
        <v>1631</v>
      </c>
    </row>
    <row r="1480" spans="3:3">
      <c r="C1480" s="85" t="s">
        <v>1632</v>
      </c>
    </row>
    <row r="1481" spans="3:3">
      <c r="C1481" s="85" t="s">
        <v>1633</v>
      </c>
    </row>
    <row r="1482" spans="3:3">
      <c r="C1482" s="85" t="s">
        <v>1634</v>
      </c>
    </row>
    <row r="1483" spans="3:3">
      <c r="C1483" s="85" t="s">
        <v>1635</v>
      </c>
    </row>
    <row r="1484" spans="3:3">
      <c r="C1484" s="85" t="s">
        <v>1636</v>
      </c>
    </row>
    <row r="1485" spans="3:3">
      <c r="C1485" s="85" t="s">
        <v>1637</v>
      </c>
    </row>
    <row r="1486" spans="3:3">
      <c r="C1486" s="85" t="s">
        <v>1638</v>
      </c>
    </row>
    <row r="1487" spans="3:3">
      <c r="C1487" s="85" t="s">
        <v>1639</v>
      </c>
    </row>
    <row r="1488" spans="3:3">
      <c r="C1488" s="85" t="s">
        <v>1640</v>
      </c>
    </row>
    <row r="1489" spans="3:3">
      <c r="C1489" s="85" t="s">
        <v>1641</v>
      </c>
    </row>
    <row r="1490" spans="3:3">
      <c r="C1490" s="85" t="s">
        <v>1642</v>
      </c>
    </row>
    <row r="1491" spans="3:3">
      <c r="C1491" s="85" t="s">
        <v>1643</v>
      </c>
    </row>
    <row r="1492" spans="3:3">
      <c r="C1492" s="85" t="s">
        <v>1644</v>
      </c>
    </row>
    <row r="1493" spans="3:3">
      <c r="C1493" s="85" t="s">
        <v>1645</v>
      </c>
    </row>
    <row r="1494" spans="3:3">
      <c r="C1494" s="85" t="s">
        <v>1489</v>
      </c>
    </row>
    <row r="1495" spans="3:3">
      <c r="C1495" s="85" t="s">
        <v>1646</v>
      </c>
    </row>
    <row r="1496" spans="3:3">
      <c r="C1496" s="85" t="s">
        <v>1647</v>
      </c>
    </row>
    <row r="1497" spans="3:3">
      <c r="C1497" s="85" t="s">
        <v>1648</v>
      </c>
    </row>
    <row r="1498" spans="3:3">
      <c r="C1498" s="85" t="s">
        <v>1649</v>
      </c>
    </row>
    <row r="1499" spans="3:3">
      <c r="C1499" s="85" t="s">
        <v>1650</v>
      </c>
    </row>
    <row r="1500" spans="3:3">
      <c r="C1500" s="85" t="s">
        <v>1651</v>
      </c>
    </row>
    <row r="1501" spans="3:3">
      <c r="C1501" s="85" t="s">
        <v>1652</v>
      </c>
    </row>
    <row r="1502" spans="3:3">
      <c r="C1502" s="85" t="s">
        <v>1653</v>
      </c>
    </row>
    <row r="1503" spans="3:3">
      <c r="C1503" s="85" t="s">
        <v>1654</v>
      </c>
    </row>
    <row r="1504" spans="3:3">
      <c r="C1504" s="85" t="s">
        <v>1655</v>
      </c>
    </row>
    <row r="1505" spans="3:3">
      <c r="C1505" s="85" t="s">
        <v>1656</v>
      </c>
    </row>
    <row r="1506" spans="3:3">
      <c r="C1506" s="85" t="s">
        <v>1657</v>
      </c>
    </row>
    <row r="1507" spans="3:3">
      <c r="C1507" s="85" t="s">
        <v>1658</v>
      </c>
    </row>
    <row r="1508" spans="3:3">
      <c r="C1508" s="85" t="s">
        <v>1659</v>
      </c>
    </row>
    <row r="1509" spans="3:3">
      <c r="C1509" s="85" t="s">
        <v>1660</v>
      </c>
    </row>
    <row r="1510" spans="3:3">
      <c r="C1510" s="85" t="s">
        <v>1661</v>
      </c>
    </row>
    <row r="1511" spans="3:3">
      <c r="C1511" s="85" t="s">
        <v>1662</v>
      </c>
    </row>
    <row r="1512" spans="3:3">
      <c r="C1512" s="85" t="s">
        <v>1663</v>
      </c>
    </row>
    <row r="1513" spans="3:3">
      <c r="C1513" s="85" t="s">
        <v>1664</v>
      </c>
    </row>
    <row r="1514" spans="3:3">
      <c r="C1514" s="85" t="s">
        <v>1665</v>
      </c>
    </row>
    <row r="1515" spans="3:3">
      <c r="C1515" s="85" t="s">
        <v>1666</v>
      </c>
    </row>
    <row r="1516" spans="3:3">
      <c r="C1516" s="85" t="s">
        <v>1667</v>
      </c>
    </row>
    <row r="1517" spans="3:3">
      <c r="C1517" s="85" t="s">
        <v>1668</v>
      </c>
    </row>
    <row r="1518" spans="3:3">
      <c r="C1518" s="85" t="s">
        <v>1669</v>
      </c>
    </row>
    <row r="1519" spans="3:3">
      <c r="C1519" s="85" t="s">
        <v>1670</v>
      </c>
    </row>
    <row r="1520" spans="3:3">
      <c r="C1520" s="85" t="s">
        <v>1671</v>
      </c>
    </row>
    <row r="1521" spans="3:3">
      <c r="C1521" s="85" t="s">
        <v>1672</v>
      </c>
    </row>
    <row r="1522" spans="3:3">
      <c r="C1522" s="85" t="s">
        <v>1673</v>
      </c>
    </row>
    <row r="1523" spans="3:3">
      <c r="C1523" s="85" t="s">
        <v>1674</v>
      </c>
    </row>
    <row r="1524" spans="3:3">
      <c r="C1524" s="85" t="s">
        <v>1355</v>
      </c>
    </row>
    <row r="1525" spans="3:3">
      <c r="C1525" s="85" t="s">
        <v>1675</v>
      </c>
    </row>
    <row r="1526" spans="3:3">
      <c r="C1526" s="85" t="s">
        <v>1505</v>
      </c>
    </row>
    <row r="1527" spans="3:3">
      <c r="C1527" s="85" t="s">
        <v>1676</v>
      </c>
    </row>
    <row r="1528" spans="3:3">
      <c r="C1528" s="85" t="s">
        <v>1677</v>
      </c>
    </row>
    <row r="1529" spans="3:3">
      <c r="C1529" s="85" t="s">
        <v>1678</v>
      </c>
    </row>
    <row r="1530" spans="3:3">
      <c r="C1530" s="85" t="s">
        <v>1679</v>
      </c>
    </row>
    <row r="1531" spans="3:3">
      <c r="C1531" s="85" t="s">
        <v>1680</v>
      </c>
    </row>
    <row r="1532" spans="3:3">
      <c r="C1532" s="85" t="s">
        <v>1681</v>
      </c>
    </row>
    <row r="1533" spans="3:3">
      <c r="C1533" s="85" t="s">
        <v>1682</v>
      </c>
    </row>
    <row r="1534" spans="3:3">
      <c r="C1534" s="85" t="s">
        <v>1683</v>
      </c>
    </row>
    <row r="1535" spans="3:3">
      <c r="C1535" s="85" t="s">
        <v>1684</v>
      </c>
    </row>
    <row r="1536" spans="3:3">
      <c r="C1536" s="85" t="s">
        <v>1685</v>
      </c>
    </row>
    <row r="1537" spans="3:3">
      <c r="C1537" s="85" t="s">
        <v>1686</v>
      </c>
    </row>
    <row r="1538" spans="3:3">
      <c r="C1538" s="85" t="s">
        <v>1687</v>
      </c>
    </row>
    <row r="1539" spans="3:3">
      <c r="C1539" s="85" t="s">
        <v>1688</v>
      </c>
    </row>
    <row r="1540" spans="3:3">
      <c r="C1540" s="85" t="s">
        <v>1689</v>
      </c>
    </row>
    <row r="1541" spans="3:3">
      <c r="C1541" s="85" t="s">
        <v>1690</v>
      </c>
    </row>
    <row r="1542" spans="3:3">
      <c r="C1542" s="85" t="s">
        <v>1691</v>
      </c>
    </row>
    <row r="1543" spans="3:3">
      <c r="C1543" s="85" t="s">
        <v>1692</v>
      </c>
    </row>
    <row r="1544" spans="3:3">
      <c r="C1544" s="85" t="s">
        <v>1693</v>
      </c>
    </row>
    <row r="1545" spans="3:3">
      <c r="C1545" s="85" t="s">
        <v>1694</v>
      </c>
    </row>
    <row r="1546" spans="3:3">
      <c r="C1546" s="85" t="s">
        <v>1695</v>
      </c>
    </row>
    <row r="1547" spans="3:3">
      <c r="C1547" s="85" t="s">
        <v>1696</v>
      </c>
    </row>
    <row r="1548" spans="3:3">
      <c r="C1548" s="85" t="s">
        <v>1054</v>
      </c>
    </row>
    <row r="1549" spans="3:3">
      <c r="C1549" s="85" t="s">
        <v>1697</v>
      </c>
    </row>
    <row r="1550" spans="3:3">
      <c r="C1550" s="85" t="s">
        <v>1698</v>
      </c>
    </row>
    <row r="1551" spans="3:3">
      <c r="C1551" s="85" t="s">
        <v>1699</v>
      </c>
    </row>
    <row r="1552" spans="3:3">
      <c r="C1552" s="85" t="s">
        <v>1700</v>
      </c>
    </row>
    <row r="1553" spans="3:3">
      <c r="C1553" s="85" t="s">
        <v>1701</v>
      </c>
    </row>
    <row r="1554" spans="3:3">
      <c r="C1554" s="85" t="s">
        <v>1702</v>
      </c>
    </row>
    <row r="1555" spans="3:3">
      <c r="C1555" s="85" t="s">
        <v>1703</v>
      </c>
    </row>
    <row r="1556" spans="3:3">
      <c r="C1556" s="85" t="s">
        <v>1704</v>
      </c>
    </row>
    <row r="1557" spans="3:3">
      <c r="C1557" s="85" t="s">
        <v>1705</v>
      </c>
    </row>
    <row r="1558" spans="3:3">
      <c r="C1558" s="85" t="s">
        <v>1706</v>
      </c>
    </row>
    <row r="1559" spans="3:3">
      <c r="C1559" s="85" t="s">
        <v>1707</v>
      </c>
    </row>
    <row r="1560" spans="3:3">
      <c r="C1560" s="85" t="s">
        <v>1059</v>
      </c>
    </row>
    <row r="1561" spans="3:3">
      <c r="C1561" s="85" t="s">
        <v>1708</v>
      </c>
    </row>
    <row r="1562" spans="3:3">
      <c r="C1562" s="85" t="s">
        <v>1709</v>
      </c>
    </row>
    <row r="1563" spans="3:3">
      <c r="C1563" s="85" t="s">
        <v>1710</v>
      </c>
    </row>
    <row r="1564" spans="3:3">
      <c r="C1564" s="85" t="s">
        <v>1711</v>
      </c>
    </row>
    <row r="1565" spans="3:3">
      <c r="C1565" s="85" t="s">
        <v>1712</v>
      </c>
    </row>
    <row r="1566" spans="3:3">
      <c r="C1566" s="85" t="s">
        <v>1713</v>
      </c>
    </row>
    <row r="1567" spans="3:3">
      <c r="C1567" s="85" t="s">
        <v>1714</v>
      </c>
    </row>
    <row r="1568" spans="3:3">
      <c r="C1568" s="85" t="s">
        <v>1715</v>
      </c>
    </row>
    <row r="1569" spans="3:3">
      <c r="C1569" s="85" t="s">
        <v>1043</v>
      </c>
    </row>
    <row r="1570" spans="3:3">
      <c r="C1570" s="85" t="s">
        <v>1716</v>
      </c>
    </row>
    <row r="1571" spans="3:3">
      <c r="C1571" s="85" t="s">
        <v>1717</v>
      </c>
    </row>
    <row r="1572" spans="3:3">
      <c r="C1572" s="85" t="s">
        <v>1718</v>
      </c>
    </row>
    <row r="1573" spans="3:3">
      <c r="C1573" s="85" t="s">
        <v>1719</v>
      </c>
    </row>
    <row r="1574" spans="3:3">
      <c r="C1574" s="85" t="s">
        <v>1720</v>
      </c>
    </row>
    <row r="1575" spans="3:3">
      <c r="C1575" s="85" t="s">
        <v>1721</v>
      </c>
    </row>
    <row r="1576" spans="3:3">
      <c r="C1576" s="85" t="s">
        <v>1722</v>
      </c>
    </row>
    <row r="1577" spans="3:3">
      <c r="C1577" s="85" t="s">
        <v>1723</v>
      </c>
    </row>
    <row r="1578" spans="3:3">
      <c r="C1578" s="85" t="s">
        <v>1724</v>
      </c>
    </row>
    <row r="1579" spans="3:3">
      <c r="C1579" s="85" t="s">
        <v>1725</v>
      </c>
    </row>
    <row r="1580" spans="3:3">
      <c r="C1580" s="85" t="s">
        <v>1726</v>
      </c>
    </row>
    <row r="1581" spans="3:3">
      <c r="C1581" s="85" t="s">
        <v>1727</v>
      </c>
    </row>
    <row r="1582" spans="3:3">
      <c r="C1582" s="85" t="s">
        <v>1728</v>
      </c>
    </row>
    <row r="1583" spans="3:3">
      <c r="C1583" s="85" t="s">
        <v>1729</v>
      </c>
    </row>
    <row r="1584" spans="3:3">
      <c r="C1584" s="85" t="s">
        <v>1730</v>
      </c>
    </row>
    <row r="1585" spans="3:3">
      <c r="C1585" s="85" t="s">
        <v>1731</v>
      </c>
    </row>
    <row r="1586" spans="3:3">
      <c r="C1586" s="85" t="s">
        <v>1732</v>
      </c>
    </row>
    <row r="1587" spans="3:3">
      <c r="C1587" s="85" t="s">
        <v>1733</v>
      </c>
    </row>
    <row r="1588" spans="3:3">
      <c r="C1588" s="85" t="s">
        <v>1734</v>
      </c>
    </row>
    <row r="1589" spans="3:3">
      <c r="C1589" s="85" t="s">
        <v>1735</v>
      </c>
    </row>
    <row r="1590" spans="3:3">
      <c r="C1590" s="85" t="s">
        <v>1736</v>
      </c>
    </row>
    <row r="1591" spans="3:3">
      <c r="C1591" s="85" t="s">
        <v>1737</v>
      </c>
    </row>
    <row r="1592" spans="3:3">
      <c r="C1592" s="85" t="s">
        <v>1738</v>
      </c>
    </row>
    <row r="1593" spans="3:3">
      <c r="C1593" s="85" t="s">
        <v>1739</v>
      </c>
    </row>
    <row r="1594" spans="3:3">
      <c r="C1594" s="85" t="s">
        <v>1740</v>
      </c>
    </row>
    <row r="1595" spans="3:3">
      <c r="C1595" s="85" t="s">
        <v>1741</v>
      </c>
    </row>
    <row r="1596" spans="3:3">
      <c r="C1596" s="85" t="s">
        <v>1742</v>
      </c>
    </row>
    <row r="1597" spans="3:3">
      <c r="C1597" s="85" t="s">
        <v>1743</v>
      </c>
    </row>
    <row r="1598" spans="3:3">
      <c r="C1598" s="85" t="s">
        <v>1744</v>
      </c>
    </row>
    <row r="1599" spans="3:3">
      <c r="C1599" s="85" t="s">
        <v>1745</v>
      </c>
    </row>
    <row r="1600" spans="3:3">
      <c r="C1600" s="85" t="s">
        <v>1746</v>
      </c>
    </row>
    <row r="1601" spans="3:3">
      <c r="C1601" s="85" t="s">
        <v>1747</v>
      </c>
    </row>
    <row r="1602" spans="3:3">
      <c r="C1602" s="85" t="s">
        <v>1748</v>
      </c>
    </row>
    <row r="1603" spans="3:3">
      <c r="C1603" s="85" t="s">
        <v>1583</v>
      </c>
    </row>
    <row r="1604" spans="3:3">
      <c r="C1604" s="85" t="s">
        <v>1749</v>
      </c>
    </row>
    <row r="1605" spans="3:3">
      <c r="C1605" s="85" t="s">
        <v>1750</v>
      </c>
    </row>
    <row r="1606" spans="3:3">
      <c r="C1606" s="85" t="s">
        <v>1751</v>
      </c>
    </row>
    <row r="1607" spans="3:3">
      <c r="C1607" s="85" t="s">
        <v>1752</v>
      </c>
    </row>
    <row r="1608" spans="3:3">
      <c r="C1608" s="85" t="s">
        <v>1753</v>
      </c>
    </row>
    <row r="1609" spans="3:3">
      <c r="C1609" s="85" t="s">
        <v>1754</v>
      </c>
    </row>
    <row r="1610" spans="3:3">
      <c r="C1610" s="85" t="s">
        <v>1755</v>
      </c>
    </row>
    <row r="1611" spans="3:3">
      <c r="C1611" s="85" t="s">
        <v>1596</v>
      </c>
    </row>
    <row r="1612" spans="3:3">
      <c r="C1612" s="85" t="s">
        <v>1164</v>
      </c>
    </row>
    <row r="1613" spans="3:3">
      <c r="C1613" s="85" t="s">
        <v>1756</v>
      </c>
    </row>
    <row r="1614" spans="3:3">
      <c r="C1614" s="85" t="s">
        <v>1757</v>
      </c>
    </row>
    <row r="1615" spans="3:3">
      <c r="C1615" s="85" t="s">
        <v>1758</v>
      </c>
    </row>
    <row r="1616" spans="3:3">
      <c r="C1616" s="85" t="s">
        <v>1759</v>
      </c>
    </row>
    <row r="1617" spans="3:3">
      <c r="C1617" s="85" t="s">
        <v>1760</v>
      </c>
    </row>
    <row r="1618" spans="3:3">
      <c r="C1618" s="85" t="s">
        <v>1761</v>
      </c>
    </row>
    <row r="1619" spans="3:3">
      <c r="C1619" s="85" t="s">
        <v>1762</v>
      </c>
    </row>
    <row r="1620" spans="3:3">
      <c r="C1620" s="85" t="s">
        <v>1763</v>
      </c>
    </row>
    <row r="1621" spans="3:3">
      <c r="C1621" s="85" t="s">
        <v>1764</v>
      </c>
    </row>
    <row r="1622" spans="3:3">
      <c r="C1622" s="85" t="s">
        <v>1765</v>
      </c>
    </row>
    <row r="1623" spans="3:3">
      <c r="C1623" s="85" t="s">
        <v>1766</v>
      </c>
    </row>
    <row r="1624" spans="3:3">
      <c r="C1624" s="85" t="s">
        <v>1767</v>
      </c>
    </row>
    <row r="1625" spans="3:3">
      <c r="C1625" s="85" t="s">
        <v>1768</v>
      </c>
    </row>
    <row r="1626" spans="3:3">
      <c r="C1626" s="85" t="s">
        <v>1769</v>
      </c>
    </row>
    <row r="1627" spans="3:3">
      <c r="C1627" s="85" t="s">
        <v>1770</v>
      </c>
    </row>
    <row r="1628" spans="3:3">
      <c r="C1628" s="85" t="s">
        <v>1771</v>
      </c>
    </row>
    <row r="1629" spans="3:3">
      <c r="C1629" s="85" t="s">
        <v>1772</v>
      </c>
    </row>
    <row r="1630" spans="3:3">
      <c r="C1630" s="85" t="s">
        <v>1773</v>
      </c>
    </row>
    <row r="1631" spans="3:3">
      <c r="C1631" s="85" t="s">
        <v>1774</v>
      </c>
    </row>
    <row r="1632" spans="3:3">
      <c r="C1632" s="85" t="s">
        <v>1775</v>
      </c>
    </row>
    <row r="1633" spans="3:3">
      <c r="C1633" s="85" t="s">
        <v>1776</v>
      </c>
    </row>
    <row r="1634" spans="3:3">
      <c r="C1634" s="85" t="s">
        <v>1777</v>
      </c>
    </row>
    <row r="1635" spans="3:3">
      <c r="C1635" s="85" t="s">
        <v>1313</v>
      </c>
    </row>
    <row r="1636" spans="3:3">
      <c r="C1636" s="85" t="s">
        <v>1778</v>
      </c>
    </row>
    <row r="1637" spans="3:3">
      <c r="C1637" s="85" t="s">
        <v>1779</v>
      </c>
    </row>
    <row r="1638" spans="3:3">
      <c r="C1638" s="85" t="s">
        <v>1780</v>
      </c>
    </row>
    <row r="1639" spans="3:3">
      <c r="C1639" s="85" t="s">
        <v>1781</v>
      </c>
    </row>
    <row r="1640" spans="3:3">
      <c r="C1640" s="85" t="s">
        <v>1642</v>
      </c>
    </row>
    <row r="1641" spans="3:3">
      <c r="C1641" s="85" t="s">
        <v>1782</v>
      </c>
    </row>
    <row r="1642" spans="3:3">
      <c r="C1642" s="85" t="s">
        <v>1783</v>
      </c>
    </row>
    <row r="1643" spans="3:3">
      <c r="C1643" s="85" t="s">
        <v>1784</v>
      </c>
    </row>
    <row r="1644" spans="3:3">
      <c r="C1644" s="85" t="s">
        <v>1785</v>
      </c>
    </row>
    <row r="1645" spans="3:3">
      <c r="C1645" s="85" t="s">
        <v>1786</v>
      </c>
    </row>
    <row r="1646" spans="3:3">
      <c r="C1646" s="85" t="s">
        <v>1787</v>
      </c>
    </row>
    <row r="1647" spans="3:3">
      <c r="C1647" s="85" t="s">
        <v>1788</v>
      </c>
    </row>
    <row r="1648" spans="3:3">
      <c r="C1648" s="85" t="s">
        <v>1789</v>
      </c>
    </row>
    <row r="1649" spans="3:3">
      <c r="C1649" s="85" t="s">
        <v>1790</v>
      </c>
    </row>
    <row r="1650" spans="3:3">
      <c r="C1650" s="85" t="s">
        <v>1791</v>
      </c>
    </row>
    <row r="1651" spans="3:3">
      <c r="C1651" s="85" t="s">
        <v>1792</v>
      </c>
    </row>
    <row r="1652" spans="3:3">
      <c r="C1652" s="86">
        <v>44743</v>
      </c>
    </row>
    <row r="1653" spans="3:3" ht="15.6">
      <c r="C1653" s="84" t="s">
        <v>967</v>
      </c>
    </row>
    <row r="1654" spans="3:3">
      <c r="C1654" s="85" t="s">
        <v>1793</v>
      </c>
    </row>
    <row r="1655" spans="3:3">
      <c r="C1655" s="85" t="s">
        <v>1794</v>
      </c>
    </row>
    <row r="1656" spans="3:3">
      <c r="C1656" s="85" t="s">
        <v>1795</v>
      </c>
    </row>
    <row r="1657" spans="3:3">
      <c r="C1657" s="85" t="s">
        <v>1796</v>
      </c>
    </row>
    <row r="1658" spans="3:3">
      <c r="C1658" s="85" t="s">
        <v>1797</v>
      </c>
    </row>
    <row r="1659" spans="3:3">
      <c r="C1659" s="85" t="s">
        <v>1577</v>
      </c>
    </row>
    <row r="1660" spans="3:3">
      <c r="C1660" s="85" t="s">
        <v>1798</v>
      </c>
    </row>
    <row r="1661" spans="3:3">
      <c r="C1661" s="85" t="s">
        <v>1799</v>
      </c>
    </row>
    <row r="1662" spans="3:3">
      <c r="C1662" s="85" t="s">
        <v>1800</v>
      </c>
    </row>
    <row r="1663" spans="3:3">
      <c r="C1663" s="85" t="s">
        <v>1801</v>
      </c>
    </row>
    <row r="1664" spans="3:3">
      <c r="C1664" s="85" t="s">
        <v>1802</v>
      </c>
    </row>
    <row r="1665" spans="3:3">
      <c r="C1665" s="85" t="s">
        <v>1803</v>
      </c>
    </row>
    <row r="1666" spans="3:3">
      <c r="C1666" s="85" t="s">
        <v>1804</v>
      </c>
    </row>
    <row r="1667" spans="3:3">
      <c r="C1667" s="85" t="s">
        <v>1805</v>
      </c>
    </row>
    <row r="1668" spans="3:3">
      <c r="C1668" s="85" t="s">
        <v>1806</v>
      </c>
    </row>
    <row r="1669" spans="3:3">
      <c r="C1669" s="85" t="s">
        <v>1807</v>
      </c>
    </row>
    <row r="1670" spans="3:3">
      <c r="C1670" s="85" t="s">
        <v>1808</v>
      </c>
    </row>
    <row r="1671" spans="3:3">
      <c r="C1671" s="85" t="s">
        <v>1809</v>
      </c>
    </row>
    <row r="1672" spans="3:3">
      <c r="C1672" s="85" t="s">
        <v>1810</v>
      </c>
    </row>
    <row r="1673" spans="3:3">
      <c r="C1673" s="85" t="s">
        <v>1811</v>
      </c>
    </row>
    <row r="1674" spans="3:3">
      <c r="C1674" s="85" t="s">
        <v>1652</v>
      </c>
    </row>
    <row r="1675" spans="3:3">
      <c r="C1675" s="85" t="s">
        <v>1812</v>
      </c>
    </row>
    <row r="1676" spans="3:3">
      <c r="C1676" s="85" t="s">
        <v>1813</v>
      </c>
    </row>
    <row r="1677" spans="3:3">
      <c r="C1677" s="85" t="s">
        <v>1814</v>
      </c>
    </row>
    <row r="1678" spans="3:3">
      <c r="C1678" s="85" t="s">
        <v>1815</v>
      </c>
    </row>
    <row r="1679" spans="3:3">
      <c r="C1679" s="85" t="s">
        <v>1816</v>
      </c>
    </row>
    <row r="1680" spans="3:3">
      <c r="C1680" s="85" t="s">
        <v>1817</v>
      </c>
    </row>
    <row r="1681" spans="3:3">
      <c r="C1681" s="85" t="s">
        <v>1818</v>
      </c>
    </row>
    <row r="1682" spans="3:3">
      <c r="C1682" s="85" t="s">
        <v>1819</v>
      </c>
    </row>
    <row r="1683" spans="3:3">
      <c r="C1683" s="85" t="s">
        <v>1820</v>
      </c>
    </row>
    <row r="1684" spans="3:3">
      <c r="C1684" s="85" t="s">
        <v>1821</v>
      </c>
    </row>
    <row r="1685" spans="3:3">
      <c r="C1685" s="85" t="s">
        <v>1822</v>
      </c>
    </row>
    <row r="1686" spans="3:3">
      <c r="C1686" s="85" t="s">
        <v>1195</v>
      </c>
    </row>
    <row r="1687" spans="3:3">
      <c r="C1687" s="85" t="s">
        <v>1823</v>
      </c>
    </row>
    <row r="1688" spans="3:3">
      <c r="C1688" s="85" t="s">
        <v>1824</v>
      </c>
    </row>
    <row r="1689" spans="3:3">
      <c r="C1689" s="85" t="s">
        <v>1825</v>
      </c>
    </row>
    <row r="1690" spans="3:3">
      <c r="C1690" s="85" t="s">
        <v>1018</v>
      </c>
    </row>
    <row r="1691" spans="3:3">
      <c r="C1691" s="85" t="s">
        <v>1826</v>
      </c>
    </row>
    <row r="1692" spans="3:3">
      <c r="C1692" s="85" t="s">
        <v>1827</v>
      </c>
    </row>
    <row r="1693" spans="3:3">
      <c r="C1693" s="85" t="s">
        <v>1828</v>
      </c>
    </row>
    <row r="1694" spans="3:3">
      <c r="C1694" s="85" t="s">
        <v>1829</v>
      </c>
    </row>
    <row r="1695" spans="3:3">
      <c r="C1695" s="85" t="s">
        <v>1830</v>
      </c>
    </row>
    <row r="1696" spans="3:3">
      <c r="C1696" s="85" t="s">
        <v>1831</v>
      </c>
    </row>
    <row r="1697" spans="3:3">
      <c r="C1697" s="85" t="s">
        <v>1832</v>
      </c>
    </row>
    <row r="1698" spans="3:3">
      <c r="C1698" s="85" t="s">
        <v>1833</v>
      </c>
    </row>
    <row r="1699" spans="3:3">
      <c r="C1699" s="85" t="s">
        <v>1834</v>
      </c>
    </row>
    <row r="1700" spans="3:3">
      <c r="C1700" s="85" t="s">
        <v>1835</v>
      </c>
    </row>
    <row r="1701" spans="3:3">
      <c r="C1701" s="85" t="s">
        <v>1836</v>
      </c>
    </row>
    <row r="1702" spans="3:3">
      <c r="C1702" s="85" t="s">
        <v>1837</v>
      </c>
    </row>
    <row r="1703" spans="3:3">
      <c r="C1703" s="85" t="s">
        <v>1838</v>
      </c>
    </row>
    <row r="1704" spans="3:3">
      <c r="C1704" s="85" t="s">
        <v>1839</v>
      </c>
    </row>
    <row r="1705" spans="3:3">
      <c r="C1705" s="85" t="s">
        <v>1840</v>
      </c>
    </row>
    <row r="1706" spans="3:3">
      <c r="C1706" s="85" t="s">
        <v>1841</v>
      </c>
    </row>
    <row r="1707" spans="3:3">
      <c r="C1707" s="85" t="s">
        <v>1842</v>
      </c>
    </row>
    <row r="1708" spans="3:3">
      <c r="C1708" s="85" t="s">
        <v>1843</v>
      </c>
    </row>
    <row r="1709" spans="3:3">
      <c r="C1709" s="85" t="s">
        <v>1844</v>
      </c>
    </row>
    <row r="1710" spans="3:3">
      <c r="C1710" s="85" t="s">
        <v>1845</v>
      </c>
    </row>
    <row r="1711" spans="3:3">
      <c r="C1711" s="85" t="s">
        <v>1846</v>
      </c>
    </row>
    <row r="1712" spans="3:3">
      <c r="C1712" s="85" t="s">
        <v>1847</v>
      </c>
    </row>
    <row r="1713" spans="3:3">
      <c r="C1713" s="85" t="s">
        <v>1848</v>
      </c>
    </row>
    <row r="1714" spans="3:3">
      <c r="C1714" s="85" t="s">
        <v>1849</v>
      </c>
    </row>
    <row r="1715" spans="3:3">
      <c r="C1715" s="85" t="s">
        <v>1850</v>
      </c>
    </row>
    <row r="1716" spans="3:3">
      <c r="C1716" s="85" t="s">
        <v>1851</v>
      </c>
    </row>
    <row r="1717" spans="3:3">
      <c r="C1717" s="85" t="s">
        <v>1852</v>
      </c>
    </row>
    <row r="1718" spans="3:3">
      <c r="C1718" s="85" t="s">
        <v>1853</v>
      </c>
    </row>
    <row r="1719" spans="3:3">
      <c r="C1719" s="85" t="s">
        <v>1854</v>
      </c>
    </row>
    <row r="1720" spans="3:3">
      <c r="C1720" s="85" t="s">
        <v>1855</v>
      </c>
    </row>
    <row r="1721" spans="3:3">
      <c r="C1721" s="85" t="s">
        <v>1856</v>
      </c>
    </row>
    <row r="1722" spans="3:3">
      <c r="C1722" s="85" t="s">
        <v>1857</v>
      </c>
    </row>
    <row r="1723" spans="3:3">
      <c r="C1723" s="85" t="s">
        <v>1858</v>
      </c>
    </row>
    <row r="1724" spans="3:3">
      <c r="C1724" s="85" t="s">
        <v>1859</v>
      </c>
    </row>
    <row r="1725" spans="3:3">
      <c r="C1725" s="85" t="s">
        <v>1860</v>
      </c>
    </row>
    <row r="1726" spans="3:3">
      <c r="C1726" s="85" t="s">
        <v>1861</v>
      </c>
    </row>
    <row r="1727" spans="3:3">
      <c r="C1727" s="85" t="s">
        <v>1862</v>
      </c>
    </row>
    <row r="1728" spans="3:3">
      <c r="C1728" s="85" t="s">
        <v>1863</v>
      </c>
    </row>
    <row r="1729" spans="3:3">
      <c r="C1729" s="85" t="s">
        <v>1864</v>
      </c>
    </row>
    <row r="1730" spans="3:3">
      <c r="C1730" s="85" t="s">
        <v>1865</v>
      </c>
    </row>
    <row r="1731" spans="3:3">
      <c r="C1731" s="85" t="s">
        <v>1866</v>
      </c>
    </row>
    <row r="1732" spans="3:3">
      <c r="C1732" s="85" t="s">
        <v>1867</v>
      </c>
    </row>
    <row r="1733" spans="3:3">
      <c r="C1733" s="85" t="s">
        <v>1868</v>
      </c>
    </row>
    <row r="1734" spans="3:3">
      <c r="C1734" s="85" t="s">
        <v>1869</v>
      </c>
    </row>
    <row r="1735" spans="3:3">
      <c r="C1735" s="85" t="s">
        <v>1870</v>
      </c>
    </row>
    <row r="1736" spans="3:3">
      <c r="C1736" s="85" t="s">
        <v>1871</v>
      </c>
    </row>
    <row r="1737" spans="3:3">
      <c r="C1737" s="85" t="s">
        <v>1872</v>
      </c>
    </row>
    <row r="1738" spans="3:3">
      <c r="C1738" s="85" t="s">
        <v>1873</v>
      </c>
    </row>
    <row r="1739" spans="3:3">
      <c r="C1739" s="85" t="s">
        <v>1874</v>
      </c>
    </row>
    <row r="1740" spans="3:3">
      <c r="C1740" s="85" t="s">
        <v>1875</v>
      </c>
    </row>
    <row r="1741" spans="3:3">
      <c r="C1741" s="85" t="s">
        <v>1876</v>
      </c>
    </row>
    <row r="1742" spans="3:3">
      <c r="C1742" s="85" t="s">
        <v>1877</v>
      </c>
    </row>
    <row r="1743" spans="3:3">
      <c r="C1743" s="85" t="s">
        <v>1878</v>
      </c>
    </row>
    <row r="1744" spans="3:3">
      <c r="C1744" s="85" t="s">
        <v>1879</v>
      </c>
    </row>
    <row r="1745" spans="3:3">
      <c r="C1745" s="85" t="s">
        <v>1880</v>
      </c>
    </row>
    <row r="1746" spans="3:3">
      <c r="C1746" s="85" t="s">
        <v>1881</v>
      </c>
    </row>
    <row r="1747" spans="3:3">
      <c r="C1747" s="85" t="s">
        <v>1882</v>
      </c>
    </row>
    <row r="1748" spans="3:3">
      <c r="C1748" s="85" t="s">
        <v>1883</v>
      </c>
    </row>
    <row r="1749" spans="3:3">
      <c r="C1749" s="85" t="s">
        <v>1884</v>
      </c>
    </row>
    <row r="1750" spans="3:3">
      <c r="C1750" s="85" t="s">
        <v>1885</v>
      </c>
    </row>
    <row r="1751" spans="3:3">
      <c r="C1751" s="85" t="s">
        <v>1886</v>
      </c>
    </row>
    <row r="1752" spans="3:3">
      <c r="C1752" s="85" t="s">
        <v>1887</v>
      </c>
    </row>
    <row r="1753" spans="3:3">
      <c r="C1753" s="85" t="s">
        <v>1888</v>
      </c>
    </row>
    <row r="1754" spans="3:3">
      <c r="C1754" s="85" t="s">
        <v>1889</v>
      </c>
    </row>
    <row r="1755" spans="3:3">
      <c r="C1755" s="85" t="s">
        <v>1890</v>
      </c>
    </row>
    <row r="1756" spans="3:3">
      <c r="C1756" s="85" t="s">
        <v>1891</v>
      </c>
    </row>
    <row r="1757" spans="3:3">
      <c r="C1757" s="85" t="s">
        <v>1892</v>
      </c>
    </row>
    <row r="1758" spans="3:3">
      <c r="C1758" s="85" t="s">
        <v>1893</v>
      </c>
    </row>
    <row r="1759" spans="3:3">
      <c r="C1759" s="85" t="s">
        <v>1894</v>
      </c>
    </row>
    <row r="1760" spans="3:3">
      <c r="C1760" s="85" t="s">
        <v>1895</v>
      </c>
    </row>
    <row r="1761" spans="3:3">
      <c r="C1761" s="85" t="s">
        <v>1896</v>
      </c>
    </row>
    <row r="1762" spans="3:3">
      <c r="C1762" s="85" t="s">
        <v>1897</v>
      </c>
    </row>
    <row r="1763" spans="3:3">
      <c r="C1763" s="85" t="s">
        <v>1898</v>
      </c>
    </row>
    <row r="1764" spans="3:3">
      <c r="C1764" s="85" t="s">
        <v>1899</v>
      </c>
    </row>
    <row r="1765" spans="3:3">
      <c r="C1765" s="85" t="s">
        <v>1900</v>
      </c>
    </row>
    <row r="1766" spans="3:3">
      <c r="C1766" s="85" t="s">
        <v>1901</v>
      </c>
    </row>
    <row r="1767" spans="3:3">
      <c r="C1767" s="85" t="s">
        <v>1902</v>
      </c>
    </row>
    <row r="1768" spans="3:3">
      <c r="C1768" s="85" t="s">
        <v>1903</v>
      </c>
    </row>
    <row r="1769" spans="3:3">
      <c r="C1769" s="85" t="s">
        <v>1904</v>
      </c>
    </row>
    <row r="1770" spans="3:3">
      <c r="C1770" s="85" t="s">
        <v>1905</v>
      </c>
    </row>
    <row r="1771" spans="3:3">
      <c r="C1771" s="85" t="s">
        <v>1906</v>
      </c>
    </row>
    <row r="1772" spans="3:3">
      <c r="C1772" s="85" t="s">
        <v>1907</v>
      </c>
    </row>
    <row r="1773" spans="3:3">
      <c r="C1773" s="85" t="s">
        <v>1908</v>
      </c>
    </row>
    <row r="1774" spans="3:3">
      <c r="C1774" s="85" t="s">
        <v>1669</v>
      </c>
    </row>
    <row r="1775" spans="3:3">
      <c r="C1775" s="85" t="s">
        <v>1909</v>
      </c>
    </row>
    <row r="1776" spans="3:3">
      <c r="C1776" s="85" t="s">
        <v>1910</v>
      </c>
    </row>
    <row r="1777" spans="3:3">
      <c r="C1777" s="85" t="s">
        <v>1911</v>
      </c>
    </row>
    <row r="1778" spans="3:3">
      <c r="C1778" s="85" t="s">
        <v>1912</v>
      </c>
    </row>
    <row r="1779" spans="3:3">
      <c r="C1779" s="85" t="s">
        <v>1913</v>
      </c>
    </row>
    <row r="1780" spans="3:3">
      <c r="C1780" s="85" t="s">
        <v>1914</v>
      </c>
    </row>
    <row r="1781" spans="3:3">
      <c r="C1781" s="85" t="s">
        <v>1915</v>
      </c>
    </row>
    <row r="1782" spans="3:3">
      <c r="C1782" s="85" t="s">
        <v>1916</v>
      </c>
    </row>
    <row r="1783" spans="3:3">
      <c r="C1783" s="85" t="s">
        <v>1917</v>
      </c>
    </row>
    <row r="1784" spans="3:3">
      <c r="C1784" s="85" t="s">
        <v>1918</v>
      </c>
    </row>
    <row r="1785" spans="3:3">
      <c r="C1785" s="85" t="s">
        <v>1919</v>
      </c>
    </row>
    <row r="1786" spans="3:3">
      <c r="C1786" s="85" t="s">
        <v>1920</v>
      </c>
    </row>
    <row r="1787" spans="3:3">
      <c r="C1787" s="85" t="s">
        <v>1921</v>
      </c>
    </row>
    <row r="1788" spans="3:3">
      <c r="C1788" s="85" t="s">
        <v>1922</v>
      </c>
    </row>
    <row r="1789" spans="3:3">
      <c r="C1789" s="85" t="s">
        <v>1923</v>
      </c>
    </row>
    <row r="1790" spans="3:3">
      <c r="C1790" s="85" t="s">
        <v>1924</v>
      </c>
    </row>
    <row r="1791" spans="3:3">
      <c r="C1791" s="85" t="s">
        <v>1123</v>
      </c>
    </row>
    <row r="1792" spans="3:3">
      <c r="C1792" s="85" t="s">
        <v>1925</v>
      </c>
    </row>
    <row r="1793" spans="3:3">
      <c r="C1793" s="85" t="s">
        <v>1926</v>
      </c>
    </row>
    <row r="1794" spans="3:3">
      <c r="C1794" s="85" t="s">
        <v>1927</v>
      </c>
    </row>
    <row r="1795" spans="3:3">
      <c r="C1795" s="85" t="s">
        <v>1928</v>
      </c>
    </row>
    <row r="1796" spans="3:3">
      <c r="C1796" s="85" t="s">
        <v>1929</v>
      </c>
    </row>
    <row r="1797" spans="3:3">
      <c r="C1797" s="85" t="s">
        <v>1930</v>
      </c>
    </row>
    <row r="1798" spans="3:3">
      <c r="C1798" s="85" t="s">
        <v>1931</v>
      </c>
    </row>
    <row r="1799" spans="3:3">
      <c r="C1799" s="85" t="s">
        <v>1932</v>
      </c>
    </row>
    <row r="1800" spans="3:3">
      <c r="C1800" s="85" t="s">
        <v>1933</v>
      </c>
    </row>
    <row r="1801" spans="3:3">
      <c r="C1801" s="85" t="s">
        <v>1934</v>
      </c>
    </row>
    <row r="1802" spans="3:3">
      <c r="C1802" s="85" t="s">
        <v>1935</v>
      </c>
    </row>
    <row r="1803" spans="3:3">
      <c r="C1803" s="85" t="s">
        <v>1756</v>
      </c>
    </row>
    <row r="1804" spans="3:3">
      <c r="C1804" s="85" t="s">
        <v>1936</v>
      </c>
    </row>
    <row r="1805" spans="3:3">
      <c r="C1805" s="87" t="s">
        <v>1937</v>
      </c>
    </row>
    <row r="1806" spans="3:3" ht="15.6">
      <c r="C1806" s="88" t="s">
        <v>1938</v>
      </c>
    </row>
    <row r="1808" spans="3:3" ht="15.6">
      <c r="C1808" s="89" t="s">
        <v>1939</v>
      </c>
    </row>
    <row r="1809" spans="3:3" ht="16.8">
      <c r="C1809" s="40" t="s">
        <v>1940</v>
      </c>
    </row>
    <row r="1810" spans="3:3">
      <c r="C1810" s="83" t="s">
        <v>1941</v>
      </c>
    </row>
    <row r="1811" spans="3:3">
      <c r="C1811" s="40" t="s">
        <v>1942</v>
      </c>
    </row>
    <row r="1812" spans="3:3">
      <c r="C1812" s="40" t="s">
        <v>1943</v>
      </c>
    </row>
    <row r="1813" spans="3:3">
      <c r="C1813" s="40" t="s">
        <v>1944</v>
      </c>
    </row>
    <row r="1814" spans="3:3">
      <c r="C1814" s="40" t="s">
        <v>1945</v>
      </c>
    </row>
    <row r="1815" spans="3:3">
      <c r="C1815" s="40" t="s">
        <v>1946</v>
      </c>
    </row>
    <row r="1816" spans="3:3">
      <c r="C1816" s="40" t="s">
        <v>1947</v>
      </c>
    </row>
    <row r="1817" spans="3:3">
      <c r="C1817" s="40" t="s">
        <v>1948</v>
      </c>
    </row>
    <row r="1818" spans="3:3">
      <c r="C1818" s="40" t="s">
        <v>1949</v>
      </c>
    </row>
    <row r="1819" spans="3:3">
      <c r="C1819" s="40" t="s">
        <v>1950</v>
      </c>
    </row>
    <row r="1820" spans="3:3">
      <c r="C1820" s="40" t="s">
        <v>1951</v>
      </c>
    </row>
    <row r="1821" spans="3:3">
      <c r="C1821" s="40" t="s">
        <v>1952</v>
      </c>
    </row>
    <row r="1822" spans="3:3">
      <c r="C1822" s="90" t="s">
        <v>1953</v>
      </c>
    </row>
    <row r="1823" spans="3:3">
      <c r="C1823" s="40" t="s">
        <v>1954</v>
      </c>
    </row>
    <row r="1824" spans="3:3">
      <c r="C1824" s="40" t="s">
        <v>1955</v>
      </c>
    </row>
    <row r="1825" spans="3:3">
      <c r="C1825" s="40" t="s">
        <v>1956</v>
      </c>
    </row>
    <row r="1826" spans="3:3">
      <c r="C1826" s="40" t="s">
        <v>1957</v>
      </c>
    </row>
    <row r="1827" spans="3:3">
      <c r="C1827" s="91" t="s">
        <v>1958</v>
      </c>
    </row>
    <row r="1828" spans="3:3" ht="16.8">
      <c r="C1828" s="40" t="s">
        <v>1940</v>
      </c>
    </row>
    <row r="1829" spans="3:3">
      <c r="C1829" s="83" t="s">
        <v>1959</v>
      </c>
    </row>
    <row r="1830" spans="3:3">
      <c r="C1830" s="40" t="s">
        <v>1960</v>
      </c>
    </row>
    <row r="1831" spans="3:3">
      <c r="C1831" s="92" t="s">
        <v>1961</v>
      </c>
    </row>
    <row r="1832" spans="3:3">
      <c r="C1832" s="93" t="s">
        <v>1962</v>
      </c>
    </row>
    <row r="1833" spans="3:3">
      <c r="C1833" s="40" t="s">
        <v>1963</v>
      </c>
    </row>
  </sheetData>
  <hyperlinks>
    <hyperlink ref="A1" location="Sheet2!A1" display="Sheet2!A1" xr:uid="{F214C9B6-6226-45BD-B9DC-303CE7651E3F}"/>
    <hyperlink ref="E1" r:id="rId1" xr:uid="{AC0F566E-40B8-4500-B72D-99114D4B6261}"/>
  </hyperlinks>
  <pageMargins left="0.7" right="0.7" top="0.75" bottom="0.75" header="0.3" footer="0.3"/>
  <pageSetup orientation="portrait" horizontalDpi="300" verticalDpi="300" r:id="rId2"/>
  <headerFooter>
    <oddHeader>&amp;L
&amp;CWorlds&amp;R&amp;D
&amp;T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97028-94A3-4095-B568-541A0454B9FF}">
  <dimension ref="A1:K47"/>
  <sheetViews>
    <sheetView topLeftCell="A10" workbookViewId="0">
      <selection activeCell="D16" sqref="D16"/>
    </sheetView>
  </sheetViews>
  <sheetFormatPr defaultRowHeight="14.4"/>
  <cols>
    <col min="1" max="1" width="19.33203125" customWidth="1"/>
    <col min="2" max="2" width="15.109375" customWidth="1"/>
    <col min="3" max="3" width="11.109375" customWidth="1"/>
    <col min="4" max="4" width="24.88671875" customWidth="1"/>
    <col min="5" max="5" width="14.88671875" customWidth="1"/>
    <col min="6" max="6" width="12.88671875" customWidth="1"/>
    <col min="7" max="7" width="18.88671875" customWidth="1"/>
    <col min="8" max="8" width="15.44140625" customWidth="1"/>
    <col min="10" max="10" width="27.109375" customWidth="1"/>
    <col min="11" max="11" width="12.88671875" customWidth="1"/>
  </cols>
  <sheetData>
    <row r="1" spans="1:11">
      <c r="A1" s="121" t="s">
        <v>90</v>
      </c>
      <c r="B1" s="121"/>
      <c r="C1" s="121"/>
      <c r="D1" s="121"/>
      <c r="E1" s="121"/>
      <c r="F1" s="121"/>
      <c r="G1" s="121"/>
    </row>
    <row r="2" spans="1:11">
      <c r="A2" s="121"/>
      <c r="B2" s="121"/>
      <c r="C2" s="121"/>
      <c r="D2" s="121"/>
      <c r="E2" s="121"/>
      <c r="F2" s="121"/>
      <c r="G2" s="121"/>
    </row>
    <row r="3" spans="1:11">
      <c r="A3" s="121"/>
      <c r="B3" s="121"/>
      <c r="C3" s="121"/>
      <c r="D3" s="121"/>
      <c r="E3" s="121"/>
      <c r="F3" s="121"/>
      <c r="G3" s="121"/>
    </row>
    <row r="4" spans="1:11" ht="15" thickBot="1"/>
    <row r="5" spans="1:11" ht="15" hidden="1" thickBot="1">
      <c r="C5" s="12"/>
    </row>
    <row r="6" spans="1:11" ht="15" hidden="1" thickBot="1"/>
    <row r="7" spans="1:11" ht="15" thickBot="1">
      <c r="A7" s="14" t="s">
        <v>89</v>
      </c>
    </row>
    <row r="8" spans="1:11" ht="15" thickBot="1">
      <c r="J8" t="s">
        <v>83</v>
      </c>
    </row>
    <row r="9" spans="1:11">
      <c r="A9" s="17" t="s">
        <v>85</v>
      </c>
      <c r="B9" s="18" t="s">
        <v>88</v>
      </c>
      <c r="D9" s="17" t="s">
        <v>85</v>
      </c>
      <c r="E9" s="16" t="s">
        <v>87</v>
      </c>
      <c r="G9" s="17" t="s">
        <v>85</v>
      </c>
      <c r="H9" s="16" t="s">
        <v>86</v>
      </c>
      <c r="J9" s="17" t="s">
        <v>85</v>
      </c>
      <c r="K9" s="16" t="s">
        <v>84</v>
      </c>
    </row>
    <row r="10" spans="1:11" ht="15.6">
      <c r="A10" s="15" t="s">
        <v>82</v>
      </c>
      <c r="B10" s="10">
        <v>6000</v>
      </c>
      <c r="C10" t="s">
        <v>83</v>
      </c>
      <c r="D10" s="15" t="s">
        <v>82</v>
      </c>
      <c r="E10" s="5">
        <v>165</v>
      </c>
      <c r="G10" s="15" t="s">
        <v>82</v>
      </c>
      <c r="H10" s="5">
        <v>364</v>
      </c>
      <c r="J10" s="15" t="s">
        <v>82</v>
      </c>
      <c r="K10" s="5" t="s">
        <v>81</v>
      </c>
    </row>
    <row r="11" spans="1:11" ht="15.6">
      <c r="A11" s="15" t="s">
        <v>79</v>
      </c>
      <c r="B11" s="10">
        <v>7000</v>
      </c>
      <c r="D11" s="15" t="s">
        <v>79</v>
      </c>
      <c r="E11" s="5">
        <v>166</v>
      </c>
      <c r="F11" t="s">
        <v>80</v>
      </c>
      <c r="G11" s="15" t="s">
        <v>79</v>
      </c>
      <c r="H11" s="5">
        <v>365</v>
      </c>
      <c r="J11" s="15" t="s">
        <v>79</v>
      </c>
      <c r="K11" s="5" t="s">
        <v>78</v>
      </c>
    </row>
    <row r="12" spans="1:11" ht="15.6">
      <c r="A12" s="15" t="s">
        <v>77</v>
      </c>
      <c r="B12" s="10">
        <v>8000</v>
      </c>
      <c r="D12" s="15" t="s">
        <v>77</v>
      </c>
      <c r="E12" s="5">
        <v>167</v>
      </c>
      <c r="G12" s="15" t="s">
        <v>77</v>
      </c>
      <c r="H12" s="5">
        <v>366</v>
      </c>
      <c r="J12" s="15" t="s">
        <v>77</v>
      </c>
      <c r="K12" s="5" t="s">
        <v>76</v>
      </c>
    </row>
    <row r="13" spans="1:11" ht="15.6">
      <c r="A13" s="15" t="s">
        <v>75</v>
      </c>
      <c r="B13" s="10">
        <v>6000</v>
      </c>
      <c r="D13" s="15" t="s">
        <v>75</v>
      </c>
      <c r="E13" s="5">
        <v>166</v>
      </c>
      <c r="G13" s="15" t="s">
        <v>75</v>
      </c>
      <c r="H13" s="5">
        <v>364</v>
      </c>
      <c r="J13" s="15" t="s">
        <v>75</v>
      </c>
      <c r="K13" s="5" t="s">
        <v>74</v>
      </c>
    </row>
    <row r="14" spans="1:11" ht="15.6">
      <c r="A14" s="15" t="s">
        <v>73</v>
      </c>
      <c r="B14" s="10">
        <v>7000</v>
      </c>
      <c r="D14" s="15" t="s">
        <v>73</v>
      </c>
      <c r="E14" s="5">
        <v>167</v>
      </c>
      <c r="G14" s="15" t="s">
        <v>73</v>
      </c>
      <c r="H14" s="5">
        <v>365</v>
      </c>
      <c r="J14" s="15" t="s">
        <v>73</v>
      </c>
      <c r="K14" s="5" t="s">
        <v>72</v>
      </c>
    </row>
    <row r="15" spans="1:11" ht="15.6">
      <c r="A15" s="15" t="s">
        <v>71</v>
      </c>
      <c r="B15" s="10">
        <v>8000</v>
      </c>
      <c r="D15" s="15" t="s">
        <v>71</v>
      </c>
      <c r="E15" s="5">
        <v>168</v>
      </c>
      <c r="G15" s="15" t="s">
        <v>71</v>
      </c>
      <c r="H15" s="5">
        <v>366</v>
      </c>
      <c r="J15" s="15" t="s">
        <v>71</v>
      </c>
      <c r="K15" s="5" t="s">
        <v>70</v>
      </c>
    </row>
    <row r="16" spans="1:11" ht="15.6">
      <c r="A16" s="15" t="s">
        <v>69</v>
      </c>
      <c r="B16" s="10">
        <v>6000</v>
      </c>
      <c r="D16" s="15" t="s">
        <v>69</v>
      </c>
      <c r="E16" s="5">
        <v>167</v>
      </c>
      <c r="G16" s="15" t="s">
        <v>69</v>
      </c>
      <c r="H16" s="5">
        <v>364</v>
      </c>
      <c r="J16" s="15" t="s">
        <v>69</v>
      </c>
      <c r="K16" s="5" t="s">
        <v>68</v>
      </c>
    </row>
    <row r="17" spans="1:11" ht="15.6">
      <c r="A17" s="15" t="s">
        <v>67</v>
      </c>
      <c r="B17" s="10">
        <v>7000</v>
      </c>
      <c r="D17" s="15" t="s">
        <v>67</v>
      </c>
      <c r="E17" s="5">
        <v>168</v>
      </c>
      <c r="G17" s="15" t="s">
        <v>67</v>
      </c>
      <c r="H17" s="5">
        <v>365</v>
      </c>
      <c r="J17" s="15" t="s">
        <v>67</v>
      </c>
      <c r="K17" s="5" t="s">
        <v>66</v>
      </c>
    </row>
    <row r="18" spans="1:11" ht="15.6">
      <c r="A18" s="15" t="s">
        <v>65</v>
      </c>
      <c r="B18" s="10">
        <v>8000</v>
      </c>
      <c r="D18" s="15" t="s">
        <v>65</v>
      </c>
      <c r="E18" s="5">
        <v>169</v>
      </c>
      <c r="G18" s="15" t="s">
        <v>65</v>
      </c>
      <c r="H18" s="5">
        <v>366</v>
      </c>
      <c r="J18" s="15" t="s">
        <v>65</v>
      </c>
      <c r="K18" s="5" t="s">
        <v>64</v>
      </c>
    </row>
    <row r="19" spans="1:11" ht="16.2" thickBot="1">
      <c r="A19" s="15" t="s">
        <v>63</v>
      </c>
      <c r="B19" s="8">
        <v>6000</v>
      </c>
      <c r="D19" s="15" t="s">
        <v>63</v>
      </c>
      <c r="E19" s="5">
        <v>168</v>
      </c>
      <c r="G19" s="15" t="s">
        <v>63</v>
      </c>
      <c r="H19" s="5">
        <v>364</v>
      </c>
      <c r="J19" s="15" t="s">
        <v>63</v>
      </c>
      <c r="K19" s="5" t="s">
        <v>62</v>
      </c>
    </row>
    <row r="21" spans="1:11" ht="15" thickBot="1">
      <c r="C21" s="12"/>
      <c r="D21" s="12"/>
    </row>
    <row r="22" spans="1:11" ht="15" thickBot="1">
      <c r="A22" s="14" t="s">
        <v>61</v>
      </c>
    </row>
    <row r="24" spans="1:11" ht="15" thickBot="1">
      <c r="A24" s="13" t="s">
        <v>58</v>
      </c>
      <c r="B24" s="13" t="s">
        <v>60</v>
      </c>
      <c r="D24" s="13" t="s">
        <v>58</v>
      </c>
      <c r="E24" s="13" t="s">
        <v>59</v>
      </c>
      <c r="G24" s="13" t="s">
        <v>58</v>
      </c>
      <c r="H24" s="13" t="s">
        <v>57</v>
      </c>
      <c r="J24" s="12"/>
      <c r="K24" s="12"/>
    </row>
    <row r="25" spans="1:11" ht="15" thickBot="1">
      <c r="A25" s="9" t="s">
        <v>41</v>
      </c>
      <c r="B25" s="11" t="s">
        <v>43</v>
      </c>
      <c r="D25" s="9" t="s">
        <v>41</v>
      </c>
      <c r="E25" s="11" t="s">
        <v>42</v>
      </c>
      <c r="G25" s="9" t="s">
        <v>41</v>
      </c>
      <c r="H25" s="11" t="s">
        <v>37</v>
      </c>
    </row>
    <row r="26" spans="1:11" ht="15" thickBot="1">
      <c r="A26" s="9" t="s">
        <v>38</v>
      </c>
      <c r="B26" s="10" t="s">
        <v>40</v>
      </c>
      <c r="D26" s="9" t="s">
        <v>38</v>
      </c>
      <c r="E26" s="10" t="s">
        <v>39</v>
      </c>
      <c r="G26" s="9" t="s">
        <v>38</v>
      </c>
      <c r="H26" s="10" t="s">
        <v>37</v>
      </c>
    </row>
    <row r="27" spans="1:11" ht="15" thickBot="1">
      <c r="A27" s="9" t="s">
        <v>54</v>
      </c>
      <c r="B27" s="10" t="s">
        <v>56</v>
      </c>
      <c r="D27" s="9" t="s">
        <v>54</v>
      </c>
      <c r="E27" s="10" t="s">
        <v>55</v>
      </c>
      <c r="G27" s="9" t="s">
        <v>54</v>
      </c>
      <c r="H27" s="10" t="s">
        <v>37</v>
      </c>
    </row>
    <row r="28" spans="1:11" ht="15" thickBot="1">
      <c r="A28" s="9" t="s">
        <v>52</v>
      </c>
      <c r="B28" s="10" t="s">
        <v>40</v>
      </c>
      <c r="D28" s="9" t="s">
        <v>52</v>
      </c>
      <c r="E28" s="10" t="s">
        <v>53</v>
      </c>
      <c r="G28" s="9" t="s">
        <v>52</v>
      </c>
      <c r="H28" s="10" t="s">
        <v>37</v>
      </c>
    </row>
    <row r="29" spans="1:11" ht="15" thickBot="1">
      <c r="A29" s="9" t="s">
        <v>49</v>
      </c>
      <c r="B29" s="10" t="s">
        <v>51</v>
      </c>
      <c r="D29" s="9" t="s">
        <v>49</v>
      </c>
      <c r="E29" s="10" t="s">
        <v>50</v>
      </c>
      <c r="G29" s="9" t="s">
        <v>49</v>
      </c>
      <c r="H29" s="10" t="s">
        <v>37</v>
      </c>
    </row>
    <row r="30" spans="1:11" ht="15" thickBot="1">
      <c r="A30" s="9" t="s">
        <v>47</v>
      </c>
      <c r="B30" s="10" t="s">
        <v>46</v>
      </c>
      <c r="D30" s="9" t="s">
        <v>47</v>
      </c>
      <c r="E30" s="10" t="s">
        <v>48</v>
      </c>
      <c r="G30" s="9" t="s">
        <v>47</v>
      </c>
      <c r="H30" s="10" t="s">
        <v>37</v>
      </c>
    </row>
    <row r="31" spans="1:11" ht="15" thickBot="1">
      <c r="A31" s="9" t="s">
        <v>44</v>
      </c>
      <c r="B31" s="10" t="s">
        <v>46</v>
      </c>
      <c r="D31" s="9" t="s">
        <v>44</v>
      </c>
      <c r="E31" s="10" t="s">
        <v>45</v>
      </c>
      <c r="G31" s="9" t="s">
        <v>44</v>
      </c>
      <c r="H31" s="10" t="s">
        <v>37</v>
      </c>
    </row>
    <row r="32" spans="1:11" ht="15" thickBot="1">
      <c r="A32" s="9" t="s">
        <v>41</v>
      </c>
      <c r="B32" s="10" t="s">
        <v>43</v>
      </c>
      <c r="D32" s="9" t="s">
        <v>41</v>
      </c>
      <c r="E32" s="10" t="s">
        <v>42</v>
      </c>
      <c r="G32" s="9" t="s">
        <v>41</v>
      </c>
      <c r="H32" s="10" t="s">
        <v>37</v>
      </c>
    </row>
    <row r="33" spans="1:8" ht="15" thickBot="1">
      <c r="A33" s="9" t="s">
        <v>38</v>
      </c>
      <c r="B33" s="8" t="s">
        <v>40</v>
      </c>
      <c r="D33" s="9" t="s">
        <v>38</v>
      </c>
      <c r="E33" s="8" t="s">
        <v>39</v>
      </c>
      <c r="G33" s="9" t="s">
        <v>38</v>
      </c>
      <c r="H33" s="8" t="s">
        <v>37</v>
      </c>
    </row>
    <row r="35" spans="1:8" ht="15" thickBot="1"/>
    <row r="36" spans="1:8" ht="15" thickBot="1">
      <c r="B36" s="7" t="s">
        <v>36</v>
      </c>
      <c r="E36" s="6" t="s">
        <v>35</v>
      </c>
      <c r="F36" s="6" t="s">
        <v>34</v>
      </c>
    </row>
    <row r="37" spans="1:8">
      <c r="E37" s="5" t="s">
        <v>33</v>
      </c>
      <c r="F37" s="5" t="s">
        <v>15</v>
      </c>
      <c r="G37" t="s">
        <v>32</v>
      </c>
    </row>
    <row r="38" spans="1:8">
      <c r="E38" s="5" t="s">
        <v>31</v>
      </c>
      <c r="F38" s="5" t="s">
        <v>30</v>
      </c>
      <c r="G38" t="s">
        <v>29</v>
      </c>
    </row>
    <row r="39" spans="1:8">
      <c r="E39" s="5" t="s">
        <v>28</v>
      </c>
      <c r="F39" s="5" t="s">
        <v>27</v>
      </c>
      <c r="G39" t="s">
        <v>26</v>
      </c>
    </row>
    <row r="40" spans="1:8">
      <c r="E40" s="5" t="s">
        <v>25</v>
      </c>
      <c r="F40" s="5" t="s">
        <v>24</v>
      </c>
      <c r="G40" t="s">
        <v>23</v>
      </c>
    </row>
    <row r="41" spans="1:8">
      <c r="E41" s="5" t="s">
        <v>22</v>
      </c>
      <c r="F41" s="5" t="s">
        <v>21</v>
      </c>
      <c r="G41" t="s">
        <v>20</v>
      </c>
    </row>
    <row r="42" spans="1:8">
      <c r="E42" s="5" t="s">
        <v>19</v>
      </c>
      <c r="F42" s="5" t="s">
        <v>18</v>
      </c>
      <c r="G42" t="s">
        <v>17</v>
      </c>
    </row>
    <row r="43" spans="1:8">
      <c r="E43" s="5" t="s">
        <v>16</v>
      </c>
      <c r="F43" s="5" t="s">
        <v>15</v>
      </c>
      <c r="G43" t="s">
        <v>14</v>
      </c>
    </row>
    <row r="44" spans="1:8">
      <c r="E44" s="5" t="s">
        <v>13</v>
      </c>
      <c r="F44" s="5" t="s">
        <v>12</v>
      </c>
      <c r="G44" t="s">
        <v>11</v>
      </c>
    </row>
    <row r="45" spans="1:8">
      <c r="E45" s="5" t="s">
        <v>10</v>
      </c>
      <c r="F45" s="5" t="s">
        <v>9</v>
      </c>
      <c r="G45" t="s">
        <v>8</v>
      </c>
    </row>
    <row r="46" spans="1:8">
      <c r="E46" s="5" t="s">
        <v>7</v>
      </c>
      <c r="F46" s="5" t="s">
        <v>6</v>
      </c>
      <c r="G46" t="s">
        <v>5</v>
      </c>
    </row>
    <row r="47" spans="1:8">
      <c r="E47" s="5" t="s">
        <v>4</v>
      </c>
      <c r="F47" s="5" t="s">
        <v>3</v>
      </c>
      <c r="G47" t="s">
        <v>2</v>
      </c>
    </row>
  </sheetData>
  <mergeCells count="1">
    <mergeCell ref="A1: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AA46-7AB7-4911-A667-7E4CF98487BB}">
  <dimension ref="A1:R5685"/>
  <sheetViews>
    <sheetView topLeftCell="B5" zoomScale="115" zoomScaleNormal="115" workbookViewId="0">
      <selection activeCell="H5680" sqref="H5680"/>
    </sheetView>
  </sheetViews>
  <sheetFormatPr defaultRowHeight="14.4"/>
  <cols>
    <col min="1" max="1" width="15.88671875" bestFit="1" customWidth="1"/>
    <col min="2" max="2" width="13.109375" bestFit="1" customWidth="1"/>
    <col min="3" max="3" width="8.6640625" bestFit="1" customWidth="1"/>
    <col min="4" max="4" width="18.44140625" bestFit="1" customWidth="1"/>
    <col min="5" max="5" width="12.44140625" customWidth="1"/>
    <col min="6" max="6" width="8.44140625" customWidth="1"/>
    <col min="7" max="7" width="10.44140625" bestFit="1" customWidth="1"/>
    <col min="8" max="8" width="7.109375" bestFit="1" customWidth="1"/>
    <col min="9" max="9" width="9.88671875" bestFit="1" customWidth="1"/>
  </cols>
  <sheetData>
    <row r="1" spans="1:18" ht="28.8">
      <c r="A1" s="20" t="s">
        <v>670</v>
      </c>
      <c r="B1" s="20" t="s">
        <v>669</v>
      </c>
      <c r="C1" s="20" t="s">
        <v>668</v>
      </c>
      <c r="D1" s="20" t="s">
        <v>667</v>
      </c>
      <c r="E1" s="20" t="s">
        <v>666</v>
      </c>
      <c r="F1" s="20" t="s">
        <v>665</v>
      </c>
      <c r="G1" s="20" t="s">
        <v>664</v>
      </c>
      <c r="H1" s="20" t="s">
        <v>663</v>
      </c>
      <c r="I1" s="20" t="s">
        <v>662</v>
      </c>
    </row>
    <row r="2" spans="1:18">
      <c r="A2" t="s">
        <v>100</v>
      </c>
      <c r="B2" t="s">
        <v>105</v>
      </c>
      <c r="C2" t="s">
        <v>98</v>
      </c>
      <c r="D2" t="s">
        <v>157</v>
      </c>
      <c r="E2" s="19">
        <v>42370</v>
      </c>
      <c r="F2" t="s">
        <v>101</v>
      </c>
      <c r="G2">
        <v>6</v>
      </c>
      <c r="H2">
        <v>12.42</v>
      </c>
      <c r="I2">
        <v>74.52</v>
      </c>
    </row>
    <row r="3" spans="1:18">
      <c r="A3" t="s">
        <v>100</v>
      </c>
      <c r="B3" t="s">
        <v>99</v>
      </c>
      <c r="C3" t="s">
        <v>98</v>
      </c>
      <c r="D3" t="s">
        <v>274</v>
      </c>
      <c r="E3" s="19">
        <v>42370</v>
      </c>
      <c r="F3" t="s">
        <v>101</v>
      </c>
      <c r="G3">
        <v>7</v>
      </c>
      <c r="H3">
        <v>12.42</v>
      </c>
      <c r="I3">
        <v>86.94</v>
      </c>
    </row>
    <row r="4" spans="1:18" ht="18">
      <c r="A4" t="s">
        <v>103</v>
      </c>
      <c r="B4" t="s">
        <v>94</v>
      </c>
      <c r="C4" t="s">
        <v>93</v>
      </c>
      <c r="D4" t="s">
        <v>386</v>
      </c>
      <c r="E4" s="19">
        <v>42370</v>
      </c>
      <c r="F4" t="s">
        <v>91</v>
      </c>
      <c r="G4">
        <v>2</v>
      </c>
      <c r="H4">
        <v>16.32</v>
      </c>
      <c r="I4">
        <v>32.64</v>
      </c>
      <c r="J4" s="122" t="s">
        <v>661</v>
      </c>
      <c r="K4" s="122"/>
      <c r="L4" s="122"/>
      <c r="M4" s="122"/>
      <c r="N4" s="122"/>
      <c r="O4" s="122"/>
      <c r="P4" s="122"/>
      <c r="Q4" s="122"/>
      <c r="R4" s="122"/>
    </row>
    <row r="5" spans="1:18">
      <c r="A5" t="s">
        <v>100</v>
      </c>
      <c r="B5" t="s">
        <v>110</v>
      </c>
      <c r="C5" t="s">
        <v>98</v>
      </c>
      <c r="D5" t="s">
        <v>502</v>
      </c>
      <c r="E5" s="19">
        <v>42370</v>
      </c>
      <c r="F5" t="s">
        <v>101</v>
      </c>
      <c r="G5">
        <v>1</v>
      </c>
      <c r="H5">
        <v>12.42</v>
      </c>
      <c r="I5">
        <v>12.42</v>
      </c>
      <c r="J5" t="s">
        <v>660</v>
      </c>
      <c r="K5" t="s">
        <v>659</v>
      </c>
      <c r="L5" t="s">
        <v>658</v>
      </c>
      <c r="M5" t="s">
        <v>657</v>
      </c>
      <c r="N5" t="s">
        <v>656</v>
      </c>
      <c r="O5" t="s">
        <v>655</v>
      </c>
      <c r="P5" t="s">
        <v>654</v>
      </c>
      <c r="Q5" t="s">
        <v>653</v>
      </c>
      <c r="R5" t="s">
        <v>652</v>
      </c>
    </row>
    <row r="6" spans="1:18">
      <c r="A6" t="s">
        <v>100</v>
      </c>
      <c r="B6" t="s">
        <v>110</v>
      </c>
      <c r="C6" t="s">
        <v>98</v>
      </c>
      <c r="D6" t="s">
        <v>359</v>
      </c>
      <c r="E6" s="19">
        <v>42370</v>
      </c>
      <c r="F6" t="s">
        <v>141</v>
      </c>
      <c r="G6">
        <v>3</v>
      </c>
      <c r="H6">
        <v>17.829999999999998</v>
      </c>
      <c r="I6">
        <v>53.489999999999995</v>
      </c>
      <c r="J6" t="s">
        <v>651</v>
      </c>
      <c r="K6">
        <v>99</v>
      </c>
      <c r="L6">
        <f t="shared" ref="L6:P19" si="0">K6-7</f>
        <v>92</v>
      </c>
      <c r="M6">
        <f t="shared" si="0"/>
        <v>85</v>
      </c>
      <c r="N6">
        <f t="shared" si="0"/>
        <v>78</v>
      </c>
      <c r="O6">
        <f t="shared" si="0"/>
        <v>71</v>
      </c>
      <c r="P6">
        <f t="shared" si="0"/>
        <v>64</v>
      </c>
      <c r="Q6">
        <f t="shared" ref="Q6:Q20" si="1">SUM(K6,L6,M6,N6,O6,P6)</f>
        <v>489</v>
      </c>
      <c r="R6" t="s">
        <v>635</v>
      </c>
    </row>
    <row r="7" spans="1:18">
      <c r="A7" t="s">
        <v>95</v>
      </c>
      <c r="B7" t="s">
        <v>94</v>
      </c>
      <c r="C7" t="s">
        <v>93</v>
      </c>
      <c r="D7" t="s">
        <v>212</v>
      </c>
      <c r="E7" s="19">
        <v>42370</v>
      </c>
      <c r="F7" t="s">
        <v>96</v>
      </c>
      <c r="G7">
        <v>6</v>
      </c>
      <c r="H7">
        <v>53.35</v>
      </c>
      <c r="I7">
        <v>320.10000000000002</v>
      </c>
      <c r="J7" t="s">
        <v>650</v>
      </c>
      <c r="K7">
        <f t="shared" ref="K7:K14" si="2">K6-8</f>
        <v>91</v>
      </c>
      <c r="L7">
        <f t="shared" si="0"/>
        <v>84</v>
      </c>
      <c r="M7">
        <f t="shared" si="0"/>
        <v>77</v>
      </c>
      <c r="N7">
        <f t="shared" si="0"/>
        <v>70</v>
      </c>
      <c r="O7">
        <f t="shared" si="0"/>
        <v>63</v>
      </c>
      <c r="P7">
        <f t="shared" si="0"/>
        <v>56</v>
      </c>
      <c r="Q7">
        <f t="shared" si="1"/>
        <v>441</v>
      </c>
      <c r="R7" t="s">
        <v>635</v>
      </c>
    </row>
    <row r="8" spans="1:18">
      <c r="A8" t="s">
        <v>100</v>
      </c>
      <c r="B8" t="s">
        <v>99</v>
      </c>
      <c r="C8" t="s">
        <v>98</v>
      </c>
      <c r="D8" t="s">
        <v>156</v>
      </c>
      <c r="E8" s="19">
        <v>42370</v>
      </c>
      <c r="F8" t="s">
        <v>96</v>
      </c>
      <c r="G8">
        <v>6</v>
      </c>
      <c r="H8">
        <v>53.35</v>
      </c>
      <c r="I8">
        <v>320.10000000000002</v>
      </c>
      <c r="J8" t="s">
        <v>649</v>
      </c>
      <c r="K8">
        <f t="shared" si="2"/>
        <v>83</v>
      </c>
      <c r="L8">
        <f t="shared" si="0"/>
        <v>76</v>
      </c>
      <c r="M8">
        <f t="shared" si="0"/>
        <v>69</v>
      </c>
      <c r="N8">
        <f t="shared" si="0"/>
        <v>62</v>
      </c>
      <c r="O8">
        <f t="shared" si="0"/>
        <v>55</v>
      </c>
      <c r="P8">
        <f t="shared" si="0"/>
        <v>48</v>
      </c>
      <c r="Q8">
        <f t="shared" si="1"/>
        <v>393</v>
      </c>
      <c r="R8" t="s">
        <v>635</v>
      </c>
    </row>
    <row r="9" spans="1:18">
      <c r="A9" t="s">
        <v>95</v>
      </c>
      <c r="B9" t="s">
        <v>94</v>
      </c>
      <c r="C9" t="s">
        <v>93</v>
      </c>
      <c r="D9" t="s">
        <v>336</v>
      </c>
      <c r="E9" s="19">
        <v>42370</v>
      </c>
      <c r="F9" t="s">
        <v>91</v>
      </c>
      <c r="G9">
        <v>9</v>
      </c>
      <c r="H9">
        <v>16.32</v>
      </c>
      <c r="I9">
        <v>146.88</v>
      </c>
      <c r="J9" t="s">
        <v>648</v>
      </c>
      <c r="K9">
        <f t="shared" si="2"/>
        <v>75</v>
      </c>
      <c r="L9">
        <f t="shared" si="0"/>
        <v>68</v>
      </c>
      <c r="M9">
        <f t="shared" si="0"/>
        <v>61</v>
      </c>
      <c r="N9">
        <f t="shared" si="0"/>
        <v>54</v>
      </c>
      <c r="O9">
        <f t="shared" si="0"/>
        <v>47</v>
      </c>
      <c r="P9">
        <f t="shared" si="0"/>
        <v>40</v>
      </c>
      <c r="Q9">
        <f t="shared" si="1"/>
        <v>345</v>
      </c>
      <c r="R9" t="s">
        <v>635</v>
      </c>
    </row>
    <row r="10" spans="1:18">
      <c r="A10" t="s">
        <v>106</v>
      </c>
      <c r="B10" t="s">
        <v>99</v>
      </c>
      <c r="C10" t="s">
        <v>98</v>
      </c>
      <c r="D10" t="s">
        <v>562</v>
      </c>
      <c r="E10" s="19">
        <v>42371</v>
      </c>
      <c r="F10" t="s">
        <v>141</v>
      </c>
      <c r="G10">
        <v>6</v>
      </c>
      <c r="H10">
        <v>17.829999999999998</v>
      </c>
      <c r="I10">
        <v>106.97999999999999</v>
      </c>
      <c r="J10" t="s">
        <v>647</v>
      </c>
      <c r="K10">
        <f t="shared" si="2"/>
        <v>67</v>
      </c>
      <c r="L10">
        <f t="shared" si="0"/>
        <v>60</v>
      </c>
      <c r="M10">
        <f t="shared" si="0"/>
        <v>53</v>
      </c>
      <c r="N10">
        <f t="shared" si="0"/>
        <v>46</v>
      </c>
      <c r="O10">
        <f t="shared" si="0"/>
        <v>39</v>
      </c>
      <c r="P10">
        <f t="shared" si="0"/>
        <v>32</v>
      </c>
      <c r="Q10">
        <f t="shared" si="1"/>
        <v>297</v>
      </c>
      <c r="R10" t="s">
        <v>639</v>
      </c>
    </row>
    <row r="11" spans="1:18">
      <c r="A11" t="s">
        <v>100</v>
      </c>
      <c r="B11" t="s">
        <v>99</v>
      </c>
      <c r="C11" t="s">
        <v>98</v>
      </c>
      <c r="D11" t="s">
        <v>114</v>
      </c>
      <c r="E11" s="19">
        <v>42371</v>
      </c>
      <c r="F11" t="s">
        <v>101</v>
      </c>
      <c r="G11">
        <v>8</v>
      </c>
      <c r="H11">
        <v>12.42</v>
      </c>
      <c r="I11">
        <v>99.36</v>
      </c>
      <c r="J11" t="s">
        <v>646</v>
      </c>
      <c r="K11">
        <f t="shared" si="2"/>
        <v>59</v>
      </c>
      <c r="L11">
        <f t="shared" si="0"/>
        <v>52</v>
      </c>
      <c r="M11">
        <f t="shared" si="0"/>
        <v>45</v>
      </c>
      <c r="N11">
        <f t="shared" si="0"/>
        <v>38</v>
      </c>
      <c r="O11">
        <f t="shared" si="0"/>
        <v>31</v>
      </c>
      <c r="P11">
        <f t="shared" si="0"/>
        <v>24</v>
      </c>
      <c r="Q11">
        <f t="shared" si="1"/>
        <v>249</v>
      </c>
      <c r="R11" t="s">
        <v>639</v>
      </c>
    </row>
    <row r="12" spans="1:18">
      <c r="A12" t="s">
        <v>106</v>
      </c>
      <c r="B12" t="s">
        <v>105</v>
      </c>
      <c r="C12" t="s">
        <v>98</v>
      </c>
      <c r="D12" t="s">
        <v>379</v>
      </c>
      <c r="E12" s="19">
        <v>42371</v>
      </c>
      <c r="F12" t="s">
        <v>101</v>
      </c>
      <c r="G12">
        <v>9</v>
      </c>
      <c r="H12">
        <v>12.42</v>
      </c>
      <c r="I12">
        <v>111.78</v>
      </c>
      <c r="J12" t="s">
        <v>645</v>
      </c>
      <c r="K12">
        <f t="shared" si="2"/>
        <v>51</v>
      </c>
      <c r="L12">
        <f t="shared" si="0"/>
        <v>44</v>
      </c>
      <c r="M12">
        <f t="shared" si="0"/>
        <v>37</v>
      </c>
      <c r="N12">
        <f t="shared" si="0"/>
        <v>30</v>
      </c>
      <c r="O12">
        <f t="shared" si="0"/>
        <v>23</v>
      </c>
      <c r="P12">
        <f t="shared" si="0"/>
        <v>16</v>
      </c>
      <c r="Q12">
        <f t="shared" si="1"/>
        <v>201</v>
      </c>
      <c r="R12" t="s">
        <v>639</v>
      </c>
    </row>
    <row r="13" spans="1:18">
      <c r="A13" t="s">
        <v>95</v>
      </c>
      <c r="B13" t="s">
        <v>113</v>
      </c>
      <c r="C13" t="s">
        <v>93</v>
      </c>
      <c r="D13" t="s">
        <v>208</v>
      </c>
      <c r="E13" s="19">
        <v>42371</v>
      </c>
      <c r="F13" t="s">
        <v>101</v>
      </c>
      <c r="G13">
        <v>4</v>
      </c>
      <c r="H13">
        <v>12.42</v>
      </c>
      <c r="I13">
        <v>49.68</v>
      </c>
      <c r="J13" t="s">
        <v>644</v>
      </c>
      <c r="K13">
        <f t="shared" si="2"/>
        <v>43</v>
      </c>
      <c r="L13">
        <f t="shared" si="0"/>
        <v>36</v>
      </c>
      <c r="M13">
        <f t="shared" si="0"/>
        <v>29</v>
      </c>
      <c r="N13">
        <f t="shared" si="0"/>
        <v>22</v>
      </c>
      <c r="O13">
        <f t="shared" si="0"/>
        <v>15</v>
      </c>
      <c r="P13">
        <f t="shared" si="0"/>
        <v>8</v>
      </c>
      <c r="Q13">
        <f t="shared" si="1"/>
        <v>153</v>
      </c>
      <c r="R13" t="s">
        <v>639</v>
      </c>
    </row>
    <row r="14" spans="1:18">
      <c r="A14" t="s">
        <v>100</v>
      </c>
      <c r="B14" t="s">
        <v>105</v>
      </c>
      <c r="C14" t="s">
        <v>98</v>
      </c>
      <c r="D14" t="s">
        <v>369</v>
      </c>
      <c r="E14" s="19">
        <v>42371</v>
      </c>
      <c r="F14" t="s">
        <v>101</v>
      </c>
      <c r="G14">
        <v>1</v>
      </c>
      <c r="H14">
        <v>12.42</v>
      </c>
      <c r="I14">
        <v>12.42</v>
      </c>
      <c r="J14" t="s">
        <v>643</v>
      </c>
      <c r="K14">
        <f t="shared" si="2"/>
        <v>35</v>
      </c>
      <c r="L14">
        <f t="shared" si="0"/>
        <v>28</v>
      </c>
      <c r="M14">
        <f t="shared" si="0"/>
        <v>21</v>
      </c>
      <c r="N14">
        <f t="shared" si="0"/>
        <v>14</v>
      </c>
      <c r="O14">
        <f t="shared" si="0"/>
        <v>7</v>
      </c>
      <c r="P14">
        <f t="shared" si="0"/>
        <v>0</v>
      </c>
      <c r="Q14">
        <f t="shared" si="1"/>
        <v>105</v>
      </c>
      <c r="R14" t="s">
        <v>639</v>
      </c>
    </row>
    <row r="15" spans="1:18">
      <c r="A15" t="s">
        <v>95</v>
      </c>
      <c r="B15" t="s">
        <v>94</v>
      </c>
      <c r="C15" t="s">
        <v>93</v>
      </c>
      <c r="D15" t="s">
        <v>203</v>
      </c>
      <c r="E15" s="19">
        <v>42371</v>
      </c>
      <c r="F15" t="s">
        <v>101</v>
      </c>
      <c r="G15">
        <v>4</v>
      </c>
      <c r="H15">
        <v>12.42</v>
      </c>
      <c r="I15">
        <v>49.68</v>
      </c>
      <c r="J15" t="s">
        <v>642</v>
      </c>
      <c r="K15">
        <v>45</v>
      </c>
      <c r="L15">
        <f t="shared" si="0"/>
        <v>38</v>
      </c>
      <c r="M15">
        <f t="shared" si="0"/>
        <v>31</v>
      </c>
      <c r="N15">
        <f t="shared" si="0"/>
        <v>24</v>
      </c>
      <c r="O15">
        <f t="shared" si="0"/>
        <v>17</v>
      </c>
      <c r="P15">
        <f t="shared" si="0"/>
        <v>10</v>
      </c>
      <c r="Q15">
        <f t="shared" si="1"/>
        <v>165</v>
      </c>
      <c r="R15" t="s">
        <v>639</v>
      </c>
    </row>
    <row r="16" spans="1:18">
      <c r="A16" t="s">
        <v>100</v>
      </c>
      <c r="B16" t="s">
        <v>99</v>
      </c>
      <c r="C16" t="s">
        <v>98</v>
      </c>
      <c r="D16" t="s">
        <v>560</v>
      </c>
      <c r="E16" s="19">
        <v>42371</v>
      </c>
      <c r="F16" t="s">
        <v>91</v>
      </c>
      <c r="G16">
        <v>8</v>
      </c>
      <c r="H16">
        <v>16.32</v>
      </c>
      <c r="I16">
        <v>130.56</v>
      </c>
      <c r="J16" t="s">
        <v>641</v>
      </c>
      <c r="K16">
        <f>K15+10</f>
        <v>55</v>
      </c>
      <c r="L16">
        <f t="shared" si="0"/>
        <v>48</v>
      </c>
      <c r="M16">
        <f t="shared" si="0"/>
        <v>41</v>
      </c>
      <c r="N16">
        <f t="shared" si="0"/>
        <v>34</v>
      </c>
      <c r="O16">
        <f t="shared" si="0"/>
        <v>27</v>
      </c>
      <c r="P16">
        <f t="shared" si="0"/>
        <v>20</v>
      </c>
      <c r="Q16">
        <f t="shared" si="1"/>
        <v>225</v>
      </c>
      <c r="R16" t="s">
        <v>639</v>
      </c>
    </row>
    <row r="17" spans="1:18">
      <c r="A17" t="s">
        <v>106</v>
      </c>
      <c r="B17" t="s">
        <v>99</v>
      </c>
      <c r="C17" t="s">
        <v>98</v>
      </c>
      <c r="D17" t="s">
        <v>621</v>
      </c>
      <c r="E17" s="19">
        <v>42371</v>
      </c>
      <c r="F17" t="s">
        <v>96</v>
      </c>
      <c r="G17">
        <v>10</v>
      </c>
      <c r="H17">
        <v>53.35</v>
      </c>
      <c r="I17">
        <v>533.5</v>
      </c>
      <c r="J17" t="s">
        <v>640</v>
      </c>
      <c r="K17">
        <f>K16+10</f>
        <v>65</v>
      </c>
      <c r="L17">
        <f t="shared" si="0"/>
        <v>58</v>
      </c>
      <c r="M17">
        <f t="shared" si="0"/>
        <v>51</v>
      </c>
      <c r="N17">
        <f t="shared" si="0"/>
        <v>44</v>
      </c>
      <c r="O17">
        <f t="shared" si="0"/>
        <v>37</v>
      </c>
      <c r="P17">
        <f t="shared" si="0"/>
        <v>30</v>
      </c>
      <c r="Q17">
        <f t="shared" si="1"/>
        <v>285</v>
      </c>
      <c r="R17" t="s">
        <v>639</v>
      </c>
    </row>
    <row r="18" spans="1:18">
      <c r="A18" t="s">
        <v>95</v>
      </c>
      <c r="B18" t="s">
        <v>94</v>
      </c>
      <c r="C18" t="s">
        <v>93</v>
      </c>
      <c r="D18" t="s">
        <v>272</v>
      </c>
      <c r="E18" s="19">
        <v>42371</v>
      </c>
      <c r="F18" t="s">
        <v>96</v>
      </c>
      <c r="G18">
        <v>7</v>
      </c>
      <c r="H18">
        <v>53.35</v>
      </c>
      <c r="I18">
        <v>373.45</v>
      </c>
      <c r="J18" t="s">
        <v>638</v>
      </c>
      <c r="K18">
        <f>K17+10</f>
        <v>75</v>
      </c>
      <c r="L18">
        <f t="shared" si="0"/>
        <v>68</v>
      </c>
      <c r="M18">
        <f t="shared" si="0"/>
        <v>61</v>
      </c>
      <c r="N18">
        <f t="shared" si="0"/>
        <v>54</v>
      </c>
      <c r="O18">
        <f t="shared" si="0"/>
        <v>47</v>
      </c>
      <c r="P18">
        <f t="shared" si="0"/>
        <v>40</v>
      </c>
      <c r="Q18">
        <f t="shared" si="1"/>
        <v>345</v>
      </c>
      <c r="R18" t="s">
        <v>635</v>
      </c>
    </row>
    <row r="19" spans="1:18">
      <c r="A19" t="s">
        <v>103</v>
      </c>
      <c r="B19" t="s">
        <v>94</v>
      </c>
      <c r="C19" t="s">
        <v>93</v>
      </c>
      <c r="D19" t="s">
        <v>617</v>
      </c>
      <c r="E19" s="19">
        <v>42371</v>
      </c>
      <c r="F19" t="s">
        <v>101</v>
      </c>
      <c r="G19">
        <v>4</v>
      </c>
      <c r="H19">
        <v>12.42</v>
      </c>
      <c r="I19">
        <v>49.68</v>
      </c>
      <c r="J19" t="s">
        <v>637</v>
      </c>
      <c r="K19">
        <f>K18+10</f>
        <v>85</v>
      </c>
      <c r="L19">
        <f t="shared" si="0"/>
        <v>78</v>
      </c>
      <c r="M19">
        <f t="shared" si="0"/>
        <v>71</v>
      </c>
      <c r="N19">
        <f t="shared" si="0"/>
        <v>64</v>
      </c>
      <c r="O19">
        <f t="shared" si="0"/>
        <v>57</v>
      </c>
      <c r="P19">
        <f t="shared" si="0"/>
        <v>50</v>
      </c>
      <c r="Q19">
        <f t="shared" si="1"/>
        <v>405</v>
      </c>
      <c r="R19" t="s">
        <v>635</v>
      </c>
    </row>
    <row r="20" spans="1:18">
      <c r="A20" t="s">
        <v>100</v>
      </c>
      <c r="B20" t="s">
        <v>105</v>
      </c>
      <c r="C20" t="s">
        <v>98</v>
      </c>
      <c r="D20" t="s">
        <v>476</v>
      </c>
      <c r="E20" s="19">
        <v>42371</v>
      </c>
      <c r="F20" t="s">
        <v>91</v>
      </c>
      <c r="G20">
        <v>7</v>
      </c>
      <c r="H20">
        <v>16.32</v>
      </c>
      <c r="I20">
        <v>114.24000000000001</v>
      </c>
      <c r="J20" t="s">
        <v>636</v>
      </c>
      <c r="K20">
        <f>K19+10</f>
        <v>95</v>
      </c>
      <c r="L20">
        <f>K20-7</f>
        <v>88</v>
      </c>
      <c r="M20">
        <f>L20-7</f>
        <v>81</v>
      </c>
      <c r="N20">
        <f>M20-7</f>
        <v>74</v>
      </c>
      <c r="O20">
        <v>95</v>
      </c>
      <c r="P20">
        <f>O20-7</f>
        <v>88</v>
      </c>
      <c r="Q20">
        <f t="shared" si="1"/>
        <v>521</v>
      </c>
      <c r="R20" t="s">
        <v>635</v>
      </c>
    </row>
    <row r="21" spans="1:18">
      <c r="A21" t="s">
        <v>100</v>
      </c>
      <c r="B21" t="s">
        <v>99</v>
      </c>
      <c r="C21" t="s">
        <v>98</v>
      </c>
      <c r="D21" t="s">
        <v>162</v>
      </c>
      <c r="E21" s="19">
        <v>42371</v>
      </c>
      <c r="F21" t="s">
        <v>96</v>
      </c>
      <c r="G21">
        <v>1</v>
      </c>
      <c r="H21">
        <v>53.35</v>
      </c>
      <c r="I21">
        <v>53.35</v>
      </c>
    </row>
    <row r="22" spans="1:18">
      <c r="A22" t="s">
        <v>106</v>
      </c>
      <c r="B22" t="s">
        <v>105</v>
      </c>
      <c r="C22" t="s">
        <v>98</v>
      </c>
      <c r="D22" t="s">
        <v>550</v>
      </c>
      <c r="E22" s="19">
        <v>42371</v>
      </c>
      <c r="F22" t="s">
        <v>91</v>
      </c>
      <c r="G22">
        <v>7</v>
      </c>
      <c r="H22">
        <v>16.32</v>
      </c>
      <c r="I22">
        <v>114.24000000000001</v>
      </c>
    </row>
    <row r="23" spans="1:18">
      <c r="A23" t="s">
        <v>100</v>
      </c>
      <c r="B23" t="s">
        <v>110</v>
      </c>
      <c r="C23" t="s">
        <v>98</v>
      </c>
      <c r="D23" t="s">
        <v>546</v>
      </c>
      <c r="E23" s="19">
        <v>42371</v>
      </c>
      <c r="F23" t="s">
        <v>141</v>
      </c>
      <c r="G23">
        <v>1</v>
      </c>
      <c r="H23">
        <v>17.829999999999998</v>
      </c>
      <c r="I23">
        <v>17.829999999999998</v>
      </c>
    </row>
    <row r="24" spans="1:18">
      <c r="A24" t="s">
        <v>111</v>
      </c>
      <c r="B24" t="s">
        <v>99</v>
      </c>
      <c r="C24" t="s">
        <v>98</v>
      </c>
      <c r="D24" t="s">
        <v>327</v>
      </c>
      <c r="E24" s="19">
        <v>42371</v>
      </c>
      <c r="F24" t="s">
        <v>101</v>
      </c>
      <c r="G24">
        <v>7</v>
      </c>
      <c r="H24">
        <v>12.42</v>
      </c>
      <c r="I24">
        <v>86.94</v>
      </c>
    </row>
    <row r="25" spans="1:18">
      <c r="A25" t="s">
        <v>95</v>
      </c>
      <c r="B25" t="s">
        <v>113</v>
      </c>
      <c r="C25" t="s">
        <v>93</v>
      </c>
      <c r="D25" t="s">
        <v>181</v>
      </c>
      <c r="E25" s="19">
        <v>42372</v>
      </c>
      <c r="F25" t="s">
        <v>101</v>
      </c>
      <c r="G25">
        <v>2</v>
      </c>
      <c r="H25">
        <v>12.42</v>
      </c>
      <c r="I25">
        <v>24.84</v>
      </c>
    </row>
    <row r="26" spans="1:18">
      <c r="A26" t="s">
        <v>95</v>
      </c>
      <c r="B26" t="s">
        <v>94</v>
      </c>
      <c r="C26" t="s">
        <v>93</v>
      </c>
      <c r="D26" t="s">
        <v>326</v>
      </c>
      <c r="E26" s="19">
        <v>42372</v>
      </c>
      <c r="F26" t="s">
        <v>96</v>
      </c>
      <c r="G26">
        <v>9</v>
      </c>
      <c r="H26">
        <v>53.35</v>
      </c>
      <c r="I26">
        <v>480.15000000000003</v>
      </c>
    </row>
    <row r="27" spans="1:18">
      <c r="A27" t="s">
        <v>100</v>
      </c>
      <c r="B27" t="s">
        <v>105</v>
      </c>
      <c r="C27" t="s">
        <v>98</v>
      </c>
      <c r="D27" t="s">
        <v>441</v>
      </c>
      <c r="E27" s="19">
        <v>42372</v>
      </c>
      <c r="F27" t="s">
        <v>141</v>
      </c>
      <c r="G27">
        <v>3</v>
      </c>
      <c r="H27">
        <v>17.829999999999998</v>
      </c>
      <c r="I27">
        <v>53.489999999999995</v>
      </c>
    </row>
    <row r="28" spans="1:18">
      <c r="A28" t="s">
        <v>106</v>
      </c>
      <c r="B28" t="s">
        <v>99</v>
      </c>
      <c r="C28" t="s">
        <v>98</v>
      </c>
      <c r="D28" t="s">
        <v>392</v>
      </c>
      <c r="E28" s="19">
        <v>42372</v>
      </c>
      <c r="F28" t="s">
        <v>141</v>
      </c>
      <c r="G28">
        <v>9</v>
      </c>
      <c r="H28">
        <v>17.829999999999998</v>
      </c>
      <c r="I28">
        <v>160.46999999999997</v>
      </c>
    </row>
    <row r="29" spans="1:18">
      <c r="A29" t="s">
        <v>95</v>
      </c>
      <c r="B29" t="s">
        <v>118</v>
      </c>
      <c r="C29" t="s">
        <v>93</v>
      </c>
      <c r="D29" t="s">
        <v>202</v>
      </c>
      <c r="E29" s="19">
        <v>42372</v>
      </c>
      <c r="F29" t="s">
        <v>101</v>
      </c>
      <c r="G29">
        <v>2</v>
      </c>
      <c r="H29">
        <v>12.42</v>
      </c>
      <c r="I29">
        <v>24.84</v>
      </c>
    </row>
    <row r="30" spans="1:18">
      <c r="A30" t="s">
        <v>100</v>
      </c>
      <c r="B30" t="s">
        <v>99</v>
      </c>
      <c r="C30" t="s">
        <v>98</v>
      </c>
      <c r="D30" t="s">
        <v>569</v>
      </c>
      <c r="E30" s="19">
        <v>42372</v>
      </c>
      <c r="F30" t="s">
        <v>91</v>
      </c>
      <c r="G30">
        <v>1</v>
      </c>
      <c r="H30">
        <v>16.32</v>
      </c>
      <c r="I30">
        <v>16.32</v>
      </c>
    </row>
    <row r="31" spans="1:18">
      <c r="A31" t="s">
        <v>103</v>
      </c>
      <c r="B31" t="s">
        <v>113</v>
      </c>
      <c r="C31" t="s">
        <v>93</v>
      </c>
      <c r="D31" t="s">
        <v>216</v>
      </c>
      <c r="E31" s="19">
        <v>42372</v>
      </c>
      <c r="F31" t="s">
        <v>101</v>
      </c>
      <c r="G31">
        <v>1</v>
      </c>
      <c r="H31">
        <v>12.42</v>
      </c>
      <c r="I31">
        <v>12.42</v>
      </c>
    </row>
    <row r="32" spans="1:18">
      <c r="A32" t="s">
        <v>103</v>
      </c>
      <c r="B32" t="s">
        <v>118</v>
      </c>
      <c r="C32" t="s">
        <v>93</v>
      </c>
      <c r="D32" t="s">
        <v>309</v>
      </c>
      <c r="E32" s="19">
        <v>42372</v>
      </c>
      <c r="F32" t="s">
        <v>141</v>
      </c>
      <c r="G32">
        <v>10</v>
      </c>
      <c r="H32">
        <v>17.829999999999998</v>
      </c>
      <c r="I32">
        <v>178.29999999999998</v>
      </c>
    </row>
    <row r="33" spans="1:9">
      <c r="A33" t="s">
        <v>95</v>
      </c>
      <c r="B33" t="s">
        <v>94</v>
      </c>
      <c r="C33" t="s">
        <v>93</v>
      </c>
      <c r="D33" t="s">
        <v>92</v>
      </c>
      <c r="E33" s="19">
        <v>42372</v>
      </c>
      <c r="F33" t="s">
        <v>141</v>
      </c>
      <c r="G33">
        <v>9</v>
      </c>
      <c r="H33">
        <v>17.829999999999998</v>
      </c>
      <c r="I33">
        <v>160.46999999999997</v>
      </c>
    </row>
    <row r="34" spans="1:9">
      <c r="A34" t="s">
        <v>106</v>
      </c>
      <c r="B34" t="s">
        <v>110</v>
      </c>
      <c r="C34" t="s">
        <v>98</v>
      </c>
      <c r="D34" t="s">
        <v>595</v>
      </c>
      <c r="E34" s="19">
        <v>42372</v>
      </c>
      <c r="F34" t="s">
        <v>141</v>
      </c>
      <c r="G34">
        <v>3</v>
      </c>
      <c r="H34">
        <v>17.829999999999998</v>
      </c>
      <c r="I34">
        <v>53.489999999999995</v>
      </c>
    </row>
    <row r="35" spans="1:9">
      <c r="A35" t="s">
        <v>103</v>
      </c>
      <c r="B35" t="s">
        <v>94</v>
      </c>
      <c r="C35" t="s">
        <v>93</v>
      </c>
      <c r="D35" t="s">
        <v>241</v>
      </c>
      <c r="E35" s="19">
        <v>42372</v>
      </c>
      <c r="F35" t="s">
        <v>96</v>
      </c>
      <c r="G35">
        <v>9</v>
      </c>
      <c r="H35">
        <v>53.35</v>
      </c>
      <c r="I35">
        <v>480.15000000000003</v>
      </c>
    </row>
    <row r="36" spans="1:9">
      <c r="A36" t="s">
        <v>100</v>
      </c>
      <c r="B36" t="s">
        <v>99</v>
      </c>
      <c r="C36" t="s">
        <v>98</v>
      </c>
      <c r="D36" t="s">
        <v>507</v>
      </c>
      <c r="E36" s="19">
        <v>42372</v>
      </c>
      <c r="F36" t="s">
        <v>101</v>
      </c>
      <c r="G36">
        <v>6</v>
      </c>
      <c r="H36">
        <v>12.42</v>
      </c>
      <c r="I36">
        <v>74.52</v>
      </c>
    </row>
    <row r="37" spans="1:9">
      <c r="A37" t="s">
        <v>95</v>
      </c>
      <c r="B37" t="s">
        <v>118</v>
      </c>
      <c r="C37" t="s">
        <v>93</v>
      </c>
      <c r="D37" t="s">
        <v>561</v>
      </c>
      <c r="E37" s="19">
        <v>42372</v>
      </c>
      <c r="F37" t="s">
        <v>96</v>
      </c>
      <c r="G37">
        <v>3</v>
      </c>
      <c r="H37">
        <v>53.35</v>
      </c>
      <c r="I37">
        <v>160.05000000000001</v>
      </c>
    </row>
    <row r="38" spans="1:9">
      <c r="A38" t="s">
        <v>111</v>
      </c>
      <c r="B38" t="s">
        <v>105</v>
      </c>
      <c r="C38" t="s">
        <v>98</v>
      </c>
      <c r="D38" t="s">
        <v>340</v>
      </c>
      <c r="E38" s="19">
        <v>42372</v>
      </c>
      <c r="F38" t="s">
        <v>141</v>
      </c>
      <c r="G38">
        <v>8</v>
      </c>
      <c r="H38">
        <v>17.829999999999998</v>
      </c>
      <c r="I38">
        <v>142.63999999999999</v>
      </c>
    </row>
    <row r="39" spans="1:9">
      <c r="A39" t="s">
        <v>106</v>
      </c>
      <c r="B39" t="s">
        <v>99</v>
      </c>
      <c r="C39" t="s">
        <v>98</v>
      </c>
      <c r="D39" t="s">
        <v>424</v>
      </c>
      <c r="E39" s="19">
        <v>42372</v>
      </c>
      <c r="F39" t="s">
        <v>141</v>
      </c>
      <c r="G39">
        <v>5</v>
      </c>
      <c r="H39">
        <v>17.829999999999998</v>
      </c>
      <c r="I39">
        <v>89.149999999999991</v>
      </c>
    </row>
    <row r="40" spans="1:9">
      <c r="A40" t="s">
        <v>106</v>
      </c>
      <c r="B40" t="s">
        <v>110</v>
      </c>
      <c r="C40" t="s">
        <v>98</v>
      </c>
      <c r="D40" t="s">
        <v>280</v>
      </c>
      <c r="E40" s="19">
        <v>42372</v>
      </c>
      <c r="F40" t="s">
        <v>91</v>
      </c>
      <c r="G40">
        <v>3</v>
      </c>
      <c r="H40">
        <v>16.32</v>
      </c>
      <c r="I40">
        <v>48.96</v>
      </c>
    </row>
    <row r="41" spans="1:9">
      <c r="A41" t="s">
        <v>106</v>
      </c>
      <c r="B41" t="s">
        <v>105</v>
      </c>
      <c r="C41" t="s">
        <v>98</v>
      </c>
      <c r="D41" t="s">
        <v>369</v>
      </c>
      <c r="E41" s="19">
        <v>42372</v>
      </c>
      <c r="F41" t="s">
        <v>101</v>
      </c>
      <c r="G41">
        <v>2</v>
      </c>
      <c r="H41">
        <v>12.42</v>
      </c>
      <c r="I41">
        <v>24.84</v>
      </c>
    </row>
    <row r="42" spans="1:9">
      <c r="A42" t="s">
        <v>100</v>
      </c>
      <c r="B42" t="s">
        <v>99</v>
      </c>
      <c r="C42" t="s">
        <v>98</v>
      </c>
      <c r="D42" t="s">
        <v>392</v>
      </c>
      <c r="E42" s="19">
        <v>42372</v>
      </c>
      <c r="F42" t="s">
        <v>91</v>
      </c>
      <c r="G42">
        <v>6</v>
      </c>
      <c r="H42">
        <v>16.32</v>
      </c>
      <c r="I42">
        <v>97.92</v>
      </c>
    </row>
    <row r="43" spans="1:9">
      <c r="A43" t="s">
        <v>106</v>
      </c>
      <c r="B43" t="s">
        <v>105</v>
      </c>
      <c r="C43" t="s">
        <v>98</v>
      </c>
      <c r="D43" t="s">
        <v>520</v>
      </c>
      <c r="E43" s="19">
        <v>42372</v>
      </c>
      <c r="F43" t="s">
        <v>101</v>
      </c>
      <c r="G43">
        <v>1</v>
      </c>
      <c r="H43">
        <v>12.42</v>
      </c>
      <c r="I43">
        <v>12.42</v>
      </c>
    </row>
    <row r="44" spans="1:9">
      <c r="A44" t="s">
        <v>103</v>
      </c>
      <c r="B44" t="s">
        <v>94</v>
      </c>
      <c r="C44" t="s">
        <v>93</v>
      </c>
      <c r="D44" t="s">
        <v>629</v>
      </c>
      <c r="E44" s="19">
        <v>42372</v>
      </c>
      <c r="F44" t="s">
        <v>96</v>
      </c>
      <c r="G44">
        <v>6</v>
      </c>
      <c r="H44">
        <v>53.35</v>
      </c>
      <c r="I44">
        <v>320.10000000000002</v>
      </c>
    </row>
    <row r="45" spans="1:9">
      <c r="A45" t="s">
        <v>95</v>
      </c>
      <c r="B45" t="s">
        <v>118</v>
      </c>
      <c r="C45" t="s">
        <v>93</v>
      </c>
      <c r="D45" t="s">
        <v>449</v>
      </c>
      <c r="E45" s="19">
        <v>42373</v>
      </c>
      <c r="F45" t="s">
        <v>141</v>
      </c>
      <c r="G45">
        <v>1</v>
      </c>
      <c r="H45">
        <v>17.829999999999998</v>
      </c>
      <c r="I45">
        <v>17.829999999999998</v>
      </c>
    </row>
    <row r="46" spans="1:9">
      <c r="A46" t="s">
        <v>111</v>
      </c>
      <c r="B46" t="s">
        <v>127</v>
      </c>
      <c r="C46" t="s">
        <v>98</v>
      </c>
      <c r="D46" t="s">
        <v>185</v>
      </c>
      <c r="E46" s="19">
        <v>42373</v>
      </c>
      <c r="F46" t="s">
        <v>101</v>
      </c>
      <c r="G46">
        <v>7</v>
      </c>
      <c r="H46">
        <v>12.42</v>
      </c>
      <c r="I46">
        <v>86.94</v>
      </c>
    </row>
    <row r="47" spans="1:9">
      <c r="A47" t="s">
        <v>100</v>
      </c>
      <c r="B47" t="s">
        <v>127</v>
      </c>
      <c r="C47" t="s">
        <v>98</v>
      </c>
      <c r="D47" t="s">
        <v>347</v>
      </c>
      <c r="E47" s="19">
        <v>42373</v>
      </c>
      <c r="F47" t="s">
        <v>101</v>
      </c>
      <c r="G47">
        <v>1</v>
      </c>
      <c r="H47">
        <v>12.42</v>
      </c>
      <c r="I47">
        <v>12.42</v>
      </c>
    </row>
    <row r="48" spans="1:9">
      <c r="A48" t="s">
        <v>95</v>
      </c>
      <c r="B48" t="s">
        <v>94</v>
      </c>
      <c r="C48" t="s">
        <v>93</v>
      </c>
      <c r="D48" t="s">
        <v>124</v>
      </c>
      <c r="E48" s="19">
        <v>42373</v>
      </c>
      <c r="F48" t="s">
        <v>101</v>
      </c>
      <c r="G48">
        <v>3</v>
      </c>
      <c r="H48">
        <v>12.42</v>
      </c>
      <c r="I48">
        <v>37.26</v>
      </c>
    </row>
    <row r="49" spans="1:9">
      <c r="A49" t="s">
        <v>111</v>
      </c>
      <c r="B49" t="s">
        <v>105</v>
      </c>
      <c r="C49" t="s">
        <v>98</v>
      </c>
      <c r="D49" t="s">
        <v>400</v>
      </c>
      <c r="E49" s="19">
        <v>42373</v>
      </c>
      <c r="F49" t="s">
        <v>141</v>
      </c>
      <c r="G49">
        <v>9</v>
      </c>
      <c r="H49">
        <v>17.829999999999998</v>
      </c>
      <c r="I49">
        <v>160.46999999999997</v>
      </c>
    </row>
    <row r="50" spans="1:9">
      <c r="A50" t="s">
        <v>106</v>
      </c>
      <c r="B50" t="s">
        <v>105</v>
      </c>
      <c r="C50" t="s">
        <v>98</v>
      </c>
      <c r="D50" t="s">
        <v>305</v>
      </c>
      <c r="E50" s="19">
        <v>42373</v>
      </c>
      <c r="F50" t="s">
        <v>101</v>
      </c>
      <c r="G50">
        <v>9</v>
      </c>
      <c r="H50">
        <v>12.42</v>
      </c>
      <c r="I50">
        <v>111.78</v>
      </c>
    </row>
    <row r="51" spans="1:9">
      <c r="A51" t="s">
        <v>103</v>
      </c>
      <c r="B51" t="s">
        <v>113</v>
      </c>
      <c r="C51" t="s">
        <v>93</v>
      </c>
      <c r="D51" t="s">
        <v>479</v>
      </c>
      <c r="E51" s="19">
        <v>42373</v>
      </c>
      <c r="F51" t="s">
        <v>141</v>
      </c>
      <c r="G51">
        <v>2</v>
      </c>
      <c r="H51">
        <v>17.829999999999998</v>
      </c>
      <c r="I51">
        <v>35.659999999999997</v>
      </c>
    </row>
    <row r="52" spans="1:9">
      <c r="A52" t="s">
        <v>100</v>
      </c>
      <c r="B52" t="s">
        <v>99</v>
      </c>
      <c r="C52" t="s">
        <v>98</v>
      </c>
      <c r="D52" t="s">
        <v>392</v>
      </c>
      <c r="E52" s="19">
        <v>42373</v>
      </c>
      <c r="F52" t="s">
        <v>91</v>
      </c>
      <c r="G52">
        <v>4</v>
      </c>
      <c r="H52">
        <v>16.32</v>
      </c>
      <c r="I52">
        <v>65.28</v>
      </c>
    </row>
    <row r="53" spans="1:9">
      <c r="A53" t="s">
        <v>100</v>
      </c>
      <c r="B53" t="s">
        <v>99</v>
      </c>
      <c r="C53" t="s">
        <v>98</v>
      </c>
      <c r="D53" t="s">
        <v>372</v>
      </c>
      <c r="E53" s="19">
        <v>42373</v>
      </c>
      <c r="F53" t="s">
        <v>101</v>
      </c>
      <c r="G53">
        <v>10</v>
      </c>
      <c r="H53">
        <v>12.42</v>
      </c>
      <c r="I53">
        <v>124.2</v>
      </c>
    </row>
    <row r="54" spans="1:9">
      <c r="A54" t="s">
        <v>103</v>
      </c>
      <c r="B54" t="s">
        <v>118</v>
      </c>
      <c r="C54" t="s">
        <v>93</v>
      </c>
      <c r="D54" t="s">
        <v>579</v>
      </c>
      <c r="E54" s="19">
        <v>42373</v>
      </c>
      <c r="F54" t="s">
        <v>101</v>
      </c>
      <c r="G54">
        <v>5</v>
      </c>
      <c r="H54">
        <v>12.42</v>
      </c>
      <c r="I54">
        <v>62.1</v>
      </c>
    </row>
    <row r="55" spans="1:9">
      <c r="A55" t="s">
        <v>95</v>
      </c>
      <c r="B55" t="s">
        <v>113</v>
      </c>
      <c r="C55" t="s">
        <v>93</v>
      </c>
      <c r="D55" t="s">
        <v>623</v>
      </c>
      <c r="E55" s="19">
        <v>42373</v>
      </c>
      <c r="F55" t="s">
        <v>141</v>
      </c>
      <c r="G55">
        <v>3</v>
      </c>
      <c r="H55">
        <v>17.829999999999998</v>
      </c>
      <c r="I55">
        <v>53.489999999999995</v>
      </c>
    </row>
    <row r="56" spans="1:9">
      <c r="A56" t="s">
        <v>106</v>
      </c>
      <c r="B56" t="s">
        <v>99</v>
      </c>
      <c r="C56" t="s">
        <v>98</v>
      </c>
      <c r="D56" t="s">
        <v>290</v>
      </c>
      <c r="E56" s="19">
        <v>42373</v>
      </c>
      <c r="F56" t="s">
        <v>101</v>
      </c>
      <c r="G56">
        <v>9</v>
      </c>
      <c r="H56">
        <v>12.42</v>
      </c>
      <c r="I56">
        <v>111.78</v>
      </c>
    </row>
    <row r="57" spans="1:9">
      <c r="A57" t="s">
        <v>100</v>
      </c>
      <c r="B57" t="s">
        <v>127</v>
      </c>
      <c r="C57" t="s">
        <v>98</v>
      </c>
      <c r="D57" t="s">
        <v>469</v>
      </c>
      <c r="E57" s="19">
        <v>42373</v>
      </c>
      <c r="F57" t="s">
        <v>96</v>
      </c>
      <c r="G57">
        <v>7</v>
      </c>
      <c r="H57">
        <v>53.35</v>
      </c>
      <c r="I57">
        <v>373.45</v>
      </c>
    </row>
    <row r="58" spans="1:9">
      <c r="A58" t="s">
        <v>100</v>
      </c>
      <c r="B58" t="s">
        <v>127</v>
      </c>
      <c r="C58" t="s">
        <v>98</v>
      </c>
      <c r="D58" t="s">
        <v>478</v>
      </c>
      <c r="E58" s="19">
        <v>42374</v>
      </c>
      <c r="F58" t="s">
        <v>91</v>
      </c>
      <c r="G58">
        <v>2</v>
      </c>
      <c r="H58">
        <v>16.32</v>
      </c>
      <c r="I58">
        <v>32.64</v>
      </c>
    </row>
    <row r="59" spans="1:9">
      <c r="A59" t="s">
        <v>100</v>
      </c>
      <c r="B59" t="s">
        <v>105</v>
      </c>
      <c r="C59" t="s">
        <v>98</v>
      </c>
      <c r="D59" t="s">
        <v>369</v>
      </c>
      <c r="E59" s="19">
        <v>42374</v>
      </c>
      <c r="F59" t="s">
        <v>96</v>
      </c>
      <c r="G59">
        <v>8</v>
      </c>
      <c r="H59">
        <v>53.35</v>
      </c>
      <c r="I59">
        <v>426.8</v>
      </c>
    </row>
    <row r="60" spans="1:9">
      <c r="A60" t="s">
        <v>103</v>
      </c>
      <c r="B60" t="s">
        <v>113</v>
      </c>
      <c r="C60" t="s">
        <v>93</v>
      </c>
      <c r="D60" t="s">
        <v>387</v>
      </c>
      <c r="E60" s="19">
        <v>42374</v>
      </c>
      <c r="F60" t="s">
        <v>101</v>
      </c>
      <c r="G60">
        <v>2</v>
      </c>
      <c r="H60">
        <v>12.42</v>
      </c>
      <c r="I60">
        <v>24.84</v>
      </c>
    </row>
    <row r="61" spans="1:9">
      <c r="A61" t="s">
        <v>103</v>
      </c>
      <c r="B61" t="s">
        <v>113</v>
      </c>
      <c r="C61" t="s">
        <v>93</v>
      </c>
      <c r="D61" t="s">
        <v>299</v>
      </c>
      <c r="E61" s="19">
        <v>42374</v>
      </c>
      <c r="F61" t="s">
        <v>96</v>
      </c>
      <c r="G61">
        <v>6</v>
      </c>
      <c r="H61">
        <v>53.35</v>
      </c>
      <c r="I61">
        <v>320.10000000000002</v>
      </c>
    </row>
    <row r="62" spans="1:9">
      <c r="A62" t="s">
        <v>106</v>
      </c>
      <c r="B62" t="s">
        <v>99</v>
      </c>
      <c r="C62" t="s">
        <v>98</v>
      </c>
      <c r="D62" t="s">
        <v>229</v>
      </c>
      <c r="E62" s="19">
        <v>42374</v>
      </c>
      <c r="F62" t="s">
        <v>91</v>
      </c>
      <c r="G62">
        <v>9</v>
      </c>
      <c r="H62">
        <v>16.32</v>
      </c>
      <c r="I62">
        <v>146.88</v>
      </c>
    </row>
    <row r="63" spans="1:9">
      <c r="A63" t="s">
        <v>100</v>
      </c>
      <c r="B63" t="s">
        <v>99</v>
      </c>
      <c r="C63" t="s">
        <v>98</v>
      </c>
      <c r="D63" t="s">
        <v>474</v>
      </c>
      <c r="E63" s="19">
        <v>42374</v>
      </c>
      <c r="F63" t="s">
        <v>91</v>
      </c>
      <c r="G63">
        <v>6</v>
      </c>
      <c r="H63">
        <v>16.32</v>
      </c>
      <c r="I63">
        <v>97.92</v>
      </c>
    </row>
    <row r="64" spans="1:9">
      <c r="A64" t="s">
        <v>95</v>
      </c>
      <c r="B64" t="s">
        <v>113</v>
      </c>
      <c r="C64" t="s">
        <v>93</v>
      </c>
      <c r="D64" t="s">
        <v>354</v>
      </c>
      <c r="E64" s="19">
        <v>42374</v>
      </c>
      <c r="F64" t="s">
        <v>141</v>
      </c>
      <c r="G64">
        <v>5</v>
      </c>
      <c r="H64">
        <v>17.829999999999998</v>
      </c>
      <c r="I64">
        <v>89.149999999999991</v>
      </c>
    </row>
    <row r="65" spans="1:9">
      <c r="A65" t="s">
        <v>103</v>
      </c>
      <c r="B65" t="s">
        <v>118</v>
      </c>
      <c r="C65" t="s">
        <v>93</v>
      </c>
      <c r="D65" t="s">
        <v>425</v>
      </c>
      <c r="E65" s="19">
        <v>42374</v>
      </c>
      <c r="F65" t="s">
        <v>101</v>
      </c>
      <c r="G65">
        <v>4</v>
      </c>
      <c r="H65">
        <v>12.42</v>
      </c>
      <c r="I65">
        <v>49.68</v>
      </c>
    </row>
    <row r="66" spans="1:9">
      <c r="A66" t="s">
        <v>111</v>
      </c>
      <c r="B66" t="s">
        <v>105</v>
      </c>
      <c r="C66" t="s">
        <v>98</v>
      </c>
      <c r="D66" t="s">
        <v>383</v>
      </c>
      <c r="E66" s="19">
        <v>42374</v>
      </c>
      <c r="F66" t="s">
        <v>141</v>
      </c>
      <c r="G66">
        <v>10</v>
      </c>
      <c r="H66">
        <v>17.829999999999998</v>
      </c>
      <c r="I66">
        <v>178.29999999999998</v>
      </c>
    </row>
    <row r="67" spans="1:9">
      <c r="A67" t="s">
        <v>106</v>
      </c>
      <c r="B67" t="s">
        <v>105</v>
      </c>
      <c r="C67" t="s">
        <v>98</v>
      </c>
      <c r="D67" t="s">
        <v>498</v>
      </c>
      <c r="E67" s="19">
        <v>42374</v>
      </c>
      <c r="F67" t="s">
        <v>101</v>
      </c>
      <c r="G67">
        <v>8</v>
      </c>
      <c r="H67">
        <v>12.42</v>
      </c>
      <c r="I67">
        <v>99.36</v>
      </c>
    </row>
    <row r="68" spans="1:9">
      <c r="A68" t="s">
        <v>100</v>
      </c>
      <c r="B68" t="s">
        <v>99</v>
      </c>
      <c r="C68" t="s">
        <v>98</v>
      </c>
      <c r="D68" t="s">
        <v>626</v>
      </c>
      <c r="E68" s="19">
        <v>42374</v>
      </c>
      <c r="F68" t="s">
        <v>91</v>
      </c>
      <c r="G68">
        <v>5</v>
      </c>
      <c r="H68">
        <v>16.32</v>
      </c>
      <c r="I68">
        <v>81.599999999999994</v>
      </c>
    </row>
    <row r="69" spans="1:9">
      <c r="A69" t="s">
        <v>111</v>
      </c>
      <c r="B69" t="s">
        <v>110</v>
      </c>
      <c r="C69" t="s">
        <v>98</v>
      </c>
      <c r="D69" t="s">
        <v>513</v>
      </c>
      <c r="E69" s="19">
        <v>42374</v>
      </c>
      <c r="F69" t="s">
        <v>91</v>
      </c>
      <c r="G69">
        <v>6</v>
      </c>
      <c r="H69">
        <v>16.32</v>
      </c>
      <c r="I69">
        <v>97.92</v>
      </c>
    </row>
    <row r="70" spans="1:9">
      <c r="A70" t="s">
        <v>100</v>
      </c>
      <c r="B70" t="s">
        <v>105</v>
      </c>
      <c r="C70" t="s">
        <v>98</v>
      </c>
      <c r="D70" t="s">
        <v>236</v>
      </c>
      <c r="E70" s="19">
        <v>42374</v>
      </c>
      <c r="F70" t="s">
        <v>141</v>
      </c>
      <c r="G70">
        <v>5</v>
      </c>
      <c r="H70">
        <v>17.829999999999998</v>
      </c>
      <c r="I70">
        <v>89.149999999999991</v>
      </c>
    </row>
    <row r="71" spans="1:9">
      <c r="A71" t="s">
        <v>111</v>
      </c>
      <c r="B71" t="s">
        <v>99</v>
      </c>
      <c r="C71" t="s">
        <v>98</v>
      </c>
      <c r="D71" t="s">
        <v>172</v>
      </c>
      <c r="E71" s="19">
        <v>42374</v>
      </c>
      <c r="F71" t="s">
        <v>96</v>
      </c>
      <c r="G71">
        <v>1</v>
      </c>
      <c r="H71">
        <v>53.35</v>
      </c>
      <c r="I71">
        <v>53.35</v>
      </c>
    </row>
    <row r="72" spans="1:9">
      <c r="A72" t="s">
        <v>106</v>
      </c>
      <c r="B72" t="s">
        <v>110</v>
      </c>
      <c r="C72" t="s">
        <v>98</v>
      </c>
      <c r="D72" t="s">
        <v>397</v>
      </c>
      <c r="E72" s="19">
        <v>42374</v>
      </c>
      <c r="F72" t="s">
        <v>96</v>
      </c>
      <c r="G72">
        <v>3</v>
      </c>
      <c r="H72">
        <v>53.35</v>
      </c>
      <c r="I72">
        <v>160.05000000000001</v>
      </c>
    </row>
    <row r="73" spans="1:9">
      <c r="A73" t="s">
        <v>95</v>
      </c>
      <c r="B73" t="s">
        <v>118</v>
      </c>
      <c r="C73" t="s">
        <v>93</v>
      </c>
      <c r="D73" t="s">
        <v>426</v>
      </c>
      <c r="E73" s="19">
        <v>42375</v>
      </c>
      <c r="F73" t="s">
        <v>141</v>
      </c>
      <c r="G73">
        <v>1</v>
      </c>
      <c r="H73">
        <v>17.829999999999998</v>
      </c>
      <c r="I73">
        <v>17.829999999999998</v>
      </c>
    </row>
    <row r="74" spans="1:9">
      <c r="A74" t="s">
        <v>111</v>
      </c>
      <c r="B74" t="s">
        <v>99</v>
      </c>
      <c r="C74" t="s">
        <v>98</v>
      </c>
      <c r="D74" t="s">
        <v>608</v>
      </c>
      <c r="E74" s="19">
        <v>42375</v>
      </c>
      <c r="F74" t="s">
        <v>96</v>
      </c>
      <c r="G74">
        <v>6</v>
      </c>
      <c r="H74">
        <v>53.35</v>
      </c>
      <c r="I74">
        <v>320.10000000000002</v>
      </c>
    </row>
    <row r="75" spans="1:9">
      <c r="A75" t="s">
        <v>100</v>
      </c>
      <c r="B75" t="s">
        <v>110</v>
      </c>
      <c r="C75" t="s">
        <v>98</v>
      </c>
      <c r="D75" t="s">
        <v>368</v>
      </c>
      <c r="E75" s="19">
        <v>42375</v>
      </c>
      <c r="F75" t="s">
        <v>101</v>
      </c>
      <c r="G75">
        <v>6</v>
      </c>
      <c r="H75">
        <v>12.42</v>
      </c>
      <c r="I75">
        <v>74.52</v>
      </c>
    </row>
    <row r="76" spans="1:9">
      <c r="A76" t="s">
        <v>100</v>
      </c>
      <c r="B76" t="s">
        <v>105</v>
      </c>
      <c r="C76" t="s">
        <v>98</v>
      </c>
      <c r="D76" t="s">
        <v>400</v>
      </c>
      <c r="E76" s="19">
        <v>42375</v>
      </c>
      <c r="F76" t="s">
        <v>101</v>
      </c>
      <c r="G76">
        <v>9</v>
      </c>
      <c r="H76">
        <v>12.42</v>
      </c>
      <c r="I76">
        <v>111.78</v>
      </c>
    </row>
    <row r="77" spans="1:9">
      <c r="A77" t="s">
        <v>95</v>
      </c>
      <c r="B77" t="s">
        <v>113</v>
      </c>
      <c r="C77" t="s">
        <v>93</v>
      </c>
      <c r="D77" t="s">
        <v>440</v>
      </c>
      <c r="E77" s="19">
        <v>42375</v>
      </c>
      <c r="F77" t="s">
        <v>101</v>
      </c>
      <c r="G77">
        <v>2</v>
      </c>
      <c r="H77">
        <v>12.42</v>
      </c>
      <c r="I77">
        <v>24.84</v>
      </c>
    </row>
    <row r="78" spans="1:9">
      <c r="A78" t="s">
        <v>106</v>
      </c>
      <c r="B78" t="s">
        <v>99</v>
      </c>
      <c r="C78" t="s">
        <v>98</v>
      </c>
      <c r="D78" t="s">
        <v>172</v>
      </c>
      <c r="E78" s="19">
        <v>42375</v>
      </c>
      <c r="F78" t="s">
        <v>101</v>
      </c>
      <c r="G78">
        <v>3</v>
      </c>
      <c r="H78">
        <v>12.42</v>
      </c>
      <c r="I78">
        <v>37.26</v>
      </c>
    </row>
    <row r="79" spans="1:9">
      <c r="A79" t="s">
        <v>95</v>
      </c>
      <c r="B79" t="s">
        <v>118</v>
      </c>
      <c r="C79" t="s">
        <v>93</v>
      </c>
      <c r="D79" t="s">
        <v>223</v>
      </c>
      <c r="E79" s="19">
        <v>42375</v>
      </c>
      <c r="F79" t="s">
        <v>91</v>
      </c>
      <c r="G79">
        <v>6</v>
      </c>
      <c r="H79">
        <v>16.32</v>
      </c>
      <c r="I79">
        <v>97.92</v>
      </c>
    </row>
    <row r="80" spans="1:9">
      <c r="A80" t="s">
        <v>106</v>
      </c>
      <c r="B80" t="s">
        <v>105</v>
      </c>
      <c r="C80" t="s">
        <v>98</v>
      </c>
      <c r="D80" t="s">
        <v>191</v>
      </c>
      <c r="E80" s="19">
        <v>42375</v>
      </c>
      <c r="F80" t="s">
        <v>101</v>
      </c>
      <c r="G80">
        <v>2</v>
      </c>
      <c r="H80">
        <v>12.42</v>
      </c>
      <c r="I80">
        <v>24.84</v>
      </c>
    </row>
    <row r="81" spans="1:9">
      <c r="A81" t="s">
        <v>100</v>
      </c>
      <c r="B81" t="s">
        <v>105</v>
      </c>
      <c r="C81" t="s">
        <v>98</v>
      </c>
      <c r="D81" t="s">
        <v>361</v>
      </c>
      <c r="E81" s="19">
        <v>42375</v>
      </c>
      <c r="F81" t="s">
        <v>101</v>
      </c>
      <c r="G81">
        <v>1</v>
      </c>
      <c r="H81">
        <v>12.42</v>
      </c>
      <c r="I81">
        <v>12.42</v>
      </c>
    </row>
    <row r="82" spans="1:9">
      <c r="A82" t="s">
        <v>106</v>
      </c>
      <c r="B82" t="s">
        <v>105</v>
      </c>
      <c r="C82" t="s">
        <v>98</v>
      </c>
      <c r="D82" t="s">
        <v>128</v>
      </c>
      <c r="E82" s="19">
        <v>42375</v>
      </c>
      <c r="F82" t="s">
        <v>96</v>
      </c>
      <c r="G82">
        <v>7</v>
      </c>
      <c r="H82">
        <v>53.35</v>
      </c>
      <c r="I82">
        <v>373.45</v>
      </c>
    </row>
    <row r="83" spans="1:9">
      <c r="A83" t="s">
        <v>106</v>
      </c>
      <c r="B83" t="s">
        <v>105</v>
      </c>
      <c r="C83" t="s">
        <v>98</v>
      </c>
      <c r="D83" t="s">
        <v>597</v>
      </c>
      <c r="E83" s="19">
        <v>42375</v>
      </c>
      <c r="F83" t="s">
        <v>101</v>
      </c>
      <c r="G83">
        <v>1</v>
      </c>
      <c r="H83">
        <v>12.42</v>
      </c>
      <c r="I83">
        <v>12.42</v>
      </c>
    </row>
    <row r="84" spans="1:9">
      <c r="A84" t="s">
        <v>111</v>
      </c>
      <c r="B84" t="s">
        <v>105</v>
      </c>
      <c r="C84" t="s">
        <v>98</v>
      </c>
      <c r="D84" t="s">
        <v>466</v>
      </c>
      <c r="E84" s="19">
        <v>42375</v>
      </c>
      <c r="F84" t="s">
        <v>141</v>
      </c>
      <c r="G84">
        <v>6</v>
      </c>
      <c r="H84">
        <v>17.829999999999998</v>
      </c>
      <c r="I84">
        <v>106.97999999999999</v>
      </c>
    </row>
    <row r="85" spans="1:9">
      <c r="A85" t="s">
        <v>100</v>
      </c>
      <c r="B85" t="s">
        <v>105</v>
      </c>
      <c r="C85" t="s">
        <v>98</v>
      </c>
      <c r="D85" t="s">
        <v>467</v>
      </c>
      <c r="E85" s="19">
        <v>42375</v>
      </c>
      <c r="F85" t="s">
        <v>141</v>
      </c>
      <c r="G85">
        <v>4</v>
      </c>
      <c r="H85">
        <v>17.829999999999998</v>
      </c>
      <c r="I85">
        <v>71.319999999999993</v>
      </c>
    </row>
    <row r="86" spans="1:9">
      <c r="A86" t="s">
        <v>100</v>
      </c>
      <c r="B86" t="s">
        <v>99</v>
      </c>
      <c r="C86" t="s">
        <v>98</v>
      </c>
      <c r="D86" t="s">
        <v>97</v>
      </c>
      <c r="E86" s="19">
        <v>42376</v>
      </c>
      <c r="F86" t="s">
        <v>101</v>
      </c>
      <c r="G86">
        <v>1</v>
      </c>
      <c r="H86">
        <v>12.42</v>
      </c>
      <c r="I86">
        <v>12.42</v>
      </c>
    </row>
    <row r="87" spans="1:9">
      <c r="A87" t="s">
        <v>111</v>
      </c>
      <c r="B87" t="s">
        <v>105</v>
      </c>
      <c r="C87" t="s">
        <v>98</v>
      </c>
      <c r="D87" t="s">
        <v>146</v>
      </c>
      <c r="E87" s="19">
        <v>42376</v>
      </c>
      <c r="F87" t="s">
        <v>101</v>
      </c>
      <c r="G87">
        <v>8</v>
      </c>
      <c r="H87">
        <v>12.42</v>
      </c>
      <c r="I87">
        <v>99.36</v>
      </c>
    </row>
    <row r="88" spans="1:9">
      <c r="A88" t="s">
        <v>95</v>
      </c>
      <c r="B88" t="s">
        <v>118</v>
      </c>
      <c r="C88" t="s">
        <v>93</v>
      </c>
      <c r="D88" t="s">
        <v>277</v>
      </c>
      <c r="E88" s="19">
        <v>42376</v>
      </c>
      <c r="F88" t="s">
        <v>141</v>
      </c>
      <c r="G88">
        <v>3</v>
      </c>
      <c r="H88">
        <v>17.829999999999998</v>
      </c>
      <c r="I88">
        <v>53.489999999999995</v>
      </c>
    </row>
    <row r="89" spans="1:9">
      <c r="A89" t="s">
        <v>95</v>
      </c>
      <c r="B89" t="s">
        <v>94</v>
      </c>
      <c r="C89" t="s">
        <v>93</v>
      </c>
      <c r="D89" t="s">
        <v>576</v>
      </c>
      <c r="E89" s="19">
        <v>42376</v>
      </c>
      <c r="F89" t="s">
        <v>96</v>
      </c>
      <c r="G89">
        <v>9</v>
      </c>
      <c r="H89">
        <v>53.35</v>
      </c>
      <c r="I89">
        <v>480.15000000000003</v>
      </c>
    </row>
    <row r="90" spans="1:9">
      <c r="A90" t="s">
        <v>103</v>
      </c>
      <c r="B90" t="s">
        <v>113</v>
      </c>
      <c r="C90" t="s">
        <v>93</v>
      </c>
      <c r="D90" t="s">
        <v>623</v>
      </c>
      <c r="E90" s="19">
        <v>42376</v>
      </c>
      <c r="F90" t="s">
        <v>101</v>
      </c>
      <c r="G90">
        <v>4</v>
      </c>
      <c r="H90">
        <v>12.42</v>
      </c>
      <c r="I90">
        <v>49.68</v>
      </c>
    </row>
    <row r="91" spans="1:9">
      <c r="A91" t="s">
        <v>95</v>
      </c>
      <c r="B91" t="s">
        <v>113</v>
      </c>
      <c r="C91" t="s">
        <v>93</v>
      </c>
      <c r="D91" t="s">
        <v>316</v>
      </c>
      <c r="E91" s="19">
        <v>42376</v>
      </c>
      <c r="F91" t="s">
        <v>101</v>
      </c>
      <c r="G91">
        <v>1</v>
      </c>
      <c r="H91">
        <v>12.42</v>
      </c>
      <c r="I91">
        <v>12.42</v>
      </c>
    </row>
    <row r="92" spans="1:9">
      <c r="A92" t="s">
        <v>95</v>
      </c>
      <c r="B92" t="s">
        <v>118</v>
      </c>
      <c r="C92" t="s">
        <v>93</v>
      </c>
      <c r="D92" t="s">
        <v>512</v>
      </c>
      <c r="E92" s="19">
        <v>42376</v>
      </c>
      <c r="F92" t="s">
        <v>101</v>
      </c>
      <c r="G92">
        <v>8</v>
      </c>
      <c r="H92">
        <v>12.42</v>
      </c>
      <c r="I92">
        <v>99.36</v>
      </c>
    </row>
    <row r="93" spans="1:9">
      <c r="A93" t="s">
        <v>95</v>
      </c>
      <c r="B93" t="s">
        <v>94</v>
      </c>
      <c r="C93" t="s">
        <v>93</v>
      </c>
      <c r="D93" t="s">
        <v>486</v>
      </c>
      <c r="E93" s="19">
        <v>42376</v>
      </c>
      <c r="F93" t="s">
        <v>141</v>
      </c>
      <c r="G93">
        <v>4</v>
      </c>
      <c r="H93">
        <v>17.829999999999998</v>
      </c>
      <c r="I93">
        <v>71.319999999999993</v>
      </c>
    </row>
    <row r="94" spans="1:9">
      <c r="A94" t="s">
        <v>106</v>
      </c>
      <c r="B94" t="s">
        <v>105</v>
      </c>
      <c r="C94" t="s">
        <v>98</v>
      </c>
      <c r="D94" t="s">
        <v>224</v>
      </c>
      <c r="E94" s="19">
        <v>42376</v>
      </c>
      <c r="F94" t="s">
        <v>101</v>
      </c>
      <c r="G94">
        <v>7</v>
      </c>
      <c r="H94">
        <v>12.42</v>
      </c>
      <c r="I94">
        <v>86.94</v>
      </c>
    </row>
    <row r="95" spans="1:9">
      <c r="A95" t="s">
        <v>100</v>
      </c>
      <c r="B95" t="s">
        <v>110</v>
      </c>
      <c r="C95" t="s">
        <v>98</v>
      </c>
      <c r="D95" t="s">
        <v>444</v>
      </c>
      <c r="E95" s="19">
        <v>42376</v>
      </c>
      <c r="F95" t="s">
        <v>101</v>
      </c>
      <c r="G95">
        <v>6</v>
      </c>
      <c r="H95">
        <v>12.42</v>
      </c>
      <c r="I95">
        <v>74.52</v>
      </c>
    </row>
    <row r="96" spans="1:9">
      <c r="A96" t="s">
        <v>95</v>
      </c>
      <c r="B96" t="s">
        <v>118</v>
      </c>
      <c r="C96" t="s">
        <v>93</v>
      </c>
      <c r="D96" t="s">
        <v>615</v>
      </c>
      <c r="E96" s="19">
        <v>42376</v>
      </c>
      <c r="F96" t="s">
        <v>101</v>
      </c>
      <c r="G96">
        <v>3</v>
      </c>
      <c r="H96">
        <v>12.42</v>
      </c>
      <c r="I96">
        <v>37.26</v>
      </c>
    </row>
    <row r="97" spans="1:9">
      <c r="A97" t="s">
        <v>103</v>
      </c>
      <c r="B97" t="s">
        <v>118</v>
      </c>
      <c r="C97" t="s">
        <v>93</v>
      </c>
      <c r="D97" t="s">
        <v>389</v>
      </c>
      <c r="E97" s="19">
        <v>42377</v>
      </c>
      <c r="F97" t="s">
        <v>141</v>
      </c>
      <c r="G97">
        <v>8</v>
      </c>
      <c r="H97">
        <v>17.829999999999998</v>
      </c>
      <c r="I97">
        <v>142.63999999999999</v>
      </c>
    </row>
    <row r="98" spans="1:9">
      <c r="A98" t="s">
        <v>103</v>
      </c>
      <c r="B98" t="s">
        <v>113</v>
      </c>
      <c r="C98" t="s">
        <v>93</v>
      </c>
      <c r="D98" t="s">
        <v>148</v>
      </c>
      <c r="E98" s="19">
        <v>42377</v>
      </c>
      <c r="F98" t="s">
        <v>101</v>
      </c>
      <c r="G98">
        <v>4</v>
      </c>
      <c r="H98">
        <v>12.42</v>
      </c>
      <c r="I98">
        <v>49.68</v>
      </c>
    </row>
    <row r="99" spans="1:9">
      <c r="A99" t="s">
        <v>103</v>
      </c>
      <c r="B99" t="s">
        <v>94</v>
      </c>
      <c r="C99" t="s">
        <v>93</v>
      </c>
      <c r="D99" t="s">
        <v>526</v>
      </c>
      <c r="E99" s="19">
        <v>42377</v>
      </c>
      <c r="F99" t="s">
        <v>141</v>
      </c>
      <c r="G99">
        <v>3</v>
      </c>
      <c r="H99">
        <v>17.829999999999998</v>
      </c>
      <c r="I99">
        <v>53.489999999999995</v>
      </c>
    </row>
    <row r="100" spans="1:9">
      <c r="A100" t="s">
        <v>111</v>
      </c>
      <c r="B100" t="s">
        <v>105</v>
      </c>
      <c r="C100" t="s">
        <v>98</v>
      </c>
      <c r="D100" t="s">
        <v>466</v>
      </c>
      <c r="E100" s="19">
        <v>42377</v>
      </c>
      <c r="F100" t="s">
        <v>96</v>
      </c>
      <c r="G100">
        <v>7</v>
      </c>
      <c r="H100">
        <v>53.35</v>
      </c>
      <c r="I100">
        <v>373.45</v>
      </c>
    </row>
    <row r="101" spans="1:9">
      <c r="A101" t="s">
        <v>103</v>
      </c>
      <c r="B101" t="s">
        <v>118</v>
      </c>
      <c r="C101" t="s">
        <v>93</v>
      </c>
      <c r="D101" t="s">
        <v>293</v>
      </c>
      <c r="E101" s="19">
        <v>42377</v>
      </c>
      <c r="F101" t="s">
        <v>96</v>
      </c>
      <c r="G101">
        <v>7</v>
      </c>
      <c r="H101">
        <v>53.35</v>
      </c>
      <c r="I101">
        <v>373.45</v>
      </c>
    </row>
    <row r="102" spans="1:9">
      <c r="A102" t="s">
        <v>111</v>
      </c>
      <c r="B102" t="s">
        <v>105</v>
      </c>
      <c r="C102" t="s">
        <v>98</v>
      </c>
      <c r="D102" t="s">
        <v>107</v>
      </c>
      <c r="E102" s="19">
        <v>42377</v>
      </c>
      <c r="F102" t="s">
        <v>91</v>
      </c>
      <c r="G102">
        <v>1</v>
      </c>
      <c r="H102">
        <v>16.32</v>
      </c>
      <c r="I102">
        <v>16.32</v>
      </c>
    </row>
    <row r="103" spans="1:9">
      <c r="A103" t="s">
        <v>111</v>
      </c>
      <c r="B103" t="s">
        <v>99</v>
      </c>
      <c r="C103" t="s">
        <v>98</v>
      </c>
      <c r="D103" t="s">
        <v>454</v>
      </c>
      <c r="E103" s="19">
        <v>42377</v>
      </c>
      <c r="F103" t="s">
        <v>91</v>
      </c>
      <c r="G103">
        <v>4</v>
      </c>
      <c r="H103">
        <v>16.32</v>
      </c>
      <c r="I103">
        <v>65.28</v>
      </c>
    </row>
    <row r="104" spans="1:9">
      <c r="A104" t="s">
        <v>100</v>
      </c>
      <c r="B104" t="s">
        <v>105</v>
      </c>
      <c r="C104" t="s">
        <v>98</v>
      </c>
      <c r="D104" t="s">
        <v>448</v>
      </c>
      <c r="E104" s="19">
        <v>42377</v>
      </c>
      <c r="F104" t="s">
        <v>141</v>
      </c>
      <c r="G104">
        <v>5</v>
      </c>
      <c r="H104">
        <v>17.829999999999998</v>
      </c>
      <c r="I104">
        <v>89.149999999999991</v>
      </c>
    </row>
    <row r="105" spans="1:9">
      <c r="A105" t="s">
        <v>106</v>
      </c>
      <c r="B105" t="s">
        <v>99</v>
      </c>
      <c r="C105" t="s">
        <v>98</v>
      </c>
      <c r="D105" t="s">
        <v>156</v>
      </c>
      <c r="E105" s="19">
        <v>42378</v>
      </c>
      <c r="F105" t="s">
        <v>91</v>
      </c>
      <c r="G105">
        <v>7</v>
      </c>
      <c r="H105">
        <v>16.32</v>
      </c>
      <c r="I105">
        <v>114.24000000000001</v>
      </c>
    </row>
    <row r="106" spans="1:9">
      <c r="A106" t="s">
        <v>95</v>
      </c>
      <c r="B106" t="s">
        <v>155</v>
      </c>
      <c r="C106" t="s">
        <v>93</v>
      </c>
      <c r="D106" t="s">
        <v>471</v>
      </c>
      <c r="E106" s="19">
        <v>42378</v>
      </c>
      <c r="F106" t="s">
        <v>141</v>
      </c>
      <c r="G106">
        <v>4</v>
      </c>
      <c r="H106">
        <v>17.829999999999998</v>
      </c>
      <c r="I106">
        <v>71.319999999999993</v>
      </c>
    </row>
    <row r="107" spans="1:9">
      <c r="A107" t="s">
        <v>100</v>
      </c>
      <c r="B107" t="s">
        <v>105</v>
      </c>
      <c r="C107" t="s">
        <v>98</v>
      </c>
      <c r="D107" t="s">
        <v>453</v>
      </c>
      <c r="E107" s="19">
        <v>42378</v>
      </c>
      <c r="F107" t="s">
        <v>141</v>
      </c>
      <c r="G107">
        <v>10</v>
      </c>
      <c r="H107">
        <v>17.829999999999998</v>
      </c>
      <c r="I107">
        <v>178.29999999999998</v>
      </c>
    </row>
    <row r="108" spans="1:9">
      <c r="A108" t="s">
        <v>95</v>
      </c>
      <c r="B108" t="s">
        <v>94</v>
      </c>
      <c r="C108" t="s">
        <v>93</v>
      </c>
      <c r="D108" t="s">
        <v>308</v>
      </c>
      <c r="E108" s="19">
        <v>42378</v>
      </c>
      <c r="F108" t="s">
        <v>101</v>
      </c>
      <c r="G108">
        <v>5</v>
      </c>
      <c r="H108">
        <v>12.42</v>
      </c>
      <c r="I108">
        <v>62.1</v>
      </c>
    </row>
    <row r="109" spans="1:9">
      <c r="A109" t="s">
        <v>100</v>
      </c>
      <c r="B109" t="s">
        <v>99</v>
      </c>
      <c r="C109" t="s">
        <v>98</v>
      </c>
      <c r="D109" t="s">
        <v>182</v>
      </c>
      <c r="E109" s="19">
        <v>42378</v>
      </c>
      <c r="F109" t="s">
        <v>96</v>
      </c>
      <c r="G109">
        <v>10</v>
      </c>
      <c r="H109">
        <v>53.35</v>
      </c>
      <c r="I109">
        <v>533.5</v>
      </c>
    </row>
    <row r="110" spans="1:9">
      <c r="A110" t="s">
        <v>95</v>
      </c>
      <c r="B110" t="s">
        <v>118</v>
      </c>
      <c r="C110" t="s">
        <v>93</v>
      </c>
      <c r="D110" t="s">
        <v>362</v>
      </c>
      <c r="E110" s="19">
        <v>42378</v>
      </c>
      <c r="F110" t="s">
        <v>96</v>
      </c>
      <c r="G110">
        <v>10</v>
      </c>
      <c r="H110">
        <v>53.35</v>
      </c>
      <c r="I110">
        <v>533.5</v>
      </c>
    </row>
    <row r="111" spans="1:9">
      <c r="A111" t="s">
        <v>100</v>
      </c>
      <c r="B111" t="s">
        <v>110</v>
      </c>
      <c r="C111" t="s">
        <v>98</v>
      </c>
      <c r="D111" t="s">
        <v>178</v>
      </c>
      <c r="E111" s="19">
        <v>42378</v>
      </c>
      <c r="F111" t="s">
        <v>101</v>
      </c>
      <c r="G111">
        <v>8</v>
      </c>
      <c r="H111">
        <v>12.42</v>
      </c>
      <c r="I111">
        <v>99.36</v>
      </c>
    </row>
    <row r="112" spans="1:9">
      <c r="A112" t="s">
        <v>95</v>
      </c>
      <c r="B112" t="s">
        <v>113</v>
      </c>
      <c r="C112" t="s">
        <v>93</v>
      </c>
      <c r="D112" t="s">
        <v>148</v>
      </c>
      <c r="E112" s="19">
        <v>42378</v>
      </c>
      <c r="F112" t="s">
        <v>96</v>
      </c>
      <c r="G112">
        <v>2</v>
      </c>
      <c r="H112">
        <v>53.35</v>
      </c>
      <c r="I112">
        <v>106.7</v>
      </c>
    </row>
    <row r="113" spans="1:9">
      <c r="A113" t="s">
        <v>100</v>
      </c>
      <c r="B113" t="s">
        <v>127</v>
      </c>
      <c r="C113" t="s">
        <v>98</v>
      </c>
      <c r="D113" t="s">
        <v>506</v>
      </c>
      <c r="E113" s="19">
        <v>42378</v>
      </c>
      <c r="F113" t="s">
        <v>91</v>
      </c>
      <c r="G113">
        <v>8</v>
      </c>
      <c r="H113">
        <v>16.32</v>
      </c>
      <c r="I113">
        <v>130.56</v>
      </c>
    </row>
    <row r="114" spans="1:9">
      <c r="A114" t="s">
        <v>95</v>
      </c>
      <c r="B114" t="s">
        <v>113</v>
      </c>
      <c r="C114" t="s">
        <v>93</v>
      </c>
      <c r="D114" t="s">
        <v>248</v>
      </c>
      <c r="E114" s="19">
        <v>42379</v>
      </c>
      <c r="F114" t="s">
        <v>101</v>
      </c>
      <c r="G114">
        <v>2</v>
      </c>
      <c r="H114">
        <v>12.42</v>
      </c>
      <c r="I114">
        <v>24.84</v>
      </c>
    </row>
    <row r="115" spans="1:9">
      <c r="A115" t="s">
        <v>95</v>
      </c>
      <c r="B115" t="s">
        <v>113</v>
      </c>
      <c r="C115" t="s">
        <v>93</v>
      </c>
      <c r="D115" t="s">
        <v>214</v>
      </c>
      <c r="E115" s="19">
        <v>42379</v>
      </c>
      <c r="F115" t="s">
        <v>96</v>
      </c>
      <c r="G115">
        <v>7</v>
      </c>
      <c r="H115">
        <v>53.35</v>
      </c>
      <c r="I115">
        <v>373.45</v>
      </c>
    </row>
    <row r="116" spans="1:9">
      <c r="A116" t="s">
        <v>100</v>
      </c>
      <c r="B116" t="s">
        <v>105</v>
      </c>
      <c r="C116" t="s">
        <v>98</v>
      </c>
      <c r="D116" t="s">
        <v>157</v>
      </c>
      <c r="E116" s="19">
        <v>42379</v>
      </c>
      <c r="F116" t="s">
        <v>141</v>
      </c>
      <c r="G116">
        <v>3</v>
      </c>
      <c r="H116">
        <v>17.829999999999998</v>
      </c>
      <c r="I116">
        <v>53.489999999999995</v>
      </c>
    </row>
    <row r="117" spans="1:9">
      <c r="A117" t="s">
        <v>95</v>
      </c>
      <c r="B117" t="s">
        <v>113</v>
      </c>
      <c r="C117" t="s">
        <v>93</v>
      </c>
      <c r="D117" t="s">
        <v>143</v>
      </c>
      <c r="E117" s="19">
        <v>42379</v>
      </c>
      <c r="F117" t="s">
        <v>91</v>
      </c>
      <c r="G117">
        <v>4</v>
      </c>
      <c r="H117">
        <v>16.32</v>
      </c>
      <c r="I117">
        <v>65.28</v>
      </c>
    </row>
    <row r="118" spans="1:9">
      <c r="A118" t="s">
        <v>103</v>
      </c>
      <c r="B118" t="s">
        <v>94</v>
      </c>
      <c r="C118" t="s">
        <v>93</v>
      </c>
      <c r="D118" t="s">
        <v>600</v>
      </c>
      <c r="E118" s="19">
        <v>42379</v>
      </c>
      <c r="F118" t="s">
        <v>141</v>
      </c>
      <c r="G118">
        <v>10</v>
      </c>
      <c r="H118">
        <v>17.829999999999998</v>
      </c>
      <c r="I118">
        <v>178.29999999999998</v>
      </c>
    </row>
    <row r="119" spans="1:9">
      <c r="A119" t="s">
        <v>106</v>
      </c>
      <c r="B119" t="s">
        <v>99</v>
      </c>
      <c r="C119" t="s">
        <v>98</v>
      </c>
      <c r="D119" t="s">
        <v>250</v>
      </c>
      <c r="E119" s="19">
        <v>42379</v>
      </c>
      <c r="F119" t="s">
        <v>101</v>
      </c>
      <c r="G119">
        <v>5</v>
      </c>
      <c r="H119">
        <v>12.42</v>
      </c>
      <c r="I119">
        <v>62.1</v>
      </c>
    </row>
    <row r="120" spans="1:9">
      <c r="A120" t="s">
        <v>100</v>
      </c>
      <c r="B120" t="s">
        <v>99</v>
      </c>
      <c r="C120" t="s">
        <v>98</v>
      </c>
      <c r="D120" t="s">
        <v>518</v>
      </c>
      <c r="E120" s="19">
        <v>42379</v>
      </c>
      <c r="F120" t="s">
        <v>101</v>
      </c>
      <c r="G120">
        <v>2</v>
      </c>
      <c r="H120">
        <v>12.42</v>
      </c>
      <c r="I120">
        <v>24.84</v>
      </c>
    </row>
    <row r="121" spans="1:9">
      <c r="A121" t="s">
        <v>95</v>
      </c>
      <c r="B121" t="s">
        <v>118</v>
      </c>
      <c r="C121" t="s">
        <v>93</v>
      </c>
      <c r="D121" t="s">
        <v>512</v>
      </c>
      <c r="E121" s="19">
        <v>42379</v>
      </c>
      <c r="F121" t="s">
        <v>141</v>
      </c>
      <c r="G121">
        <v>2</v>
      </c>
      <c r="H121">
        <v>17.829999999999998</v>
      </c>
      <c r="I121">
        <v>35.659999999999997</v>
      </c>
    </row>
    <row r="122" spans="1:9">
      <c r="A122" t="s">
        <v>100</v>
      </c>
      <c r="B122" t="s">
        <v>105</v>
      </c>
      <c r="C122" t="s">
        <v>98</v>
      </c>
      <c r="D122" t="s">
        <v>543</v>
      </c>
      <c r="E122" s="19">
        <v>42379</v>
      </c>
      <c r="F122" t="s">
        <v>141</v>
      </c>
      <c r="G122">
        <v>8</v>
      </c>
      <c r="H122">
        <v>17.829999999999998</v>
      </c>
      <c r="I122">
        <v>142.63999999999999</v>
      </c>
    </row>
    <row r="123" spans="1:9">
      <c r="A123" t="s">
        <v>100</v>
      </c>
      <c r="B123" t="s">
        <v>127</v>
      </c>
      <c r="C123" t="s">
        <v>98</v>
      </c>
      <c r="D123" t="s">
        <v>193</v>
      </c>
      <c r="E123" s="19">
        <v>42380</v>
      </c>
      <c r="F123" t="s">
        <v>101</v>
      </c>
      <c r="G123">
        <v>5</v>
      </c>
      <c r="H123">
        <v>12.42</v>
      </c>
      <c r="I123">
        <v>62.1</v>
      </c>
    </row>
    <row r="124" spans="1:9">
      <c r="A124" t="s">
        <v>103</v>
      </c>
      <c r="B124" t="s">
        <v>118</v>
      </c>
      <c r="C124" t="s">
        <v>93</v>
      </c>
      <c r="D124" t="s">
        <v>307</v>
      </c>
      <c r="E124" s="19">
        <v>42380</v>
      </c>
      <c r="F124" t="s">
        <v>91</v>
      </c>
      <c r="G124">
        <v>4</v>
      </c>
      <c r="H124">
        <v>16.32</v>
      </c>
      <c r="I124">
        <v>65.28</v>
      </c>
    </row>
    <row r="125" spans="1:9">
      <c r="A125" t="s">
        <v>100</v>
      </c>
      <c r="B125" t="s">
        <v>110</v>
      </c>
      <c r="C125" t="s">
        <v>98</v>
      </c>
      <c r="D125" t="s">
        <v>120</v>
      </c>
      <c r="E125" s="19">
        <v>42380</v>
      </c>
      <c r="F125" t="s">
        <v>101</v>
      </c>
      <c r="G125">
        <v>7</v>
      </c>
      <c r="H125">
        <v>12.42</v>
      </c>
      <c r="I125">
        <v>86.94</v>
      </c>
    </row>
    <row r="126" spans="1:9">
      <c r="A126" t="s">
        <v>100</v>
      </c>
      <c r="B126" t="s">
        <v>110</v>
      </c>
      <c r="C126" t="s">
        <v>98</v>
      </c>
      <c r="D126" t="s">
        <v>610</v>
      </c>
      <c r="E126" s="19">
        <v>42380</v>
      </c>
      <c r="F126" t="s">
        <v>91</v>
      </c>
      <c r="G126">
        <v>7</v>
      </c>
      <c r="H126">
        <v>16.32</v>
      </c>
      <c r="I126">
        <v>114.24000000000001</v>
      </c>
    </row>
    <row r="127" spans="1:9">
      <c r="A127" t="s">
        <v>103</v>
      </c>
      <c r="B127" t="s">
        <v>155</v>
      </c>
      <c r="C127" t="s">
        <v>93</v>
      </c>
      <c r="D127" t="s">
        <v>431</v>
      </c>
      <c r="E127" s="19">
        <v>42380</v>
      </c>
      <c r="F127" t="s">
        <v>91</v>
      </c>
      <c r="G127">
        <v>5</v>
      </c>
      <c r="H127">
        <v>16.32</v>
      </c>
      <c r="I127">
        <v>81.599999999999994</v>
      </c>
    </row>
    <row r="128" spans="1:9">
      <c r="A128" t="s">
        <v>95</v>
      </c>
      <c r="B128" t="s">
        <v>118</v>
      </c>
      <c r="C128" t="s">
        <v>93</v>
      </c>
      <c r="D128" t="s">
        <v>480</v>
      </c>
      <c r="E128" s="19">
        <v>42380</v>
      </c>
      <c r="F128" t="s">
        <v>141</v>
      </c>
      <c r="G128">
        <v>6</v>
      </c>
      <c r="H128">
        <v>17.829999999999998</v>
      </c>
      <c r="I128">
        <v>106.97999999999999</v>
      </c>
    </row>
    <row r="129" spans="1:9">
      <c r="A129" t="s">
        <v>106</v>
      </c>
      <c r="B129" t="s">
        <v>99</v>
      </c>
      <c r="C129" t="s">
        <v>98</v>
      </c>
      <c r="D129" t="s">
        <v>325</v>
      </c>
      <c r="E129" s="19">
        <v>42380</v>
      </c>
      <c r="F129" t="s">
        <v>101</v>
      </c>
      <c r="G129">
        <v>9</v>
      </c>
      <c r="H129">
        <v>12.42</v>
      </c>
      <c r="I129">
        <v>111.78</v>
      </c>
    </row>
    <row r="130" spans="1:9">
      <c r="A130" t="s">
        <v>95</v>
      </c>
      <c r="B130" t="s">
        <v>113</v>
      </c>
      <c r="C130" t="s">
        <v>93</v>
      </c>
      <c r="D130" t="s">
        <v>192</v>
      </c>
      <c r="E130" s="19">
        <v>42380</v>
      </c>
      <c r="F130" t="s">
        <v>101</v>
      </c>
      <c r="G130">
        <v>5</v>
      </c>
      <c r="H130">
        <v>12.42</v>
      </c>
      <c r="I130">
        <v>62.1</v>
      </c>
    </row>
    <row r="131" spans="1:9">
      <c r="A131" t="s">
        <v>111</v>
      </c>
      <c r="B131" t="s">
        <v>99</v>
      </c>
      <c r="C131" t="s">
        <v>98</v>
      </c>
      <c r="D131" t="s">
        <v>608</v>
      </c>
      <c r="E131" s="19">
        <v>42380</v>
      </c>
      <c r="F131" t="s">
        <v>101</v>
      </c>
      <c r="G131">
        <v>9</v>
      </c>
      <c r="H131">
        <v>12.42</v>
      </c>
      <c r="I131">
        <v>111.78</v>
      </c>
    </row>
    <row r="132" spans="1:9">
      <c r="A132" t="s">
        <v>100</v>
      </c>
      <c r="B132" t="s">
        <v>99</v>
      </c>
      <c r="C132" t="s">
        <v>98</v>
      </c>
      <c r="D132" t="s">
        <v>199</v>
      </c>
      <c r="E132" s="19">
        <v>42380</v>
      </c>
      <c r="F132" t="s">
        <v>141</v>
      </c>
      <c r="G132">
        <v>6</v>
      </c>
      <c r="H132">
        <v>17.829999999999998</v>
      </c>
      <c r="I132">
        <v>106.97999999999999</v>
      </c>
    </row>
    <row r="133" spans="1:9">
      <c r="A133" t="s">
        <v>95</v>
      </c>
      <c r="B133" t="s">
        <v>94</v>
      </c>
      <c r="C133" t="s">
        <v>93</v>
      </c>
      <c r="D133" t="s">
        <v>149</v>
      </c>
      <c r="E133" s="19">
        <v>42380</v>
      </c>
      <c r="F133" t="s">
        <v>101</v>
      </c>
      <c r="G133">
        <v>7</v>
      </c>
      <c r="H133">
        <v>12.42</v>
      </c>
      <c r="I133">
        <v>86.94</v>
      </c>
    </row>
    <row r="134" spans="1:9">
      <c r="A134" t="s">
        <v>100</v>
      </c>
      <c r="B134" t="s">
        <v>99</v>
      </c>
      <c r="C134" t="s">
        <v>98</v>
      </c>
      <c r="D134" t="s">
        <v>433</v>
      </c>
      <c r="E134" s="19">
        <v>42380</v>
      </c>
      <c r="F134" t="s">
        <v>96</v>
      </c>
      <c r="G134">
        <v>8</v>
      </c>
      <c r="H134">
        <v>53.35</v>
      </c>
      <c r="I134">
        <v>426.8</v>
      </c>
    </row>
    <row r="135" spans="1:9">
      <c r="A135" t="s">
        <v>100</v>
      </c>
      <c r="B135" t="s">
        <v>110</v>
      </c>
      <c r="C135" t="s">
        <v>98</v>
      </c>
      <c r="D135" t="s">
        <v>184</v>
      </c>
      <c r="E135" s="19">
        <v>42381</v>
      </c>
      <c r="F135" t="s">
        <v>96</v>
      </c>
      <c r="G135">
        <v>9</v>
      </c>
      <c r="H135">
        <v>53.35</v>
      </c>
      <c r="I135">
        <v>480.15000000000003</v>
      </c>
    </row>
    <row r="136" spans="1:9">
      <c r="A136" t="s">
        <v>100</v>
      </c>
      <c r="B136" t="s">
        <v>105</v>
      </c>
      <c r="C136" t="s">
        <v>98</v>
      </c>
      <c r="D136" t="s">
        <v>296</v>
      </c>
      <c r="E136" s="19">
        <v>42381</v>
      </c>
      <c r="F136" t="s">
        <v>101</v>
      </c>
      <c r="G136">
        <v>5</v>
      </c>
      <c r="H136">
        <v>12.42</v>
      </c>
      <c r="I136">
        <v>62.1</v>
      </c>
    </row>
    <row r="137" spans="1:9">
      <c r="A137" t="s">
        <v>103</v>
      </c>
      <c r="B137" t="s">
        <v>94</v>
      </c>
      <c r="C137" t="s">
        <v>93</v>
      </c>
      <c r="D137" t="s">
        <v>508</v>
      </c>
      <c r="E137" s="19">
        <v>42381</v>
      </c>
      <c r="F137" t="s">
        <v>141</v>
      </c>
      <c r="G137">
        <v>10</v>
      </c>
      <c r="H137">
        <v>17.829999999999998</v>
      </c>
      <c r="I137">
        <v>178.29999999999998</v>
      </c>
    </row>
    <row r="138" spans="1:9">
      <c r="A138" t="s">
        <v>103</v>
      </c>
      <c r="B138" t="s">
        <v>118</v>
      </c>
      <c r="C138" t="s">
        <v>93</v>
      </c>
      <c r="D138" t="s">
        <v>455</v>
      </c>
      <c r="E138" s="19">
        <v>42381</v>
      </c>
      <c r="F138" t="s">
        <v>101</v>
      </c>
      <c r="G138">
        <v>3</v>
      </c>
      <c r="H138">
        <v>12.42</v>
      </c>
      <c r="I138">
        <v>37.26</v>
      </c>
    </row>
    <row r="139" spans="1:9">
      <c r="A139" t="s">
        <v>106</v>
      </c>
      <c r="B139" t="s">
        <v>110</v>
      </c>
      <c r="C139" t="s">
        <v>98</v>
      </c>
      <c r="D139" t="s">
        <v>359</v>
      </c>
      <c r="E139" s="19">
        <v>42381</v>
      </c>
      <c r="F139" t="s">
        <v>141</v>
      </c>
      <c r="G139">
        <v>3</v>
      </c>
      <c r="H139">
        <v>17.829999999999998</v>
      </c>
      <c r="I139">
        <v>53.489999999999995</v>
      </c>
    </row>
    <row r="140" spans="1:9">
      <c r="A140" t="s">
        <v>103</v>
      </c>
      <c r="B140" t="s">
        <v>155</v>
      </c>
      <c r="C140" t="s">
        <v>93</v>
      </c>
      <c r="D140" t="s">
        <v>492</v>
      </c>
      <c r="E140" s="19">
        <v>42381</v>
      </c>
      <c r="F140" t="s">
        <v>101</v>
      </c>
      <c r="G140">
        <v>8</v>
      </c>
      <c r="H140">
        <v>12.42</v>
      </c>
      <c r="I140">
        <v>99.36</v>
      </c>
    </row>
    <row r="141" spans="1:9">
      <c r="A141" t="s">
        <v>95</v>
      </c>
      <c r="B141" t="s">
        <v>94</v>
      </c>
      <c r="C141" t="s">
        <v>93</v>
      </c>
      <c r="D141" t="s">
        <v>330</v>
      </c>
      <c r="E141" s="19">
        <v>42381</v>
      </c>
      <c r="F141" t="s">
        <v>91</v>
      </c>
      <c r="G141">
        <v>8</v>
      </c>
      <c r="H141">
        <v>16.32</v>
      </c>
      <c r="I141">
        <v>130.56</v>
      </c>
    </row>
    <row r="142" spans="1:9">
      <c r="A142" t="s">
        <v>100</v>
      </c>
      <c r="B142" t="s">
        <v>110</v>
      </c>
      <c r="C142" t="s">
        <v>98</v>
      </c>
      <c r="D142" t="s">
        <v>542</v>
      </c>
      <c r="E142" s="19">
        <v>42381</v>
      </c>
      <c r="F142" t="s">
        <v>96</v>
      </c>
      <c r="G142">
        <v>8</v>
      </c>
      <c r="H142">
        <v>53.35</v>
      </c>
      <c r="I142">
        <v>426.8</v>
      </c>
    </row>
    <row r="143" spans="1:9">
      <c r="A143" t="s">
        <v>106</v>
      </c>
      <c r="B143" t="s">
        <v>99</v>
      </c>
      <c r="C143" t="s">
        <v>98</v>
      </c>
      <c r="D143" t="s">
        <v>240</v>
      </c>
      <c r="E143" s="19">
        <v>42381</v>
      </c>
      <c r="F143" t="s">
        <v>96</v>
      </c>
      <c r="G143">
        <v>9</v>
      </c>
      <c r="H143">
        <v>53.35</v>
      </c>
      <c r="I143">
        <v>480.15000000000003</v>
      </c>
    </row>
    <row r="144" spans="1:9">
      <c r="A144" t="s">
        <v>106</v>
      </c>
      <c r="B144" t="s">
        <v>110</v>
      </c>
      <c r="C144" t="s">
        <v>98</v>
      </c>
      <c r="D144" t="s">
        <v>246</v>
      </c>
      <c r="E144" s="19">
        <v>42381</v>
      </c>
      <c r="F144" t="s">
        <v>101</v>
      </c>
      <c r="G144">
        <v>6</v>
      </c>
      <c r="H144">
        <v>12.42</v>
      </c>
      <c r="I144">
        <v>74.52</v>
      </c>
    </row>
    <row r="145" spans="1:9">
      <c r="A145" t="s">
        <v>95</v>
      </c>
      <c r="B145" t="s">
        <v>113</v>
      </c>
      <c r="C145" t="s">
        <v>93</v>
      </c>
      <c r="D145" t="s">
        <v>463</v>
      </c>
      <c r="E145" s="19">
        <v>42381</v>
      </c>
      <c r="F145" t="s">
        <v>101</v>
      </c>
      <c r="G145">
        <v>4</v>
      </c>
      <c r="H145">
        <v>12.42</v>
      </c>
      <c r="I145">
        <v>49.68</v>
      </c>
    </row>
    <row r="146" spans="1:9">
      <c r="A146" t="s">
        <v>95</v>
      </c>
      <c r="B146" t="s">
        <v>94</v>
      </c>
      <c r="C146" t="s">
        <v>93</v>
      </c>
      <c r="D146" t="s">
        <v>220</v>
      </c>
      <c r="E146" s="19">
        <v>42382</v>
      </c>
      <c r="F146" t="s">
        <v>141</v>
      </c>
      <c r="G146">
        <v>6</v>
      </c>
      <c r="H146">
        <v>17.829999999999998</v>
      </c>
      <c r="I146">
        <v>106.97999999999999</v>
      </c>
    </row>
    <row r="147" spans="1:9">
      <c r="A147" t="s">
        <v>100</v>
      </c>
      <c r="B147" t="s">
        <v>105</v>
      </c>
      <c r="C147" t="s">
        <v>98</v>
      </c>
      <c r="D147" t="s">
        <v>599</v>
      </c>
      <c r="E147" s="19">
        <v>42382</v>
      </c>
      <c r="F147" t="s">
        <v>91</v>
      </c>
      <c r="G147">
        <v>9</v>
      </c>
      <c r="H147">
        <v>16.32</v>
      </c>
      <c r="I147">
        <v>146.88</v>
      </c>
    </row>
    <row r="148" spans="1:9">
      <c r="A148" t="s">
        <v>106</v>
      </c>
      <c r="B148" t="s">
        <v>110</v>
      </c>
      <c r="C148" t="s">
        <v>98</v>
      </c>
      <c r="D148" t="s">
        <v>634</v>
      </c>
      <c r="E148" s="19">
        <v>42382</v>
      </c>
      <c r="F148" t="s">
        <v>91</v>
      </c>
      <c r="G148">
        <v>10</v>
      </c>
      <c r="H148">
        <v>16.32</v>
      </c>
      <c r="I148">
        <v>163.19999999999999</v>
      </c>
    </row>
    <row r="149" spans="1:9">
      <c r="A149" t="s">
        <v>100</v>
      </c>
      <c r="B149" t="s">
        <v>110</v>
      </c>
      <c r="C149" t="s">
        <v>98</v>
      </c>
      <c r="D149" t="s">
        <v>605</v>
      </c>
      <c r="E149" s="19">
        <v>42382</v>
      </c>
      <c r="F149" t="s">
        <v>101</v>
      </c>
      <c r="G149">
        <v>6</v>
      </c>
      <c r="H149">
        <v>12.42</v>
      </c>
      <c r="I149">
        <v>74.52</v>
      </c>
    </row>
    <row r="150" spans="1:9">
      <c r="A150" t="s">
        <v>100</v>
      </c>
      <c r="B150" t="s">
        <v>105</v>
      </c>
      <c r="C150" t="s">
        <v>98</v>
      </c>
      <c r="D150" t="s">
        <v>365</v>
      </c>
      <c r="E150" s="19">
        <v>42382</v>
      </c>
      <c r="F150" t="s">
        <v>101</v>
      </c>
      <c r="G150">
        <v>1</v>
      </c>
      <c r="H150">
        <v>12.42</v>
      </c>
      <c r="I150">
        <v>12.42</v>
      </c>
    </row>
    <row r="151" spans="1:9">
      <c r="A151" t="s">
        <v>100</v>
      </c>
      <c r="B151" t="s">
        <v>99</v>
      </c>
      <c r="C151" t="s">
        <v>98</v>
      </c>
      <c r="D151" t="s">
        <v>162</v>
      </c>
      <c r="E151" s="19">
        <v>42382</v>
      </c>
      <c r="F151" t="s">
        <v>91</v>
      </c>
      <c r="G151">
        <v>1</v>
      </c>
      <c r="H151">
        <v>16.32</v>
      </c>
      <c r="I151">
        <v>16.32</v>
      </c>
    </row>
    <row r="152" spans="1:9">
      <c r="A152" t="s">
        <v>100</v>
      </c>
      <c r="B152" t="s">
        <v>99</v>
      </c>
      <c r="C152" t="s">
        <v>98</v>
      </c>
      <c r="D152" t="s">
        <v>560</v>
      </c>
      <c r="E152" s="19">
        <v>42382</v>
      </c>
      <c r="F152" t="s">
        <v>96</v>
      </c>
      <c r="G152">
        <v>9</v>
      </c>
      <c r="H152">
        <v>53.35</v>
      </c>
      <c r="I152">
        <v>480.15000000000003</v>
      </c>
    </row>
    <row r="153" spans="1:9">
      <c r="A153" t="s">
        <v>95</v>
      </c>
      <c r="B153" t="s">
        <v>118</v>
      </c>
      <c r="C153" t="s">
        <v>93</v>
      </c>
      <c r="D153" t="s">
        <v>455</v>
      </c>
      <c r="E153" s="19">
        <v>42382</v>
      </c>
      <c r="F153" t="s">
        <v>141</v>
      </c>
      <c r="G153">
        <v>5</v>
      </c>
      <c r="H153">
        <v>17.829999999999998</v>
      </c>
      <c r="I153">
        <v>89.149999999999991</v>
      </c>
    </row>
    <row r="154" spans="1:9">
      <c r="A154" t="s">
        <v>100</v>
      </c>
      <c r="B154" t="s">
        <v>127</v>
      </c>
      <c r="C154" t="s">
        <v>98</v>
      </c>
      <c r="D154" t="s">
        <v>413</v>
      </c>
      <c r="E154" s="19">
        <v>42382</v>
      </c>
      <c r="F154" t="s">
        <v>101</v>
      </c>
      <c r="G154">
        <v>9</v>
      </c>
      <c r="H154">
        <v>12.42</v>
      </c>
      <c r="I154">
        <v>111.78</v>
      </c>
    </row>
    <row r="155" spans="1:9">
      <c r="A155" t="s">
        <v>95</v>
      </c>
      <c r="B155" t="s">
        <v>113</v>
      </c>
      <c r="C155" t="s">
        <v>93</v>
      </c>
      <c r="D155" t="s">
        <v>510</v>
      </c>
      <c r="E155" s="19">
        <v>42382</v>
      </c>
      <c r="F155" t="s">
        <v>96</v>
      </c>
      <c r="G155">
        <v>6</v>
      </c>
      <c r="H155">
        <v>53.35</v>
      </c>
      <c r="I155">
        <v>320.10000000000002</v>
      </c>
    </row>
    <row r="156" spans="1:9">
      <c r="A156" t="s">
        <v>111</v>
      </c>
      <c r="B156" t="s">
        <v>105</v>
      </c>
      <c r="C156" t="s">
        <v>98</v>
      </c>
      <c r="D156" t="s">
        <v>488</v>
      </c>
      <c r="E156" s="19">
        <v>42382</v>
      </c>
      <c r="F156" t="s">
        <v>96</v>
      </c>
      <c r="G156">
        <v>2</v>
      </c>
      <c r="H156">
        <v>53.35</v>
      </c>
      <c r="I156">
        <v>106.7</v>
      </c>
    </row>
    <row r="157" spans="1:9">
      <c r="A157" t="s">
        <v>95</v>
      </c>
      <c r="B157" t="s">
        <v>113</v>
      </c>
      <c r="C157" t="s">
        <v>93</v>
      </c>
      <c r="D157" t="s">
        <v>566</v>
      </c>
      <c r="E157" s="19">
        <v>42382</v>
      </c>
      <c r="F157" t="s">
        <v>96</v>
      </c>
      <c r="G157">
        <v>8</v>
      </c>
      <c r="H157">
        <v>53.35</v>
      </c>
      <c r="I157">
        <v>426.8</v>
      </c>
    </row>
    <row r="158" spans="1:9">
      <c r="A158" t="s">
        <v>100</v>
      </c>
      <c r="B158" t="s">
        <v>105</v>
      </c>
      <c r="C158" t="s">
        <v>98</v>
      </c>
      <c r="D158" t="s">
        <v>400</v>
      </c>
      <c r="E158" s="19">
        <v>42382</v>
      </c>
      <c r="F158" t="s">
        <v>96</v>
      </c>
      <c r="G158">
        <v>10</v>
      </c>
      <c r="H158">
        <v>53.35</v>
      </c>
      <c r="I158">
        <v>533.5</v>
      </c>
    </row>
    <row r="159" spans="1:9">
      <c r="A159" t="s">
        <v>100</v>
      </c>
      <c r="B159" t="s">
        <v>105</v>
      </c>
      <c r="C159" t="s">
        <v>98</v>
      </c>
      <c r="D159" t="s">
        <v>570</v>
      </c>
      <c r="E159" s="19">
        <v>42382</v>
      </c>
      <c r="F159" t="s">
        <v>101</v>
      </c>
      <c r="G159">
        <v>5</v>
      </c>
      <c r="H159">
        <v>12.42</v>
      </c>
      <c r="I159">
        <v>62.1</v>
      </c>
    </row>
    <row r="160" spans="1:9">
      <c r="A160" t="s">
        <v>100</v>
      </c>
      <c r="B160" t="s">
        <v>99</v>
      </c>
      <c r="C160" t="s">
        <v>98</v>
      </c>
      <c r="D160" t="s">
        <v>338</v>
      </c>
      <c r="E160" s="19">
        <v>42382</v>
      </c>
      <c r="F160" t="s">
        <v>91</v>
      </c>
      <c r="G160">
        <v>6</v>
      </c>
      <c r="H160">
        <v>16.32</v>
      </c>
      <c r="I160">
        <v>97.92</v>
      </c>
    </row>
    <row r="161" spans="1:9">
      <c r="A161" t="s">
        <v>103</v>
      </c>
      <c r="B161" t="s">
        <v>113</v>
      </c>
      <c r="C161" t="s">
        <v>93</v>
      </c>
      <c r="D161" t="s">
        <v>196</v>
      </c>
      <c r="E161" s="19">
        <v>42382</v>
      </c>
      <c r="F161" t="s">
        <v>141</v>
      </c>
      <c r="G161">
        <v>5</v>
      </c>
      <c r="H161">
        <v>17.829999999999998</v>
      </c>
      <c r="I161">
        <v>89.149999999999991</v>
      </c>
    </row>
    <row r="162" spans="1:9">
      <c r="A162" t="s">
        <v>106</v>
      </c>
      <c r="B162" t="s">
        <v>105</v>
      </c>
      <c r="C162" t="s">
        <v>98</v>
      </c>
      <c r="D162" t="s">
        <v>313</v>
      </c>
      <c r="E162" s="19">
        <v>42382</v>
      </c>
      <c r="F162" t="s">
        <v>101</v>
      </c>
      <c r="G162">
        <v>5</v>
      </c>
      <c r="H162">
        <v>12.42</v>
      </c>
      <c r="I162">
        <v>62.1</v>
      </c>
    </row>
    <row r="163" spans="1:9">
      <c r="A163" t="s">
        <v>103</v>
      </c>
      <c r="B163" t="s">
        <v>118</v>
      </c>
      <c r="C163" t="s">
        <v>93</v>
      </c>
      <c r="D163" t="s">
        <v>579</v>
      </c>
      <c r="E163" s="19">
        <v>42382</v>
      </c>
      <c r="F163" t="s">
        <v>101</v>
      </c>
      <c r="G163">
        <v>10</v>
      </c>
      <c r="H163">
        <v>12.42</v>
      </c>
      <c r="I163">
        <v>124.2</v>
      </c>
    </row>
    <row r="164" spans="1:9">
      <c r="A164" t="s">
        <v>106</v>
      </c>
      <c r="B164" t="s">
        <v>110</v>
      </c>
      <c r="C164" t="s">
        <v>98</v>
      </c>
      <c r="D164" t="s">
        <v>324</v>
      </c>
      <c r="E164" s="19">
        <v>42382</v>
      </c>
      <c r="F164" t="s">
        <v>96</v>
      </c>
      <c r="G164">
        <v>3</v>
      </c>
      <c r="H164">
        <v>53.35</v>
      </c>
      <c r="I164">
        <v>160.05000000000001</v>
      </c>
    </row>
    <row r="165" spans="1:9">
      <c r="A165" t="s">
        <v>106</v>
      </c>
      <c r="B165" t="s">
        <v>105</v>
      </c>
      <c r="C165" t="s">
        <v>98</v>
      </c>
      <c r="D165" t="s">
        <v>151</v>
      </c>
      <c r="E165" s="19">
        <v>42382</v>
      </c>
      <c r="F165" t="s">
        <v>101</v>
      </c>
      <c r="G165">
        <v>6</v>
      </c>
      <c r="H165">
        <v>12.42</v>
      </c>
      <c r="I165">
        <v>74.52</v>
      </c>
    </row>
    <row r="166" spans="1:9">
      <c r="A166" t="s">
        <v>106</v>
      </c>
      <c r="B166" t="s">
        <v>99</v>
      </c>
      <c r="C166" t="s">
        <v>98</v>
      </c>
      <c r="D166" t="s">
        <v>392</v>
      </c>
      <c r="E166" s="19">
        <v>42383</v>
      </c>
      <c r="F166" t="s">
        <v>96</v>
      </c>
      <c r="G166">
        <v>6</v>
      </c>
      <c r="H166">
        <v>53.35</v>
      </c>
      <c r="I166">
        <v>320.10000000000002</v>
      </c>
    </row>
    <row r="167" spans="1:9">
      <c r="A167" t="s">
        <v>100</v>
      </c>
      <c r="B167" t="s">
        <v>127</v>
      </c>
      <c r="C167" t="s">
        <v>98</v>
      </c>
      <c r="D167" t="s">
        <v>126</v>
      </c>
      <c r="E167" s="19">
        <v>42383</v>
      </c>
      <c r="F167" t="s">
        <v>101</v>
      </c>
      <c r="G167">
        <v>4</v>
      </c>
      <c r="H167">
        <v>12.42</v>
      </c>
      <c r="I167">
        <v>49.68</v>
      </c>
    </row>
    <row r="168" spans="1:9">
      <c r="A168" t="s">
        <v>103</v>
      </c>
      <c r="B168" t="s">
        <v>94</v>
      </c>
      <c r="C168" t="s">
        <v>93</v>
      </c>
      <c r="D168" t="s">
        <v>142</v>
      </c>
      <c r="E168" s="19">
        <v>42383</v>
      </c>
      <c r="F168" t="s">
        <v>91</v>
      </c>
      <c r="G168">
        <v>9</v>
      </c>
      <c r="H168">
        <v>16.32</v>
      </c>
      <c r="I168">
        <v>146.88</v>
      </c>
    </row>
    <row r="169" spans="1:9">
      <c r="A169" t="s">
        <v>100</v>
      </c>
      <c r="B169" t="s">
        <v>110</v>
      </c>
      <c r="C169" t="s">
        <v>98</v>
      </c>
      <c r="D169" t="s">
        <v>324</v>
      </c>
      <c r="E169" s="19">
        <v>42383</v>
      </c>
      <c r="F169" t="s">
        <v>101</v>
      </c>
      <c r="G169">
        <v>9</v>
      </c>
      <c r="H169">
        <v>12.42</v>
      </c>
      <c r="I169">
        <v>111.78</v>
      </c>
    </row>
    <row r="170" spans="1:9">
      <c r="A170" t="s">
        <v>106</v>
      </c>
      <c r="B170" t="s">
        <v>99</v>
      </c>
      <c r="C170" t="s">
        <v>98</v>
      </c>
      <c r="D170" t="s">
        <v>509</v>
      </c>
      <c r="E170" s="19">
        <v>42383</v>
      </c>
      <c r="F170" t="s">
        <v>101</v>
      </c>
      <c r="G170">
        <v>9</v>
      </c>
      <c r="H170">
        <v>12.42</v>
      </c>
      <c r="I170">
        <v>111.78</v>
      </c>
    </row>
    <row r="171" spans="1:9">
      <c r="A171" t="s">
        <v>103</v>
      </c>
      <c r="B171" t="s">
        <v>118</v>
      </c>
      <c r="C171" t="s">
        <v>93</v>
      </c>
      <c r="D171" t="s">
        <v>238</v>
      </c>
      <c r="E171" s="19">
        <v>42383</v>
      </c>
      <c r="F171" t="s">
        <v>101</v>
      </c>
      <c r="G171">
        <v>1</v>
      </c>
      <c r="H171">
        <v>12.42</v>
      </c>
      <c r="I171">
        <v>12.42</v>
      </c>
    </row>
    <row r="172" spans="1:9">
      <c r="A172" t="s">
        <v>111</v>
      </c>
      <c r="B172" t="s">
        <v>105</v>
      </c>
      <c r="C172" t="s">
        <v>98</v>
      </c>
      <c r="D172" t="s">
        <v>305</v>
      </c>
      <c r="E172" s="19">
        <v>42383</v>
      </c>
      <c r="F172" t="s">
        <v>101</v>
      </c>
      <c r="G172">
        <v>2</v>
      </c>
      <c r="H172">
        <v>12.42</v>
      </c>
      <c r="I172">
        <v>24.84</v>
      </c>
    </row>
    <row r="173" spans="1:9">
      <c r="A173" t="s">
        <v>100</v>
      </c>
      <c r="B173" t="s">
        <v>99</v>
      </c>
      <c r="C173" t="s">
        <v>98</v>
      </c>
      <c r="D173" t="s">
        <v>311</v>
      </c>
      <c r="E173" s="19">
        <v>42383</v>
      </c>
      <c r="F173" t="s">
        <v>141</v>
      </c>
      <c r="G173">
        <v>5</v>
      </c>
      <c r="H173">
        <v>17.829999999999998</v>
      </c>
      <c r="I173">
        <v>89.149999999999991</v>
      </c>
    </row>
    <row r="174" spans="1:9">
      <c r="A174" t="s">
        <v>95</v>
      </c>
      <c r="B174" t="s">
        <v>94</v>
      </c>
      <c r="C174" t="s">
        <v>93</v>
      </c>
      <c r="D174" t="s">
        <v>611</v>
      </c>
      <c r="E174" s="19">
        <v>42383</v>
      </c>
      <c r="F174" t="s">
        <v>96</v>
      </c>
      <c r="G174">
        <v>8</v>
      </c>
      <c r="H174">
        <v>53.35</v>
      </c>
      <c r="I174">
        <v>426.8</v>
      </c>
    </row>
    <row r="175" spans="1:9">
      <c r="A175" t="s">
        <v>103</v>
      </c>
      <c r="B175" t="s">
        <v>94</v>
      </c>
      <c r="C175" t="s">
        <v>93</v>
      </c>
      <c r="D175" t="s">
        <v>205</v>
      </c>
      <c r="E175" s="19">
        <v>42383</v>
      </c>
      <c r="F175" t="s">
        <v>101</v>
      </c>
      <c r="G175">
        <v>6</v>
      </c>
      <c r="H175">
        <v>12.42</v>
      </c>
      <c r="I175">
        <v>74.52</v>
      </c>
    </row>
    <row r="176" spans="1:9">
      <c r="A176" t="s">
        <v>106</v>
      </c>
      <c r="B176" t="s">
        <v>99</v>
      </c>
      <c r="C176" t="s">
        <v>98</v>
      </c>
      <c r="D176" t="s">
        <v>547</v>
      </c>
      <c r="E176" s="19">
        <v>42384</v>
      </c>
      <c r="F176" t="s">
        <v>101</v>
      </c>
      <c r="G176">
        <v>3</v>
      </c>
      <c r="H176">
        <v>12.42</v>
      </c>
      <c r="I176">
        <v>37.26</v>
      </c>
    </row>
    <row r="177" spans="1:9">
      <c r="A177" t="s">
        <v>100</v>
      </c>
      <c r="B177" t="s">
        <v>99</v>
      </c>
      <c r="C177" t="s">
        <v>98</v>
      </c>
      <c r="D177" t="s">
        <v>165</v>
      </c>
      <c r="E177" s="19">
        <v>42384</v>
      </c>
      <c r="F177" t="s">
        <v>141</v>
      </c>
      <c r="G177">
        <v>6</v>
      </c>
      <c r="H177">
        <v>17.829999999999998</v>
      </c>
      <c r="I177">
        <v>106.97999999999999</v>
      </c>
    </row>
    <row r="178" spans="1:9">
      <c r="A178" t="s">
        <v>106</v>
      </c>
      <c r="B178" t="s">
        <v>105</v>
      </c>
      <c r="C178" t="s">
        <v>98</v>
      </c>
      <c r="D178" t="s">
        <v>292</v>
      </c>
      <c r="E178" s="19">
        <v>42384</v>
      </c>
      <c r="F178" t="s">
        <v>96</v>
      </c>
      <c r="G178">
        <v>7</v>
      </c>
      <c r="H178">
        <v>53.35</v>
      </c>
      <c r="I178">
        <v>373.45</v>
      </c>
    </row>
    <row r="179" spans="1:9">
      <c r="A179" t="s">
        <v>100</v>
      </c>
      <c r="B179" t="s">
        <v>105</v>
      </c>
      <c r="C179" t="s">
        <v>98</v>
      </c>
      <c r="D179" t="s">
        <v>140</v>
      </c>
      <c r="E179" s="19">
        <v>42384</v>
      </c>
      <c r="F179" t="s">
        <v>141</v>
      </c>
      <c r="G179">
        <v>3</v>
      </c>
      <c r="H179">
        <v>17.829999999999998</v>
      </c>
      <c r="I179">
        <v>53.489999999999995</v>
      </c>
    </row>
    <row r="180" spans="1:9">
      <c r="A180" t="s">
        <v>111</v>
      </c>
      <c r="B180" t="s">
        <v>99</v>
      </c>
      <c r="C180" t="s">
        <v>98</v>
      </c>
      <c r="D180" t="s">
        <v>252</v>
      </c>
      <c r="E180" s="19">
        <v>42384</v>
      </c>
      <c r="F180" t="s">
        <v>141</v>
      </c>
      <c r="G180">
        <v>3</v>
      </c>
      <c r="H180">
        <v>17.829999999999998</v>
      </c>
      <c r="I180">
        <v>53.489999999999995</v>
      </c>
    </row>
    <row r="181" spans="1:9">
      <c r="A181" t="s">
        <v>100</v>
      </c>
      <c r="B181" t="s">
        <v>99</v>
      </c>
      <c r="C181" t="s">
        <v>98</v>
      </c>
      <c r="D181" t="s">
        <v>295</v>
      </c>
      <c r="E181" s="19">
        <v>42384</v>
      </c>
      <c r="F181" t="s">
        <v>141</v>
      </c>
      <c r="G181">
        <v>7</v>
      </c>
      <c r="H181">
        <v>17.829999999999998</v>
      </c>
      <c r="I181">
        <v>124.80999999999999</v>
      </c>
    </row>
    <row r="182" spans="1:9">
      <c r="A182" t="s">
        <v>111</v>
      </c>
      <c r="B182" t="s">
        <v>105</v>
      </c>
      <c r="C182" t="s">
        <v>98</v>
      </c>
      <c r="D182" t="s">
        <v>123</v>
      </c>
      <c r="E182" s="19">
        <v>42384</v>
      </c>
      <c r="F182" t="s">
        <v>96</v>
      </c>
      <c r="G182">
        <v>10</v>
      </c>
      <c r="H182">
        <v>53.35</v>
      </c>
      <c r="I182">
        <v>533.5</v>
      </c>
    </row>
    <row r="183" spans="1:9">
      <c r="A183" t="s">
        <v>95</v>
      </c>
      <c r="B183" t="s">
        <v>118</v>
      </c>
      <c r="C183" t="s">
        <v>93</v>
      </c>
      <c r="D183" t="s">
        <v>425</v>
      </c>
      <c r="E183" s="19">
        <v>42384</v>
      </c>
      <c r="F183" t="s">
        <v>101</v>
      </c>
      <c r="G183">
        <v>5</v>
      </c>
      <c r="H183">
        <v>12.42</v>
      </c>
      <c r="I183">
        <v>62.1</v>
      </c>
    </row>
    <row r="184" spans="1:9">
      <c r="A184" t="s">
        <v>95</v>
      </c>
      <c r="B184" t="s">
        <v>118</v>
      </c>
      <c r="C184" t="s">
        <v>93</v>
      </c>
      <c r="D184" t="s">
        <v>367</v>
      </c>
      <c r="E184" s="19">
        <v>42384</v>
      </c>
      <c r="F184" t="s">
        <v>101</v>
      </c>
      <c r="G184">
        <v>4</v>
      </c>
      <c r="H184">
        <v>12.42</v>
      </c>
      <c r="I184">
        <v>49.68</v>
      </c>
    </row>
    <row r="185" spans="1:9">
      <c r="A185" t="s">
        <v>103</v>
      </c>
      <c r="B185" t="s">
        <v>118</v>
      </c>
      <c r="C185" t="s">
        <v>93</v>
      </c>
      <c r="D185" t="s">
        <v>228</v>
      </c>
      <c r="E185" s="19">
        <v>42384</v>
      </c>
      <c r="F185" t="s">
        <v>96</v>
      </c>
      <c r="G185">
        <v>6</v>
      </c>
      <c r="H185">
        <v>53.35</v>
      </c>
      <c r="I185">
        <v>320.10000000000002</v>
      </c>
    </row>
    <row r="186" spans="1:9">
      <c r="A186" t="s">
        <v>103</v>
      </c>
      <c r="B186" t="s">
        <v>118</v>
      </c>
      <c r="C186" t="s">
        <v>93</v>
      </c>
      <c r="D186" t="s">
        <v>615</v>
      </c>
      <c r="E186" s="19">
        <v>42384</v>
      </c>
      <c r="F186" t="s">
        <v>101</v>
      </c>
      <c r="G186">
        <v>10</v>
      </c>
      <c r="H186">
        <v>12.42</v>
      </c>
      <c r="I186">
        <v>124.2</v>
      </c>
    </row>
    <row r="187" spans="1:9">
      <c r="A187" t="s">
        <v>100</v>
      </c>
      <c r="B187" t="s">
        <v>110</v>
      </c>
      <c r="C187" t="s">
        <v>98</v>
      </c>
      <c r="D187" t="s">
        <v>438</v>
      </c>
      <c r="E187" s="19">
        <v>42385</v>
      </c>
      <c r="F187" t="s">
        <v>141</v>
      </c>
      <c r="G187">
        <v>5</v>
      </c>
      <c r="H187">
        <v>17.829999999999998</v>
      </c>
      <c r="I187">
        <v>89.149999999999991</v>
      </c>
    </row>
    <row r="188" spans="1:9">
      <c r="A188" t="s">
        <v>100</v>
      </c>
      <c r="B188" t="s">
        <v>110</v>
      </c>
      <c r="C188" t="s">
        <v>98</v>
      </c>
      <c r="D188" t="s">
        <v>457</v>
      </c>
      <c r="E188" s="19">
        <v>42385</v>
      </c>
      <c r="F188" t="s">
        <v>101</v>
      </c>
      <c r="G188">
        <v>10</v>
      </c>
      <c r="H188">
        <v>12.42</v>
      </c>
      <c r="I188">
        <v>124.2</v>
      </c>
    </row>
    <row r="189" spans="1:9">
      <c r="A189" t="s">
        <v>111</v>
      </c>
      <c r="B189" t="s">
        <v>99</v>
      </c>
      <c r="C189" t="s">
        <v>98</v>
      </c>
      <c r="D189" t="s">
        <v>114</v>
      </c>
      <c r="E189" s="19">
        <v>42385</v>
      </c>
      <c r="F189" t="s">
        <v>101</v>
      </c>
      <c r="G189">
        <v>8</v>
      </c>
      <c r="H189">
        <v>12.42</v>
      </c>
      <c r="I189">
        <v>99.36</v>
      </c>
    </row>
    <row r="190" spans="1:9">
      <c r="A190" t="s">
        <v>100</v>
      </c>
      <c r="B190" t="s">
        <v>110</v>
      </c>
      <c r="C190" t="s">
        <v>98</v>
      </c>
      <c r="D190" t="s">
        <v>557</v>
      </c>
      <c r="E190" s="19">
        <v>42385</v>
      </c>
      <c r="F190" t="s">
        <v>101</v>
      </c>
      <c r="G190">
        <v>10</v>
      </c>
      <c r="H190">
        <v>12.42</v>
      </c>
      <c r="I190">
        <v>124.2</v>
      </c>
    </row>
    <row r="191" spans="1:9">
      <c r="A191" t="s">
        <v>95</v>
      </c>
      <c r="B191" t="s">
        <v>94</v>
      </c>
      <c r="C191" t="s">
        <v>93</v>
      </c>
      <c r="D191" t="s">
        <v>405</v>
      </c>
      <c r="E191" s="19">
        <v>42385</v>
      </c>
      <c r="F191" t="s">
        <v>101</v>
      </c>
      <c r="G191">
        <v>9</v>
      </c>
      <c r="H191">
        <v>12.42</v>
      </c>
      <c r="I191">
        <v>111.78</v>
      </c>
    </row>
    <row r="192" spans="1:9">
      <c r="A192" t="s">
        <v>100</v>
      </c>
      <c r="B192" t="s">
        <v>105</v>
      </c>
      <c r="C192" t="s">
        <v>98</v>
      </c>
      <c r="D192" t="s">
        <v>298</v>
      </c>
      <c r="E192" s="19">
        <v>42385</v>
      </c>
      <c r="F192" t="s">
        <v>96</v>
      </c>
      <c r="G192">
        <v>5</v>
      </c>
      <c r="H192">
        <v>53.35</v>
      </c>
      <c r="I192">
        <v>266.75</v>
      </c>
    </row>
    <row r="193" spans="1:9">
      <c r="A193" t="s">
        <v>100</v>
      </c>
      <c r="B193" t="s">
        <v>105</v>
      </c>
      <c r="C193" t="s">
        <v>98</v>
      </c>
      <c r="D193" t="s">
        <v>385</v>
      </c>
      <c r="E193" s="19">
        <v>42385</v>
      </c>
      <c r="F193" t="s">
        <v>101</v>
      </c>
      <c r="G193">
        <v>2</v>
      </c>
      <c r="H193">
        <v>12.42</v>
      </c>
      <c r="I193">
        <v>24.84</v>
      </c>
    </row>
    <row r="194" spans="1:9">
      <c r="A194" t="s">
        <v>100</v>
      </c>
      <c r="B194" t="s">
        <v>105</v>
      </c>
      <c r="C194" t="s">
        <v>98</v>
      </c>
      <c r="D194" t="s">
        <v>385</v>
      </c>
      <c r="E194" s="19">
        <v>42385</v>
      </c>
      <c r="F194" t="s">
        <v>96</v>
      </c>
      <c r="G194">
        <v>9</v>
      </c>
      <c r="H194">
        <v>53.35</v>
      </c>
      <c r="I194">
        <v>480.15000000000003</v>
      </c>
    </row>
    <row r="195" spans="1:9">
      <c r="A195" t="s">
        <v>100</v>
      </c>
      <c r="B195" t="s">
        <v>99</v>
      </c>
      <c r="C195" t="s">
        <v>98</v>
      </c>
      <c r="D195" t="s">
        <v>392</v>
      </c>
      <c r="E195" s="19">
        <v>42385</v>
      </c>
      <c r="F195" t="s">
        <v>141</v>
      </c>
      <c r="G195">
        <v>5</v>
      </c>
      <c r="H195">
        <v>17.829999999999998</v>
      </c>
      <c r="I195">
        <v>89.149999999999991</v>
      </c>
    </row>
    <row r="196" spans="1:9">
      <c r="A196" t="s">
        <v>100</v>
      </c>
      <c r="B196" t="s">
        <v>127</v>
      </c>
      <c r="C196" t="s">
        <v>98</v>
      </c>
      <c r="D196" t="s">
        <v>401</v>
      </c>
      <c r="E196" s="19">
        <v>42385</v>
      </c>
      <c r="F196" t="s">
        <v>101</v>
      </c>
      <c r="G196">
        <v>4</v>
      </c>
      <c r="H196">
        <v>12.42</v>
      </c>
      <c r="I196">
        <v>49.68</v>
      </c>
    </row>
    <row r="197" spans="1:9">
      <c r="A197" t="s">
        <v>100</v>
      </c>
      <c r="B197" t="s">
        <v>99</v>
      </c>
      <c r="C197" t="s">
        <v>98</v>
      </c>
      <c r="D197" t="s">
        <v>575</v>
      </c>
      <c r="E197" s="19">
        <v>42385</v>
      </c>
      <c r="F197" t="s">
        <v>96</v>
      </c>
      <c r="G197">
        <v>8</v>
      </c>
      <c r="H197">
        <v>53.35</v>
      </c>
      <c r="I197">
        <v>426.8</v>
      </c>
    </row>
    <row r="198" spans="1:9">
      <c r="A198" t="s">
        <v>95</v>
      </c>
      <c r="B198" t="s">
        <v>94</v>
      </c>
      <c r="C198" t="s">
        <v>93</v>
      </c>
      <c r="D198" t="s">
        <v>115</v>
      </c>
      <c r="E198" s="19">
        <v>42385</v>
      </c>
      <c r="F198" t="s">
        <v>101</v>
      </c>
      <c r="G198">
        <v>4</v>
      </c>
      <c r="H198">
        <v>12.42</v>
      </c>
      <c r="I198">
        <v>49.68</v>
      </c>
    </row>
    <row r="199" spans="1:9">
      <c r="A199" t="s">
        <v>103</v>
      </c>
      <c r="B199" t="s">
        <v>118</v>
      </c>
      <c r="C199" t="s">
        <v>93</v>
      </c>
      <c r="D199" t="s">
        <v>563</v>
      </c>
      <c r="E199" s="19">
        <v>42385</v>
      </c>
      <c r="F199" t="s">
        <v>101</v>
      </c>
      <c r="G199">
        <v>7</v>
      </c>
      <c r="H199">
        <v>12.42</v>
      </c>
      <c r="I199">
        <v>86.94</v>
      </c>
    </row>
    <row r="200" spans="1:9">
      <c r="A200" t="s">
        <v>100</v>
      </c>
      <c r="B200" t="s">
        <v>99</v>
      </c>
      <c r="C200" t="s">
        <v>98</v>
      </c>
      <c r="D200" t="s">
        <v>199</v>
      </c>
      <c r="E200" s="19">
        <v>42385</v>
      </c>
      <c r="F200" t="s">
        <v>101</v>
      </c>
      <c r="G200">
        <v>5</v>
      </c>
      <c r="H200">
        <v>12.42</v>
      </c>
      <c r="I200">
        <v>62.1</v>
      </c>
    </row>
    <row r="201" spans="1:9">
      <c r="A201" t="s">
        <v>100</v>
      </c>
      <c r="B201" t="s">
        <v>99</v>
      </c>
      <c r="C201" t="s">
        <v>98</v>
      </c>
      <c r="D201" t="s">
        <v>278</v>
      </c>
      <c r="E201" s="19">
        <v>42386</v>
      </c>
      <c r="F201" t="s">
        <v>141</v>
      </c>
      <c r="G201">
        <v>8</v>
      </c>
      <c r="H201">
        <v>17.829999999999998</v>
      </c>
      <c r="I201">
        <v>142.63999999999999</v>
      </c>
    </row>
    <row r="202" spans="1:9">
      <c r="A202" t="s">
        <v>111</v>
      </c>
      <c r="B202" t="s">
        <v>99</v>
      </c>
      <c r="C202" t="s">
        <v>98</v>
      </c>
      <c r="D202" t="s">
        <v>517</v>
      </c>
      <c r="E202" s="19">
        <v>42386</v>
      </c>
      <c r="F202" t="s">
        <v>101</v>
      </c>
      <c r="G202">
        <v>7</v>
      </c>
      <c r="H202">
        <v>12.42</v>
      </c>
      <c r="I202">
        <v>86.94</v>
      </c>
    </row>
    <row r="203" spans="1:9">
      <c r="A203" t="s">
        <v>100</v>
      </c>
      <c r="B203" t="s">
        <v>110</v>
      </c>
      <c r="C203" t="s">
        <v>98</v>
      </c>
      <c r="D203" t="s">
        <v>457</v>
      </c>
      <c r="E203" s="19">
        <v>42386</v>
      </c>
      <c r="F203" t="s">
        <v>91</v>
      </c>
      <c r="G203">
        <v>4</v>
      </c>
      <c r="H203">
        <v>16.32</v>
      </c>
      <c r="I203">
        <v>65.28</v>
      </c>
    </row>
    <row r="204" spans="1:9">
      <c r="A204" t="s">
        <v>111</v>
      </c>
      <c r="B204" t="s">
        <v>105</v>
      </c>
      <c r="C204" t="s">
        <v>98</v>
      </c>
      <c r="D204" t="s">
        <v>543</v>
      </c>
      <c r="E204" s="19">
        <v>42386</v>
      </c>
      <c r="F204" t="s">
        <v>101</v>
      </c>
      <c r="G204">
        <v>10</v>
      </c>
      <c r="H204">
        <v>12.42</v>
      </c>
      <c r="I204">
        <v>124.2</v>
      </c>
    </row>
    <row r="205" spans="1:9">
      <c r="A205" t="s">
        <v>106</v>
      </c>
      <c r="B205" t="s">
        <v>99</v>
      </c>
      <c r="C205" t="s">
        <v>98</v>
      </c>
      <c r="D205" t="s">
        <v>530</v>
      </c>
      <c r="E205" s="19">
        <v>42386</v>
      </c>
      <c r="F205" t="s">
        <v>96</v>
      </c>
      <c r="G205">
        <v>1</v>
      </c>
      <c r="H205">
        <v>53.35</v>
      </c>
      <c r="I205">
        <v>53.35</v>
      </c>
    </row>
    <row r="206" spans="1:9">
      <c r="A206" t="s">
        <v>95</v>
      </c>
      <c r="B206" t="s">
        <v>118</v>
      </c>
      <c r="C206" t="s">
        <v>93</v>
      </c>
      <c r="D206" t="s">
        <v>394</v>
      </c>
      <c r="E206" s="19">
        <v>42386</v>
      </c>
      <c r="F206" t="s">
        <v>91</v>
      </c>
      <c r="G206">
        <v>9</v>
      </c>
      <c r="H206">
        <v>16.32</v>
      </c>
      <c r="I206">
        <v>146.88</v>
      </c>
    </row>
    <row r="207" spans="1:9">
      <c r="A207" t="s">
        <v>95</v>
      </c>
      <c r="B207" t="s">
        <v>113</v>
      </c>
      <c r="C207" t="s">
        <v>93</v>
      </c>
      <c r="D207" t="s">
        <v>604</v>
      </c>
      <c r="E207" s="19">
        <v>42386</v>
      </c>
      <c r="F207" t="s">
        <v>91</v>
      </c>
      <c r="G207">
        <v>5</v>
      </c>
      <c r="H207">
        <v>16.32</v>
      </c>
      <c r="I207">
        <v>81.599999999999994</v>
      </c>
    </row>
    <row r="208" spans="1:9">
      <c r="A208" t="s">
        <v>106</v>
      </c>
      <c r="B208" t="s">
        <v>99</v>
      </c>
      <c r="C208" t="s">
        <v>98</v>
      </c>
      <c r="D208" t="s">
        <v>626</v>
      </c>
      <c r="E208" s="19">
        <v>42386</v>
      </c>
      <c r="F208" t="s">
        <v>141</v>
      </c>
      <c r="G208">
        <v>5</v>
      </c>
      <c r="H208">
        <v>17.829999999999998</v>
      </c>
      <c r="I208">
        <v>89.149999999999991</v>
      </c>
    </row>
    <row r="209" spans="1:9">
      <c r="A209" t="s">
        <v>95</v>
      </c>
      <c r="B209" t="s">
        <v>118</v>
      </c>
      <c r="C209" t="s">
        <v>93</v>
      </c>
      <c r="D209" t="s">
        <v>251</v>
      </c>
      <c r="E209" s="19">
        <v>42386</v>
      </c>
      <c r="F209" t="s">
        <v>101</v>
      </c>
      <c r="G209">
        <v>5</v>
      </c>
      <c r="H209">
        <v>12.42</v>
      </c>
      <c r="I209">
        <v>62.1</v>
      </c>
    </row>
    <row r="210" spans="1:9">
      <c r="A210" t="s">
        <v>100</v>
      </c>
      <c r="B210" t="s">
        <v>105</v>
      </c>
      <c r="C210" t="s">
        <v>98</v>
      </c>
      <c r="D210" t="s">
        <v>498</v>
      </c>
      <c r="E210" s="19">
        <v>42386</v>
      </c>
      <c r="F210" t="s">
        <v>101</v>
      </c>
      <c r="G210">
        <v>5</v>
      </c>
      <c r="H210">
        <v>12.42</v>
      </c>
      <c r="I210">
        <v>62.1</v>
      </c>
    </row>
    <row r="211" spans="1:9">
      <c r="A211" t="s">
        <v>106</v>
      </c>
      <c r="B211" t="s">
        <v>99</v>
      </c>
      <c r="C211" t="s">
        <v>98</v>
      </c>
      <c r="D211" t="s">
        <v>632</v>
      </c>
      <c r="E211" s="19">
        <v>42386</v>
      </c>
      <c r="F211" t="s">
        <v>101</v>
      </c>
      <c r="G211">
        <v>2</v>
      </c>
      <c r="H211">
        <v>12.42</v>
      </c>
      <c r="I211">
        <v>24.84</v>
      </c>
    </row>
    <row r="212" spans="1:9">
      <c r="A212" t="s">
        <v>95</v>
      </c>
      <c r="B212" t="s">
        <v>113</v>
      </c>
      <c r="C212" t="s">
        <v>93</v>
      </c>
      <c r="D212" t="s">
        <v>221</v>
      </c>
      <c r="E212" s="19">
        <v>42386</v>
      </c>
      <c r="F212" t="s">
        <v>101</v>
      </c>
      <c r="G212">
        <v>10</v>
      </c>
      <c r="H212">
        <v>12.42</v>
      </c>
      <c r="I212">
        <v>124.2</v>
      </c>
    </row>
    <row r="213" spans="1:9">
      <c r="A213" t="s">
        <v>111</v>
      </c>
      <c r="B213" t="s">
        <v>110</v>
      </c>
      <c r="C213" t="s">
        <v>98</v>
      </c>
      <c r="D213" t="s">
        <v>605</v>
      </c>
      <c r="E213" s="19">
        <v>42387</v>
      </c>
      <c r="F213" t="s">
        <v>96</v>
      </c>
      <c r="G213">
        <v>9</v>
      </c>
      <c r="H213">
        <v>53.35</v>
      </c>
      <c r="I213">
        <v>480.15000000000003</v>
      </c>
    </row>
    <row r="214" spans="1:9">
      <c r="A214" t="s">
        <v>103</v>
      </c>
      <c r="B214" t="s">
        <v>118</v>
      </c>
      <c r="C214" t="s">
        <v>93</v>
      </c>
      <c r="D214" t="s">
        <v>480</v>
      </c>
      <c r="E214" s="19">
        <v>42387</v>
      </c>
      <c r="F214" t="s">
        <v>91</v>
      </c>
      <c r="G214">
        <v>1</v>
      </c>
      <c r="H214">
        <v>16.32</v>
      </c>
      <c r="I214">
        <v>16.32</v>
      </c>
    </row>
    <row r="215" spans="1:9">
      <c r="A215" t="s">
        <v>100</v>
      </c>
      <c r="B215" t="s">
        <v>105</v>
      </c>
      <c r="C215" t="s">
        <v>98</v>
      </c>
      <c r="D215" t="s">
        <v>160</v>
      </c>
      <c r="E215" s="19">
        <v>42387</v>
      </c>
      <c r="F215" t="s">
        <v>101</v>
      </c>
      <c r="G215">
        <v>4</v>
      </c>
      <c r="H215">
        <v>12.42</v>
      </c>
      <c r="I215">
        <v>49.68</v>
      </c>
    </row>
    <row r="216" spans="1:9">
      <c r="A216" t="s">
        <v>106</v>
      </c>
      <c r="B216" t="s">
        <v>105</v>
      </c>
      <c r="C216" t="s">
        <v>98</v>
      </c>
      <c r="D216" t="s">
        <v>348</v>
      </c>
      <c r="E216" s="19">
        <v>42387</v>
      </c>
      <c r="F216" t="s">
        <v>101</v>
      </c>
      <c r="G216">
        <v>6</v>
      </c>
      <c r="H216">
        <v>12.42</v>
      </c>
      <c r="I216">
        <v>74.52</v>
      </c>
    </row>
    <row r="217" spans="1:9">
      <c r="A217" t="s">
        <v>111</v>
      </c>
      <c r="B217" t="s">
        <v>105</v>
      </c>
      <c r="C217" t="s">
        <v>98</v>
      </c>
      <c r="D217" t="s">
        <v>152</v>
      </c>
      <c r="E217" s="19">
        <v>42387</v>
      </c>
      <c r="F217" t="s">
        <v>141</v>
      </c>
      <c r="G217">
        <v>5</v>
      </c>
      <c r="H217">
        <v>17.829999999999998</v>
      </c>
      <c r="I217">
        <v>89.149999999999991</v>
      </c>
    </row>
    <row r="218" spans="1:9">
      <c r="A218" t="s">
        <v>100</v>
      </c>
      <c r="B218" t="s">
        <v>110</v>
      </c>
      <c r="C218" t="s">
        <v>98</v>
      </c>
      <c r="D218" t="s">
        <v>289</v>
      </c>
      <c r="E218" s="19">
        <v>42387</v>
      </c>
      <c r="F218" t="s">
        <v>96</v>
      </c>
      <c r="G218">
        <v>4</v>
      </c>
      <c r="H218">
        <v>53.35</v>
      </c>
      <c r="I218">
        <v>213.4</v>
      </c>
    </row>
    <row r="219" spans="1:9">
      <c r="A219" t="s">
        <v>103</v>
      </c>
      <c r="B219" t="s">
        <v>94</v>
      </c>
      <c r="C219" t="s">
        <v>93</v>
      </c>
      <c r="D219" t="s">
        <v>300</v>
      </c>
      <c r="E219" s="19">
        <v>42387</v>
      </c>
      <c r="F219" t="s">
        <v>101</v>
      </c>
      <c r="G219">
        <v>6</v>
      </c>
      <c r="H219">
        <v>12.42</v>
      </c>
      <c r="I219">
        <v>74.52</v>
      </c>
    </row>
    <row r="220" spans="1:9">
      <c r="A220" t="s">
        <v>100</v>
      </c>
      <c r="B220" t="s">
        <v>99</v>
      </c>
      <c r="C220" t="s">
        <v>98</v>
      </c>
      <c r="D220" t="s">
        <v>427</v>
      </c>
      <c r="E220" s="19">
        <v>42387</v>
      </c>
      <c r="F220" t="s">
        <v>101</v>
      </c>
      <c r="G220">
        <v>9</v>
      </c>
      <c r="H220">
        <v>12.42</v>
      </c>
      <c r="I220">
        <v>111.78</v>
      </c>
    </row>
    <row r="221" spans="1:9">
      <c r="A221" t="s">
        <v>103</v>
      </c>
      <c r="B221" t="s">
        <v>94</v>
      </c>
      <c r="C221" t="s">
        <v>93</v>
      </c>
      <c r="D221" t="s">
        <v>611</v>
      </c>
      <c r="E221" s="19">
        <v>42387</v>
      </c>
      <c r="F221" t="s">
        <v>91</v>
      </c>
      <c r="G221">
        <v>2</v>
      </c>
      <c r="H221">
        <v>16.32</v>
      </c>
      <c r="I221">
        <v>32.64</v>
      </c>
    </row>
    <row r="222" spans="1:9">
      <c r="A222" t="s">
        <v>100</v>
      </c>
      <c r="B222" t="s">
        <v>105</v>
      </c>
      <c r="C222" t="s">
        <v>98</v>
      </c>
      <c r="D222" t="s">
        <v>281</v>
      </c>
      <c r="E222" s="19">
        <v>42387</v>
      </c>
      <c r="F222" t="s">
        <v>91</v>
      </c>
      <c r="G222">
        <v>10</v>
      </c>
      <c r="H222">
        <v>16.32</v>
      </c>
      <c r="I222">
        <v>163.19999999999999</v>
      </c>
    </row>
    <row r="223" spans="1:9">
      <c r="A223" t="s">
        <v>100</v>
      </c>
      <c r="B223" t="s">
        <v>105</v>
      </c>
      <c r="C223" t="s">
        <v>98</v>
      </c>
      <c r="D223" t="s">
        <v>599</v>
      </c>
      <c r="E223" s="19">
        <v>42387</v>
      </c>
      <c r="F223" t="s">
        <v>91</v>
      </c>
      <c r="G223">
        <v>6</v>
      </c>
      <c r="H223">
        <v>16.32</v>
      </c>
      <c r="I223">
        <v>97.92</v>
      </c>
    </row>
    <row r="224" spans="1:9">
      <c r="A224" t="s">
        <v>100</v>
      </c>
      <c r="B224" t="s">
        <v>110</v>
      </c>
      <c r="C224" t="s">
        <v>98</v>
      </c>
      <c r="D224" t="s">
        <v>606</v>
      </c>
      <c r="E224" s="19">
        <v>42387</v>
      </c>
      <c r="F224" t="s">
        <v>101</v>
      </c>
      <c r="G224">
        <v>1</v>
      </c>
      <c r="H224">
        <v>12.42</v>
      </c>
      <c r="I224">
        <v>12.42</v>
      </c>
    </row>
    <row r="225" spans="1:9">
      <c r="A225" t="s">
        <v>100</v>
      </c>
      <c r="B225" t="s">
        <v>99</v>
      </c>
      <c r="C225" t="s">
        <v>98</v>
      </c>
      <c r="D225" t="s">
        <v>183</v>
      </c>
      <c r="E225" s="19">
        <v>42387</v>
      </c>
      <c r="F225" t="s">
        <v>101</v>
      </c>
      <c r="G225">
        <v>1</v>
      </c>
      <c r="H225">
        <v>12.42</v>
      </c>
      <c r="I225">
        <v>12.42</v>
      </c>
    </row>
    <row r="226" spans="1:9">
      <c r="A226" t="s">
        <v>95</v>
      </c>
      <c r="B226" t="s">
        <v>94</v>
      </c>
      <c r="C226" t="s">
        <v>93</v>
      </c>
      <c r="D226" t="s">
        <v>323</v>
      </c>
      <c r="E226" s="19">
        <v>42387</v>
      </c>
      <c r="F226" t="s">
        <v>141</v>
      </c>
      <c r="G226">
        <v>2</v>
      </c>
      <c r="H226">
        <v>17.829999999999998</v>
      </c>
      <c r="I226">
        <v>35.659999999999997</v>
      </c>
    </row>
    <row r="227" spans="1:9">
      <c r="A227" t="s">
        <v>95</v>
      </c>
      <c r="B227" t="s">
        <v>94</v>
      </c>
      <c r="C227" t="s">
        <v>93</v>
      </c>
      <c r="D227" t="s">
        <v>142</v>
      </c>
      <c r="E227" s="19">
        <v>42387</v>
      </c>
      <c r="F227" t="s">
        <v>91</v>
      </c>
      <c r="G227">
        <v>4</v>
      </c>
      <c r="H227">
        <v>16.32</v>
      </c>
      <c r="I227">
        <v>65.28</v>
      </c>
    </row>
    <row r="228" spans="1:9">
      <c r="A228" t="s">
        <v>100</v>
      </c>
      <c r="B228" t="s">
        <v>99</v>
      </c>
      <c r="C228" t="s">
        <v>98</v>
      </c>
      <c r="D228" t="s">
        <v>537</v>
      </c>
      <c r="E228" s="19">
        <v>42387</v>
      </c>
      <c r="F228" t="s">
        <v>141</v>
      </c>
      <c r="G228">
        <v>3</v>
      </c>
      <c r="H228">
        <v>17.829999999999998</v>
      </c>
      <c r="I228">
        <v>53.489999999999995</v>
      </c>
    </row>
    <row r="229" spans="1:9">
      <c r="A229" t="s">
        <v>95</v>
      </c>
      <c r="B229" t="s">
        <v>94</v>
      </c>
      <c r="C229" t="s">
        <v>93</v>
      </c>
      <c r="D229" t="s">
        <v>335</v>
      </c>
      <c r="E229" s="19">
        <v>42388</v>
      </c>
      <c r="F229" t="s">
        <v>141</v>
      </c>
      <c r="G229">
        <v>7</v>
      </c>
      <c r="H229">
        <v>17.829999999999998</v>
      </c>
      <c r="I229">
        <v>124.80999999999999</v>
      </c>
    </row>
    <row r="230" spans="1:9">
      <c r="A230" t="s">
        <v>100</v>
      </c>
      <c r="B230" t="s">
        <v>105</v>
      </c>
      <c r="C230" t="s">
        <v>98</v>
      </c>
      <c r="D230" t="s">
        <v>332</v>
      </c>
      <c r="E230" s="19">
        <v>42388</v>
      </c>
      <c r="F230" t="s">
        <v>96</v>
      </c>
      <c r="G230">
        <v>4</v>
      </c>
      <c r="H230">
        <v>53.35</v>
      </c>
      <c r="I230">
        <v>213.4</v>
      </c>
    </row>
    <row r="231" spans="1:9">
      <c r="A231" t="s">
        <v>106</v>
      </c>
      <c r="B231" t="s">
        <v>105</v>
      </c>
      <c r="C231" t="s">
        <v>98</v>
      </c>
      <c r="D231" t="s">
        <v>108</v>
      </c>
      <c r="E231" s="19">
        <v>42388</v>
      </c>
      <c r="F231" t="s">
        <v>141</v>
      </c>
      <c r="G231">
        <v>10</v>
      </c>
      <c r="H231">
        <v>17.829999999999998</v>
      </c>
      <c r="I231">
        <v>178.29999999999998</v>
      </c>
    </row>
    <row r="232" spans="1:9">
      <c r="A232" t="s">
        <v>111</v>
      </c>
      <c r="B232" t="s">
        <v>105</v>
      </c>
      <c r="C232" t="s">
        <v>98</v>
      </c>
      <c r="D232" t="s">
        <v>383</v>
      </c>
      <c r="E232" s="19">
        <v>42388</v>
      </c>
      <c r="F232" t="s">
        <v>91</v>
      </c>
      <c r="G232">
        <v>4</v>
      </c>
      <c r="H232">
        <v>16.32</v>
      </c>
      <c r="I232">
        <v>65.28</v>
      </c>
    </row>
    <row r="233" spans="1:9">
      <c r="A233" t="s">
        <v>100</v>
      </c>
      <c r="B233" t="s">
        <v>99</v>
      </c>
      <c r="C233" t="s">
        <v>98</v>
      </c>
      <c r="D233" t="s">
        <v>194</v>
      </c>
      <c r="E233" s="19">
        <v>42388</v>
      </c>
      <c r="F233" t="s">
        <v>141</v>
      </c>
      <c r="G233">
        <v>10</v>
      </c>
      <c r="H233">
        <v>17.829999999999998</v>
      </c>
      <c r="I233">
        <v>178.29999999999998</v>
      </c>
    </row>
    <row r="234" spans="1:9">
      <c r="A234" t="s">
        <v>111</v>
      </c>
      <c r="B234" t="s">
        <v>99</v>
      </c>
      <c r="C234" t="s">
        <v>98</v>
      </c>
      <c r="D234" t="s">
        <v>194</v>
      </c>
      <c r="E234" s="19">
        <v>42388</v>
      </c>
      <c r="F234" t="s">
        <v>101</v>
      </c>
      <c r="G234">
        <v>10</v>
      </c>
      <c r="H234">
        <v>12.42</v>
      </c>
      <c r="I234">
        <v>124.2</v>
      </c>
    </row>
    <row r="235" spans="1:9">
      <c r="A235" t="s">
        <v>106</v>
      </c>
      <c r="B235" t="s">
        <v>105</v>
      </c>
      <c r="C235" t="s">
        <v>98</v>
      </c>
      <c r="D235" t="s">
        <v>488</v>
      </c>
      <c r="E235" s="19">
        <v>42388</v>
      </c>
      <c r="F235" t="s">
        <v>101</v>
      </c>
      <c r="G235">
        <v>2</v>
      </c>
      <c r="H235">
        <v>12.42</v>
      </c>
      <c r="I235">
        <v>24.84</v>
      </c>
    </row>
    <row r="236" spans="1:9">
      <c r="A236" t="s">
        <v>95</v>
      </c>
      <c r="B236" t="s">
        <v>94</v>
      </c>
      <c r="C236" t="s">
        <v>93</v>
      </c>
      <c r="D236" t="s">
        <v>598</v>
      </c>
      <c r="E236" s="19">
        <v>42388</v>
      </c>
      <c r="F236" t="s">
        <v>101</v>
      </c>
      <c r="G236">
        <v>8</v>
      </c>
      <c r="H236">
        <v>12.42</v>
      </c>
      <c r="I236">
        <v>99.36</v>
      </c>
    </row>
    <row r="237" spans="1:9">
      <c r="A237" t="s">
        <v>106</v>
      </c>
      <c r="B237" t="s">
        <v>99</v>
      </c>
      <c r="C237" t="s">
        <v>98</v>
      </c>
      <c r="D237" t="s">
        <v>538</v>
      </c>
      <c r="E237" s="19">
        <v>42388</v>
      </c>
      <c r="F237" t="s">
        <v>101</v>
      </c>
      <c r="G237">
        <v>6</v>
      </c>
      <c r="H237">
        <v>12.42</v>
      </c>
      <c r="I237">
        <v>74.52</v>
      </c>
    </row>
    <row r="238" spans="1:9">
      <c r="A238" t="s">
        <v>106</v>
      </c>
      <c r="B238" t="s">
        <v>99</v>
      </c>
      <c r="C238" t="s">
        <v>98</v>
      </c>
      <c r="D238" t="s">
        <v>574</v>
      </c>
      <c r="E238" s="19">
        <v>42388</v>
      </c>
      <c r="F238" t="s">
        <v>101</v>
      </c>
      <c r="G238">
        <v>1</v>
      </c>
      <c r="H238">
        <v>12.42</v>
      </c>
      <c r="I238">
        <v>12.42</v>
      </c>
    </row>
    <row r="239" spans="1:9">
      <c r="A239" t="s">
        <v>100</v>
      </c>
      <c r="B239" t="s">
        <v>99</v>
      </c>
      <c r="C239" t="s">
        <v>98</v>
      </c>
      <c r="D239" t="s">
        <v>435</v>
      </c>
      <c r="E239" s="19">
        <v>42388</v>
      </c>
      <c r="F239" t="s">
        <v>101</v>
      </c>
      <c r="G239">
        <v>9</v>
      </c>
      <c r="H239">
        <v>12.42</v>
      </c>
      <c r="I239">
        <v>111.78</v>
      </c>
    </row>
    <row r="240" spans="1:9">
      <c r="A240" t="s">
        <v>100</v>
      </c>
      <c r="B240" t="s">
        <v>99</v>
      </c>
      <c r="C240" t="s">
        <v>98</v>
      </c>
      <c r="D240" t="s">
        <v>454</v>
      </c>
      <c r="E240" s="19">
        <v>42388</v>
      </c>
      <c r="F240" t="s">
        <v>101</v>
      </c>
      <c r="G240">
        <v>2</v>
      </c>
      <c r="H240">
        <v>12.42</v>
      </c>
      <c r="I240">
        <v>24.84</v>
      </c>
    </row>
    <row r="241" spans="1:9">
      <c r="A241" t="s">
        <v>100</v>
      </c>
      <c r="B241" t="s">
        <v>105</v>
      </c>
      <c r="C241" t="s">
        <v>98</v>
      </c>
      <c r="D241" t="s">
        <v>151</v>
      </c>
      <c r="E241" s="19">
        <v>42388</v>
      </c>
      <c r="F241" t="s">
        <v>101</v>
      </c>
      <c r="G241">
        <v>2</v>
      </c>
      <c r="H241">
        <v>12.42</v>
      </c>
      <c r="I241">
        <v>24.84</v>
      </c>
    </row>
    <row r="242" spans="1:9">
      <c r="A242" t="s">
        <v>106</v>
      </c>
      <c r="B242" t="s">
        <v>99</v>
      </c>
      <c r="C242" t="s">
        <v>98</v>
      </c>
      <c r="D242" t="s">
        <v>270</v>
      </c>
      <c r="E242" s="19">
        <v>42388</v>
      </c>
      <c r="F242" t="s">
        <v>141</v>
      </c>
      <c r="G242">
        <v>8</v>
      </c>
      <c r="H242">
        <v>17.829999999999998</v>
      </c>
      <c r="I242">
        <v>142.63999999999999</v>
      </c>
    </row>
    <row r="243" spans="1:9">
      <c r="A243" t="s">
        <v>106</v>
      </c>
      <c r="B243" t="s">
        <v>99</v>
      </c>
      <c r="C243" t="s">
        <v>98</v>
      </c>
      <c r="D243" t="s">
        <v>514</v>
      </c>
      <c r="E243" s="19">
        <v>42388</v>
      </c>
      <c r="F243" t="s">
        <v>141</v>
      </c>
      <c r="G243">
        <v>7</v>
      </c>
      <c r="H243">
        <v>17.829999999999998</v>
      </c>
      <c r="I243">
        <v>124.80999999999999</v>
      </c>
    </row>
    <row r="244" spans="1:9">
      <c r="A244" t="s">
        <v>100</v>
      </c>
      <c r="B244" t="s">
        <v>99</v>
      </c>
      <c r="C244" t="s">
        <v>98</v>
      </c>
      <c r="D244" t="s">
        <v>240</v>
      </c>
      <c r="E244" s="19">
        <v>42388</v>
      </c>
      <c r="F244" t="s">
        <v>91</v>
      </c>
      <c r="G244">
        <v>3</v>
      </c>
      <c r="H244">
        <v>16.32</v>
      </c>
      <c r="I244">
        <v>48.96</v>
      </c>
    </row>
    <row r="245" spans="1:9">
      <c r="A245" t="s">
        <v>111</v>
      </c>
      <c r="B245" t="s">
        <v>105</v>
      </c>
      <c r="C245" t="s">
        <v>98</v>
      </c>
      <c r="D245" t="s">
        <v>385</v>
      </c>
      <c r="E245" s="19">
        <v>42389</v>
      </c>
      <c r="F245" t="s">
        <v>101</v>
      </c>
      <c r="G245">
        <v>4</v>
      </c>
      <c r="H245">
        <v>12.42</v>
      </c>
      <c r="I245">
        <v>49.68</v>
      </c>
    </row>
    <row r="246" spans="1:9">
      <c r="A246" t="s">
        <v>100</v>
      </c>
      <c r="B246" t="s">
        <v>105</v>
      </c>
      <c r="C246" t="s">
        <v>98</v>
      </c>
      <c r="D246" t="s">
        <v>355</v>
      </c>
      <c r="E246" s="19">
        <v>42389</v>
      </c>
      <c r="F246" t="s">
        <v>101</v>
      </c>
      <c r="G246">
        <v>1</v>
      </c>
      <c r="H246">
        <v>12.42</v>
      </c>
      <c r="I246">
        <v>12.42</v>
      </c>
    </row>
    <row r="247" spans="1:9">
      <c r="A247" t="s">
        <v>100</v>
      </c>
      <c r="B247" t="s">
        <v>105</v>
      </c>
      <c r="C247" t="s">
        <v>98</v>
      </c>
      <c r="D247" t="s">
        <v>210</v>
      </c>
      <c r="E247" s="19">
        <v>42389</v>
      </c>
      <c r="F247" t="s">
        <v>101</v>
      </c>
      <c r="G247">
        <v>4</v>
      </c>
      <c r="H247">
        <v>12.42</v>
      </c>
      <c r="I247">
        <v>49.68</v>
      </c>
    </row>
    <row r="248" spans="1:9">
      <c r="A248" t="s">
        <v>95</v>
      </c>
      <c r="B248" t="s">
        <v>94</v>
      </c>
      <c r="C248" t="s">
        <v>93</v>
      </c>
      <c r="D248" t="s">
        <v>283</v>
      </c>
      <c r="E248" s="19">
        <v>42389</v>
      </c>
      <c r="F248" t="s">
        <v>91</v>
      </c>
      <c r="G248">
        <v>4</v>
      </c>
      <c r="H248">
        <v>16.32</v>
      </c>
      <c r="I248">
        <v>65.28</v>
      </c>
    </row>
    <row r="249" spans="1:9">
      <c r="A249" t="s">
        <v>111</v>
      </c>
      <c r="B249" t="s">
        <v>105</v>
      </c>
      <c r="C249" t="s">
        <v>98</v>
      </c>
      <c r="D249" t="s">
        <v>550</v>
      </c>
      <c r="E249" s="19">
        <v>42389</v>
      </c>
      <c r="F249" t="s">
        <v>101</v>
      </c>
      <c r="G249">
        <v>5</v>
      </c>
      <c r="H249">
        <v>12.42</v>
      </c>
      <c r="I249">
        <v>62.1</v>
      </c>
    </row>
    <row r="250" spans="1:9">
      <c r="A250" t="s">
        <v>106</v>
      </c>
      <c r="B250" t="s">
        <v>110</v>
      </c>
      <c r="C250" t="s">
        <v>98</v>
      </c>
      <c r="D250" t="s">
        <v>555</v>
      </c>
      <c r="E250" s="19">
        <v>42389</v>
      </c>
      <c r="F250" t="s">
        <v>101</v>
      </c>
      <c r="G250">
        <v>8</v>
      </c>
      <c r="H250">
        <v>12.42</v>
      </c>
      <c r="I250">
        <v>99.36</v>
      </c>
    </row>
    <row r="251" spans="1:9">
      <c r="A251" t="s">
        <v>103</v>
      </c>
      <c r="B251" t="s">
        <v>118</v>
      </c>
      <c r="C251" t="s">
        <v>93</v>
      </c>
      <c r="D251" t="s">
        <v>277</v>
      </c>
      <c r="E251" s="19">
        <v>42389</v>
      </c>
      <c r="F251" t="s">
        <v>101</v>
      </c>
      <c r="G251">
        <v>4</v>
      </c>
      <c r="H251">
        <v>12.42</v>
      </c>
      <c r="I251">
        <v>49.68</v>
      </c>
    </row>
    <row r="252" spans="1:9">
      <c r="A252" t="s">
        <v>95</v>
      </c>
      <c r="B252" t="s">
        <v>118</v>
      </c>
      <c r="C252" t="s">
        <v>93</v>
      </c>
      <c r="D252" t="s">
        <v>633</v>
      </c>
      <c r="E252" s="19">
        <v>42389</v>
      </c>
      <c r="F252" t="s">
        <v>96</v>
      </c>
      <c r="G252">
        <v>5</v>
      </c>
      <c r="H252">
        <v>53.35</v>
      </c>
      <c r="I252">
        <v>266.75</v>
      </c>
    </row>
    <row r="253" spans="1:9">
      <c r="A253" t="s">
        <v>106</v>
      </c>
      <c r="B253" t="s">
        <v>110</v>
      </c>
      <c r="C253" t="s">
        <v>98</v>
      </c>
      <c r="D253" t="s">
        <v>120</v>
      </c>
      <c r="E253" s="19">
        <v>42389</v>
      </c>
      <c r="F253" t="s">
        <v>101</v>
      </c>
      <c r="G253">
        <v>10</v>
      </c>
      <c r="H253">
        <v>12.42</v>
      </c>
      <c r="I253">
        <v>124.2</v>
      </c>
    </row>
    <row r="254" spans="1:9">
      <c r="A254" t="s">
        <v>100</v>
      </c>
      <c r="B254" t="s">
        <v>110</v>
      </c>
      <c r="C254" t="s">
        <v>98</v>
      </c>
      <c r="D254" t="s">
        <v>606</v>
      </c>
      <c r="E254" s="19">
        <v>42389</v>
      </c>
      <c r="F254" t="s">
        <v>91</v>
      </c>
      <c r="G254">
        <v>3</v>
      </c>
      <c r="H254">
        <v>16.32</v>
      </c>
      <c r="I254">
        <v>48.96</v>
      </c>
    </row>
    <row r="255" spans="1:9">
      <c r="A255" t="s">
        <v>100</v>
      </c>
      <c r="B255" t="s">
        <v>110</v>
      </c>
      <c r="C255" t="s">
        <v>98</v>
      </c>
      <c r="D255" t="s">
        <v>624</v>
      </c>
      <c r="E255" s="19">
        <v>42389</v>
      </c>
      <c r="F255" t="s">
        <v>96</v>
      </c>
      <c r="G255">
        <v>5</v>
      </c>
      <c r="H255">
        <v>53.35</v>
      </c>
      <c r="I255">
        <v>266.75</v>
      </c>
    </row>
    <row r="256" spans="1:9">
      <c r="A256" t="s">
        <v>106</v>
      </c>
      <c r="B256" t="s">
        <v>110</v>
      </c>
      <c r="C256" t="s">
        <v>98</v>
      </c>
      <c r="D256" t="s">
        <v>358</v>
      </c>
      <c r="E256" s="19">
        <v>42389</v>
      </c>
      <c r="F256" t="s">
        <v>96</v>
      </c>
      <c r="G256">
        <v>7</v>
      </c>
      <c r="H256">
        <v>53.35</v>
      </c>
      <c r="I256">
        <v>373.45</v>
      </c>
    </row>
    <row r="257" spans="1:9">
      <c r="A257" t="s">
        <v>100</v>
      </c>
      <c r="B257" t="s">
        <v>99</v>
      </c>
      <c r="C257" t="s">
        <v>98</v>
      </c>
      <c r="D257" t="s">
        <v>539</v>
      </c>
      <c r="E257" s="19">
        <v>42389</v>
      </c>
      <c r="F257" t="s">
        <v>96</v>
      </c>
      <c r="G257">
        <v>10</v>
      </c>
      <c r="H257">
        <v>53.35</v>
      </c>
      <c r="I257">
        <v>533.5</v>
      </c>
    </row>
    <row r="258" spans="1:9">
      <c r="A258" t="s">
        <v>95</v>
      </c>
      <c r="B258" t="s">
        <v>94</v>
      </c>
      <c r="C258" t="s">
        <v>93</v>
      </c>
      <c r="D258" t="s">
        <v>149</v>
      </c>
      <c r="E258" s="19">
        <v>42390</v>
      </c>
      <c r="F258" t="s">
        <v>141</v>
      </c>
      <c r="G258">
        <v>9</v>
      </c>
      <c r="H258">
        <v>17.829999999999998</v>
      </c>
      <c r="I258">
        <v>160.46999999999997</v>
      </c>
    </row>
    <row r="259" spans="1:9">
      <c r="A259" t="s">
        <v>100</v>
      </c>
      <c r="B259" t="s">
        <v>99</v>
      </c>
      <c r="C259" t="s">
        <v>98</v>
      </c>
      <c r="D259" t="s">
        <v>454</v>
      </c>
      <c r="E259" s="19">
        <v>42390</v>
      </c>
      <c r="F259" t="s">
        <v>91</v>
      </c>
      <c r="G259">
        <v>2</v>
      </c>
      <c r="H259">
        <v>16.32</v>
      </c>
      <c r="I259">
        <v>32.64</v>
      </c>
    </row>
    <row r="260" spans="1:9">
      <c r="A260" t="s">
        <v>100</v>
      </c>
      <c r="B260" t="s">
        <v>110</v>
      </c>
      <c r="C260" t="s">
        <v>98</v>
      </c>
      <c r="D260" t="s">
        <v>528</v>
      </c>
      <c r="E260" s="19">
        <v>42390</v>
      </c>
      <c r="F260" t="s">
        <v>96</v>
      </c>
      <c r="G260">
        <v>9</v>
      </c>
      <c r="H260">
        <v>53.35</v>
      </c>
      <c r="I260">
        <v>480.15000000000003</v>
      </c>
    </row>
    <row r="261" spans="1:9">
      <c r="A261" t="s">
        <v>100</v>
      </c>
      <c r="B261" t="s">
        <v>99</v>
      </c>
      <c r="C261" t="s">
        <v>98</v>
      </c>
      <c r="D261" t="s">
        <v>311</v>
      </c>
      <c r="E261" s="19">
        <v>42390</v>
      </c>
      <c r="F261" t="s">
        <v>101</v>
      </c>
      <c r="G261">
        <v>10</v>
      </c>
      <c r="H261">
        <v>12.42</v>
      </c>
      <c r="I261">
        <v>124.2</v>
      </c>
    </row>
    <row r="262" spans="1:9">
      <c r="A262" t="s">
        <v>100</v>
      </c>
      <c r="B262" t="s">
        <v>105</v>
      </c>
      <c r="C262" t="s">
        <v>98</v>
      </c>
      <c r="D262" t="s">
        <v>305</v>
      </c>
      <c r="E262" s="19">
        <v>42390</v>
      </c>
      <c r="F262" t="s">
        <v>96</v>
      </c>
      <c r="G262">
        <v>5</v>
      </c>
      <c r="H262">
        <v>53.35</v>
      </c>
      <c r="I262">
        <v>266.75</v>
      </c>
    </row>
    <row r="263" spans="1:9">
      <c r="A263" t="s">
        <v>95</v>
      </c>
      <c r="B263" t="s">
        <v>118</v>
      </c>
      <c r="C263" t="s">
        <v>93</v>
      </c>
      <c r="D263" t="s">
        <v>429</v>
      </c>
      <c r="E263" s="19">
        <v>42390</v>
      </c>
      <c r="F263" t="s">
        <v>96</v>
      </c>
      <c r="G263">
        <v>10</v>
      </c>
      <c r="H263">
        <v>53.35</v>
      </c>
      <c r="I263">
        <v>533.5</v>
      </c>
    </row>
    <row r="264" spans="1:9">
      <c r="A264" t="s">
        <v>100</v>
      </c>
      <c r="B264" t="s">
        <v>99</v>
      </c>
      <c r="C264" t="s">
        <v>98</v>
      </c>
      <c r="D264" t="s">
        <v>325</v>
      </c>
      <c r="E264" s="19">
        <v>42390</v>
      </c>
      <c r="F264" t="s">
        <v>91</v>
      </c>
      <c r="G264">
        <v>7</v>
      </c>
      <c r="H264">
        <v>16.32</v>
      </c>
      <c r="I264">
        <v>114.24000000000001</v>
      </c>
    </row>
    <row r="265" spans="1:9">
      <c r="A265" t="s">
        <v>106</v>
      </c>
      <c r="B265" t="s">
        <v>105</v>
      </c>
      <c r="C265" t="s">
        <v>98</v>
      </c>
      <c r="D265" t="s">
        <v>281</v>
      </c>
      <c r="E265" s="19">
        <v>42390</v>
      </c>
      <c r="F265" t="s">
        <v>101</v>
      </c>
      <c r="G265">
        <v>3</v>
      </c>
      <c r="H265">
        <v>12.42</v>
      </c>
      <c r="I265">
        <v>37.26</v>
      </c>
    </row>
    <row r="266" spans="1:9">
      <c r="A266" t="s">
        <v>95</v>
      </c>
      <c r="B266" t="s">
        <v>94</v>
      </c>
      <c r="C266" t="s">
        <v>93</v>
      </c>
      <c r="D266" t="s">
        <v>297</v>
      </c>
      <c r="E266" s="19">
        <v>42390</v>
      </c>
      <c r="F266" t="s">
        <v>141</v>
      </c>
      <c r="G266">
        <v>6</v>
      </c>
      <c r="H266">
        <v>17.829999999999998</v>
      </c>
      <c r="I266">
        <v>106.97999999999999</v>
      </c>
    </row>
    <row r="267" spans="1:9">
      <c r="A267" t="s">
        <v>95</v>
      </c>
      <c r="B267" t="s">
        <v>94</v>
      </c>
      <c r="C267" t="s">
        <v>93</v>
      </c>
      <c r="D267" t="s">
        <v>279</v>
      </c>
      <c r="E267" s="19">
        <v>42390</v>
      </c>
      <c r="F267" t="s">
        <v>101</v>
      </c>
      <c r="G267">
        <v>4</v>
      </c>
      <c r="H267">
        <v>12.42</v>
      </c>
      <c r="I267">
        <v>49.68</v>
      </c>
    </row>
    <row r="268" spans="1:9">
      <c r="A268" t="s">
        <v>111</v>
      </c>
      <c r="B268" t="s">
        <v>127</v>
      </c>
      <c r="C268" t="s">
        <v>98</v>
      </c>
      <c r="D268" t="s">
        <v>239</v>
      </c>
      <c r="E268" s="19">
        <v>42390</v>
      </c>
      <c r="F268" t="s">
        <v>101</v>
      </c>
      <c r="G268">
        <v>5</v>
      </c>
      <c r="H268">
        <v>12.42</v>
      </c>
      <c r="I268">
        <v>62.1</v>
      </c>
    </row>
    <row r="269" spans="1:9">
      <c r="A269" t="s">
        <v>111</v>
      </c>
      <c r="B269" t="s">
        <v>127</v>
      </c>
      <c r="C269" t="s">
        <v>98</v>
      </c>
      <c r="D269" t="s">
        <v>185</v>
      </c>
      <c r="E269" s="19">
        <v>42390</v>
      </c>
      <c r="F269" t="s">
        <v>101</v>
      </c>
      <c r="G269">
        <v>3</v>
      </c>
      <c r="H269">
        <v>12.42</v>
      </c>
      <c r="I269">
        <v>37.26</v>
      </c>
    </row>
    <row r="270" spans="1:9">
      <c r="A270" t="s">
        <v>100</v>
      </c>
      <c r="B270" t="s">
        <v>110</v>
      </c>
      <c r="C270" t="s">
        <v>98</v>
      </c>
      <c r="D270" t="s">
        <v>595</v>
      </c>
      <c r="E270" s="19">
        <v>42390</v>
      </c>
      <c r="F270" t="s">
        <v>101</v>
      </c>
      <c r="G270">
        <v>2</v>
      </c>
      <c r="H270">
        <v>12.42</v>
      </c>
      <c r="I270">
        <v>24.84</v>
      </c>
    </row>
    <row r="271" spans="1:9">
      <c r="A271" t="s">
        <v>95</v>
      </c>
      <c r="B271" t="s">
        <v>155</v>
      </c>
      <c r="C271" t="s">
        <v>93</v>
      </c>
      <c r="D271" t="s">
        <v>471</v>
      </c>
      <c r="E271" s="19">
        <v>42390</v>
      </c>
      <c r="F271" t="s">
        <v>96</v>
      </c>
      <c r="G271">
        <v>2</v>
      </c>
      <c r="H271">
        <v>53.35</v>
      </c>
      <c r="I271">
        <v>106.7</v>
      </c>
    </row>
    <row r="272" spans="1:9">
      <c r="A272" t="s">
        <v>100</v>
      </c>
      <c r="B272" t="s">
        <v>99</v>
      </c>
      <c r="C272" t="s">
        <v>98</v>
      </c>
      <c r="D272" t="s">
        <v>547</v>
      </c>
      <c r="E272" s="19">
        <v>42390</v>
      </c>
      <c r="F272" t="s">
        <v>101</v>
      </c>
      <c r="G272">
        <v>7</v>
      </c>
      <c r="H272">
        <v>12.42</v>
      </c>
      <c r="I272">
        <v>86.94</v>
      </c>
    </row>
    <row r="273" spans="1:9">
      <c r="A273" t="s">
        <v>100</v>
      </c>
      <c r="B273" t="s">
        <v>105</v>
      </c>
      <c r="C273" t="s">
        <v>98</v>
      </c>
      <c r="D273" t="s">
        <v>379</v>
      </c>
      <c r="E273" s="19">
        <v>42390</v>
      </c>
      <c r="F273" t="s">
        <v>91</v>
      </c>
      <c r="G273">
        <v>8</v>
      </c>
      <c r="H273">
        <v>16.32</v>
      </c>
      <c r="I273">
        <v>130.56</v>
      </c>
    </row>
    <row r="274" spans="1:9">
      <c r="A274" t="s">
        <v>100</v>
      </c>
      <c r="B274" t="s">
        <v>110</v>
      </c>
      <c r="C274" t="s">
        <v>98</v>
      </c>
      <c r="D274" t="s">
        <v>634</v>
      </c>
      <c r="E274" s="19">
        <v>42390</v>
      </c>
      <c r="F274" t="s">
        <v>96</v>
      </c>
      <c r="G274">
        <v>2</v>
      </c>
      <c r="H274">
        <v>53.35</v>
      </c>
      <c r="I274">
        <v>106.7</v>
      </c>
    </row>
    <row r="275" spans="1:9">
      <c r="A275" t="s">
        <v>100</v>
      </c>
      <c r="B275" t="s">
        <v>110</v>
      </c>
      <c r="C275" t="s">
        <v>98</v>
      </c>
      <c r="D275" t="s">
        <v>457</v>
      </c>
      <c r="E275" s="19">
        <v>42390</v>
      </c>
      <c r="F275" t="s">
        <v>101</v>
      </c>
      <c r="G275">
        <v>8</v>
      </c>
      <c r="H275">
        <v>12.42</v>
      </c>
      <c r="I275">
        <v>99.36</v>
      </c>
    </row>
    <row r="276" spans="1:9">
      <c r="A276" t="s">
        <v>100</v>
      </c>
      <c r="B276" t="s">
        <v>99</v>
      </c>
      <c r="C276" t="s">
        <v>98</v>
      </c>
      <c r="D276" t="s">
        <v>535</v>
      </c>
      <c r="E276" s="19">
        <v>42391</v>
      </c>
      <c r="F276" t="s">
        <v>96</v>
      </c>
      <c r="G276">
        <v>10</v>
      </c>
      <c r="H276">
        <v>53.35</v>
      </c>
      <c r="I276">
        <v>533.5</v>
      </c>
    </row>
    <row r="277" spans="1:9">
      <c r="A277" t="s">
        <v>95</v>
      </c>
      <c r="B277" t="s">
        <v>94</v>
      </c>
      <c r="C277" t="s">
        <v>93</v>
      </c>
      <c r="D277" t="s">
        <v>526</v>
      </c>
      <c r="E277" s="19">
        <v>42391</v>
      </c>
      <c r="F277" t="s">
        <v>96</v>
      </c>
      <c r="G277">
        <v>4</v>
      </c>
      <c r="H277">
        <v>53.35</v>
      </c>
      <c r="I277">
        <v>213.4</v>
      </c>
    </row>
    <row r="278" spans="1:9">
      <c r="A278" t="s">
        <v>103</v>
      </c>
      <c r="B278" t="s">
        <v>118</v>
      </c>
      <c r="C278" t="s">
        <v>93</v>
      </c>
      <c r="D278" t="s">
        <v>202</v>
      </c>
      <c r="E278" s="19">
        <v>42391</v>
      </c>
      <c r="F278" t="s">
        <v>91</v>
      </c>
      <c r="G278">
        <v>3</v>
      </c>
      <c r="H278">
        <v>16.32</v>
      </c>
      <c r="I278">
        <v>48.96</v>
      </c>
    </row>
    <row r="279" spans="1:9">
      <c r="A279" t="s">
        <v>111</v>
      </c>
      <c r="B279" t="s">
        <v>99</v>
      </c>
      <c r="C279" t="s">
        <v>98</v>
      </c>
      <c r="D279" t="s">
        <v>525</v>
      </c>
      <c r="E279" s="19">
        <v>42391</v>
      </c>
      <c r="F279" t="s">
        <v>96</v>
      </c>
      <c r="G279">
        <v>1</v>
      </c>
      <c r="H279">
        <v>53.35</v>
      </c>
      <c r="I279">
        <v>53.35</v>
      </c>
    </row>
    <row r="280" spans="1:9">
      <c r="A280" t="s">
        <v>100</v>
      </c>
      <c r="B280" t="s">
        <v>99</v>
      </c>
      <c r="C280" t="s">
        <v>98</v>
      </c>
      <c r="D280" t="s">
        <v>435</v>
      </c>
      <c r="E280" s="19">
        <v>42391</v>
      </c>
      <c r="F280" t="s">
        <v>101</v>
      </c>
      <c r="G280">
        <v>2</v>
      </c>
      <c r="H280">
        <v>12.42</v>
      </c>
      <c r="I280">
        <v>24.84</v>
      </c>
    </row>
    <row r="281" spans="1:9">
      <c r="A281" t="s">
        <v>95</v>
      </c>
      <c r="B281" t="s">
        <v>118</v>
      </c>
      <c r="C281" t="s">
        <v>93</v>
      </c>
      <c r="D281" t="s">
        <v>458</v>
      </c>
      <c r="E281" s="19">
        <v>42391</v>
      </c>
      <c r="F281" t="s">
        <v>101</v>
      </c>
      <c r="G281">
        <v>8</v>
      </c>
      <c r="H281">
        <v>12.42</v>
      </c>
      <c r="I281">
        <v>99.36</v>
      </c>
    </row>
    <row r="282" spans="1:9">
      <c r="A282" t="s">
        <v>95</v>
      </c>
      <c r="B282" t="s">
        <v>118</v>
      </c>
      <c r="C282" t="s">
        <v>93</v>
      </c>
      <c r="D282" t="s">
        <v>633</v>
      </c>
      <c r="E282" s="19">
        <v>42391</v>
      </c>
      <c r="F282" t="s">
        <v>96</v>
      </c>
      <c r="G282">
        <v>2</v>
      </c>
      <c r="H282">
        <v>53.35</v>
      </c>
      <c r="I282">
        <v>106.7</v>
      </c>
    </row>
    <row r="283" spans="1:9">
      <c r="A283" t="s">
        <v>100</v>
      </c>
      <c r="B283" t="s">
        <v>110</v>
      </c>
      <c r="C283" t="s">
        <v>98</v>
      </c>
      <c r="D283" t="s">
        <v>324</v>
      </c>
      <c r="E283" s="19">
        <v>42391</v>
      </c>
      <c r="F283" t="s">
        <v>96</v>
      </c>
      <c r="G283">
        <v>10</v>
      </c>
      <c r="H283">
        <v>53.35</v>
      </c>
      <c r="I283">
        <v>533.5</v>
      </c>
    </row>
    <row r="284" spans="1:9">
      <c r="A284" t="s">
        <v>111</v>
      </c>
      <c r="B284" t="s">
        <v>110</v>
      </c>
      <c r="C284" t="s">
        <v>98</v>
      </c>
      <c r="D284" t="s">
        <v>358</v>
      </c>
      <c r="E284" s="19">
        <v>42391</v>
      </c>
      <c r="F284" t="s">
        <v>141</v>
      </c>
      <c r="G284">
        <v>7</v>
      </c>
      <c r="H284">
        <v>17.829999999999998</v>
      </c>
      <c r="I284">
        <v>124.80999999999999</v>
      </c>
    </row>
    <row r="285" spans="1:9">
      <c r="A285" t="s">
        <v>100</v>
      </c>
      <c r="B285" t="s">
        <v>105</v>
      </c>
      <c r="C285" t="s">
        <v>98</v>
      </c>
      <c r="D285" t="s">
        <v>437</v>
      </c>
      <c r="E285" s="19">
        <v>42391</v>
      </c>
      <c r="F285" t="s">
        <v>101</v>
      </c>
      <c r="G285">
        <v>4</v>
      </c>
      <c r="H285">
        <v>12.42</v>
      </c>
      <c r="I285">
        <v>49.68</v>
      </c>
    </row>
    <row r="286" spans="1:9">
      <c r="A286" t="s">
        <v>106</v>
      </c>
      <c r="B286" t="s">
        <v>99</v>
      </c>
      <c r="C286" t="s">
        <v>98</v>
      </c>
      <c r="D286" t="s">
        <v>535</v>
      </c>
      <c r="E286" s="19">
        <v>42391</v>
      </c>
      <c r="F286" t="s">
        <v>141</v>
      </c>
      <c r="G286">
        <v>2</v>
      </c>
      <c r="H286">
        <v>17.829999999999998</v>
      </c>
      <c r="I286">
        <v>35.659999999999997</v>
      </c>
    </row>
    <row r="287" spans="1:9">
      <c r="A287" t="s">
        <v>100</v>
      </c>
      <c r="B287" t="s">
        <v>99</v>
      </c>
      <c r="C287" t="s">
        <v>98</v>
      </c>
      <c r="D287" t="s">
        <v>487</v>
      </c>
      <c r="E287" s="19">
        <v>42391</v>
      </c>
      <c r="F287" t="s">
        <v>96</v>
      </c>
      <c r="G287">
        <v>7</v>
      </c>
      <c r="H287">
        <v>53.35</v>
      </c>
      <c r="I287">
        <v>373.45</v>
      </c>
    </row>
    <row r="288" spans="1:9">
      <c r="A288" t="s">
        <v>95</v>
      </c>
      <c r="B288" t="s">
        <v>94</v>
      </c>
      <c r="C288" t="s">
        <v>93</v>
      </c>
      <c r="D288" t="s">
        <v>207</v>
      </c>
      <c r="E288" s="19">
        <v>42392</v>
      </c>
      <c r="F288" t="s">
        <v>96</v>
      </c>
      <c r="G288">
        <v>9</v>
      </c>
      <c r="H288">
        <v>53.35</v>
      </c>
      <c r="I288">
        <v>480.15000000000003</v>
      </c>
    </row>
    <row r="289" spans="1:9">
      <c r="A289" t="s">
        <v>106</v>
      </c>
      <c r="B289" t="s">
        <v>99</v>
      </c>
      <c r="C289" t="s">
        <v>98</v>
      </c>
      <c r="D289" t="s">
        <v>575</v>
      </c>
      <c r="E289" s="19">
        <v>42392</v>
      </c>
      <c r="F289" t="s">
        <v>96</v>
      </c>
      <c r="G289">
        <v>6</v>
      </c>
      <c r="H289">
        <v>53.35</v>
      </c>
      <c r="I289">
        <v>320.10000000000002</v>
      </c>
    </row>
    <row r="290" spans="1:9">
      <c r="A290" t="s">
        <v>103</v>
      </c>
      <c r="B290" t="s">
        <v>113</v>
      </c>
      <c r="C290" t="s">
        <v>93</v>
      </c>
      <c r="D290" t="s">
        <v>510</v>
      </c>
      <c r="E290" s="19">
        <v>42392</v>
      </c>
      <c r="F290" t="s">
        <v>96</v>
      </c>
      <c r="G290">
        <v>7</v>
      </c>
      <c r="H290">
        <v>53.35</v>
      </c>
      <c r="I290">
        <v>373.45</v>
      </c>
    </row>
    <row r="291" spans="1:9">
      <c r="A291" t="s">
        <v>95</v>
      </c>
      <c r="B291" t="s">
        <v>113</v>
      </c>
      <c r="C291" t="s">
        <v>93</v>
      </c>
      <c r="D291" t="s">
        <v>578</v>
      </c>
      <c r="E291" s="19">
        <v>42392</v>
      </c>
      <c r="F291" t="s">
        <v>91</v>
      </c>
      <c r="G291">
        <v>5</v>
      </c>
      <c r="H291">
        <v>16.32</v>
      </c>
      <c r="I291">
        <v>81.599999999999994</v>
      </c>
    </row>
    <row r="292" spans="1:9">
      <c r="A292" t="s">
        <v>103</v>
      </c>
      <c r="B292" t="s">
        <v>118</v>
      </c>
      <c r="C292" t="s">
        <v>93</v>
      </c>
      <c r="D292" t="s">
        <v>558</v>
      </c>
      <c r="E292" s="19">
        <v>42392</v>
      </c>
      <c r="F292" t="s">
        <v>96</v>
      </c>
      <c r="G292">
        <v>5</v>
      </c>
      <c r="H292">
        <v>53.35</v>
      </c>
      <c r="I292">
        <v>266.75</v>
      </c>
    </row>
    <row r="293" spans="1:9">
      <c r="A293" t="s">
        <v>100</v>
      </c>
      <c r="B293" t="s">
        <v>99</v>
      </c>
      <c r="C293" t="s">
        <v>98</v>
      </c>
      <c r="D293" t="s">
        <v>487</v>
      </c>
      <c r="E293" s="19">
        <v>42392</v>
      </c>
      <c r="F293" t="s">
        <v>101</v>
      </c>
      <c r="G293">
        <v>10</v>
      </c>
      <c r="H293">
        <v>12.42</v>
      </c>
      <c r="I293">
        <v>124.2</v>
      </c>
    </row>
    <row r="294" spans="1:9">
      <c r="A294" t="s">
        <v>103</v>
      </c>
      <c r="B294" t="s">
        <v>94</v>
      </c>
      <c r="C294" t="s">
        <v>93</v>
      </c>
      <c r="D294" t="s">
        <v>244</v>
      </c>
      <c r="E294" s="19">
        <v>42392</v>
      </c>
      <c r="F294" t="s">
        <v>101</v>
      </c>
      <c r="G294">
        <v>10</v>
      </c>
      <c r="H294">
        <v>12.42</v>
      </c>
      <c r="I294">
        <v>124.2</v>
      </c>
    </row>
    <row r="295" spans="1:9">
      <c r="A295" t="s">
        <v>100</v>
      </c>
      <c r="B295" t="s">
        <v>99</v>
      </c>
      <c r="C295" t="s">
        <v>98</v>
      </c>
      <c r="D295" t="s">
        <v>616</v>
      </c>
      <c r="E295" s="19">
        <v>42392</v>
      </c>
      <c r="F295" t="s">
        <v>96</v>
      </c>
      <c r="G295">
        <v>3</v>
      </c>
      <c r="H295">
        <v>53.35</v>
      </c>
      <c r="I295">
        <v>160.05000000000001</v>
      </c>
    </row>
    <row r="296" spans="1:9">
      <c r="A296" t="s">
        <v>111</v>
      </c>
      <c r="B296" t="s">
        <v>105</v>
      </c>
      <c r="C296" t="s">
        <v>98</v>
      </c>
      <c r="D296" t="s">
        <v>597</v>
      </c>
      <c r="E296" s="19">
        <v>42392</v>
      </c>
      <c r="F296" t="s">
        <v>96</v>
      </c>
      <c r="G296">
        <v>5</v>
      </c>
      <c r="H296">
        <v>53.35</v>
      </c>
      <c r="I296">
        <v>266.75</v>
      </c>
    </row>
    <row r="297" spans="1:9">
      <c r="A297" t="s">
        <v>95</v>
      </c>
      <c r="B297" t="s">
        <v>113</v>
      </c>
      <c r="C297" t="s">
        <v>93</v>
      </c>
      <c r="D297" t="s">
        <v>593</v>
      </c>
      <c r="E297" s="19">
        <v>42392</v>
      </c>
      <c r="F297" t="s">
        <v>101</v>
      </c>
      <c r="G297">
        <v>4</v>
      </c>
      <c r="H297">
        <v>12.42</v>
      </c>
      <c r="I297">
        <v>49.68</v>
      </c>
    </row>
    <row r="298" spans="1:9">
      <c r="A298" t="s">
        <v>106</v>
      </c>
      <c r="B298" t="s">
        <v>99</v>
      </c>
      <c r="C298" t="s">
        <v>98</v>
      </c>
      <c r="D298" t="s">
        <v>507</v>
      </c>
      <c r="E298" s="19">
        <v>42393</v>
      </c>
      <c r="F298" t="s">
        <v>91</v>
      </c>
      <c r="G298">
        <v>10</v>
      </c>
      <c r="H298">
        <v>16.32</v>
      </c>
      <c r="I298">
        <v>163.19999999999999</v>
      </c>
    </row>
    <row r="299" spans="1:9">
      <c r="A299" t="s">
        <v>111</v>
      </c>
      <c r="B299" t="s">
        <v>99</v>
      </c>
      <c r="C299" t="s">
        <v>98</v>
      </c>
      <c r="D299" t="s">
        <v>130</v>
      </c>
      <c r="E299" s="19">
        <v>42393</v>
      </c>
      <c r="F299" t="s">
        <v>141</v>
      </c>
      <c r="G299">
        <v>6</v>
      </c>
      <c r="H299">
        <v>17.829999999999998</v>
      </c>
      <c r="I299">
        <v>106.97999999999999</v>
      </c>
    </row>
    <row r="300" spans="1:9">
      <c r="A300" t="s">
        <v>95</v>
      </c>
      <c r="B300" t="s">
        <v>94</v>
      </c>
      <c r="C300" t="s">
        <v>93</v>
      </c>
      <c r="D300" t="s">
        <v>134</v>
      </c>
      <c r="E300" s="19">
        <v>42393</v>
      </c>
      <c r="F300" t="s">
        <v>101</v>
      </c>
      <c r="G300">
        <v>6</v>
      </c>
      <c r="H300">
        <v>12.42</v>
      </c>
      <c r="I300">
        <v>74.52</v>
      </c>
    </row>
    <row r="301" spans="1:9">
      <c r="A301" t="s">
        <v>103</v>
      </c>
      <c r="B301" t="s">
        <v>94</v>
      </c>
      <c r="C301" t="s">
        <v>93</v>
      </c>
      <c r="D301" t="s">
        <v>142</v>
      </c>
      <c r="E301" s="19">
        <v>42393</v>
      </c>
      <c r="F301" t="s">
        <v>101</v>
      </c>
      <c r="G301">
        <v>7</v>
      </c>
      <c r="H301">
        <v>12.42</v>
      </c>
      <c r="I301">
        <v>86.94</v>
      </c>
    </row>
    <row r="302" spans="1:9">
      <c r="A302" t="s">
        <v>95</v>
      </c>
      <c r="B302" t="s">
        <v>113</v>
      </c>
      <c r="C302" t="s">
        <v>93</v>
      </c>
      <c r="D302" t="s">
        <v>136</v>
      </c>
      <c r="E302" s="19">
        <v>42393</v>
      </c>
      <c r="F302" t="s">
        <v>91</v>
      </c>
      <c r="G302">
        <v>7</v>
      </c>
      <c r="H302">
        <v>16.32</v>
      </c>
      <c r="I302">
        <v>114.24000000000001</v>
      </c>
    </row>
    <row r="303" spans="1:9">
      <c r="A303" t="s">
        <v>106</v>
      </c>
      <c r="B303" t="s">
        <v>127</v>
      </c>
      <c r="C303" t="s">
        <v>98</v>
      </c>
      <c r="D303" t="s">
        <v>193</v>
      </c>
      <c r="E303" s="19">
        <v>42393</v>
      </c>
      <c r="F303" t="s">
        <v>101</v>
      </c>
      <c r="G303">
        <v>6</v>
      </c>
      <c r="H303">
        <v>12.42</v>
      </c>
      <c r="I303">
        <v>74.52</v>
      </c>
    </row>
    <row r="304" spans="1:9">
      <c r="A304" t="s">
        <v>111</v>
      </c>
      <c r="B304" t="s">
        <v>99</v>
      </c>
      <c r="C304" t="s">
        <v>98</v>
      </c>
      <c r="D304" t="s">
        <v>500</v>
      </c>
      <c r="E304" s="19">
        <v>42393</v>
      </c>
      <c r="F304" t="s">
        <v>101</v>
      </c>
      <c r="G304">
        <v>2</v>
      </c>
      <c r="H304">
        <v>12.42</v>
      </c>
      <c r="I304">
        <v>24.84</v>
      </c>
    </row>
    <row r="305" spans="1:9">
      <c r="A305" t="s">
        <v>103</v>
      </c>
      <c r="B305" t="s">
        <v>94</v>
      </c>
      <c r="C305" t="s">
        <v>93</v>
      </c>
      <c r="D305" t="s">
        <v>297</v>
      </c>
      <c r="E305" s="19">
        <v>42393</v>
      </c>
      <c r="F305" t="s">
        <v>91</v>
      </c>
      <c r="G305">
        <v>9</v>
      </c>
      <c r="H305">
        <v>16.32</v>
      </c>
      <c r="I305">
        <v>146.88</v>
      </c>
    </row>
    <row r="306" spans="1:9">
      <c r="A306" t="s">
        <v>111</v>
      </c>
      <c r="B306" t="s">
        <v>99</v>
      </c>
      <c r="C306" t="s">
        <v>98</v>
      </c>
      <c r="D306" t="s">
        <v>161</v>
      </c>
      <c r="E306" s="19">
        <v>42393</v>
      </c>
      <c r="F306" t="s">
        <v>101</v>
      </c>
      <c r="G306">
        <v>4</v>
      </c>
      <c r="H306">
        <v>12.42</v>
      </c>
      <c r="I306">
        <v>49.68</v>
      </c>
    </row>
    <row r="307" spans="1:9">
      <c r="A307" t="s">
        <v>106</v>
      </c>
      <c r="B307" t="s">
        <v>105</v>
      </c>
      <c r="C307" t="s">
        <v>98</v>
      </c>
      <c r="D307" t="s">
        <v>342</v>
      </c>
      <c r="E307" s="19">
        <v>42393</v>
      </c>
      <c r="F307" t="s">
        <v>101</v>
      </c>
      <c r="G307">
        <v>6</v>
      </c>
      <c r="H307">
        <v>12.42</v>
      </c>
      <c r="I307">
        <v>74.52</v>
      </c>
    </row>
    <row r="308" spans="1:9">
      <c r="A308" t="s">
        <v>100</v>
      </c>
      <c r="B308" t="s">
        <v>105</v>
      </c>
      <c r="C308" t="s">
        <v>98</v>
      </c>
      <c r="D308" t="s">
        <v>138</v>
      </c>
      <c r="E308" s="19">
        <v>42393</v>
      </c>
      <c r="F308" t="s">
        <v>91</v>
      </c>
      <c r="G308">
        <v>6</v>
      </c>
      <c r="H308">
        <v>16.32</v>
      </c>
      <c r="I308">
        <v>97.92</v>
      </c>
    </row>
    <row r="309" spans="1:9">
      <c r="A309" t="s">
        <v>100</v>
      </c>
      <c r="B309" t="s">
        <v>99</v>
      </c>
      <c r="C309" t="s">
        <v>98</v>
      </c>
      <c r="D309" t="s">
        <v>616</v>
      </c>
      <c r="E309" s="19">
        <v>42393</v>
      </c>
      <c r="F309" t="s">
        <v>101</v>
      </c>
      <c r="G309">
        <v>10</v>
      </c>
      <c r="H309">
        <v>12.42</v>
      </c>
      <c r="I309">
        <v>124.2</v>
      </c>
    </row>
    <row r="310" spans="1:9">
      <c r="A310" t="s">
        <v>103</v>
      </c>
      <c r="B310" t="s">
        <v>118</v>
      </c>
      <c r="C310" t="s">
        <v>93</v>
      </c>
      <c r="D310" t="s">
        <v>602</v>
      </c>
      <c r="E310" s="19">
        <v>42393</v>
      </c>
      <c r="F310" t="s">
        <v>141</v>
      </c>
      <c r="G310">
        <v>6</v>
      </c>
      <c r="H310">
        <v>17.829999999999998</v>
      </c>
      <c r="I310">
        <v>106.97999999999999</v>
      </c>
    </row>
    <row r="311" spans="1:9">
      <c r="A311" t="s">
        <v>95</v>
      </c>
      <c r="B311" t="s">
        <v>94</v>
      </c>
      <c r="C311" t="s">
        <v>93</v>
      </c>
      <c r="D311" t="s">
        <v>134</v>
      </c>
      <c r="E311" s="19">
        <v>42393</v>
      </c>
      <c r="F311" t="s">
        <v>141</v>
      </c>
      <c r="G311">
        <v>8</v>
      </c>
      <c r="H311">
        <v>17.829999999999998</v>
      </c>
      <c r="I311">
        <v>142.63999999999999</v>
      </c>
    </row>
    <row r="312" spans="1:9">
      <c r="A312" t="s">
        <v>95</v>
      </c>
      <c r="B312" t="s">
        <v>113</v>
      </c>
      <c r="C312" t="s">
        <v>93</v>
      </c>
      <c r="D312" t="s">
        <v>593</v>
      </c>
      <c r="E312" s="19">
        <v>42393</v>
      </c>
      <c r="F312" t="s">
        <v>101</v>
      </c>
      <c r="G312">
        <v>8</v>
      </c>
      <c r="H312">
        <v>12.42</v>
      </c>
      <c r="I312">
        <v>99.36</v>
      </c>
    </row>
    <row r="313" spans="1:9">
      <c r="A313" t="s">
        <v>106</v>
      </c>
      <c r="B313" t="s">
        <v>105</v>
      </c>
      <c r="C313" t="s">
        <v>98</v>
      </c>
      <c r="D313" t="s">
        <v>446</v>
      </c>
      <c r="E313" s="19">
        <v>42393</v>
      </c>
      <c r="F313" t="s">
        <v>101</v>
      </c>
      <c r="G313">
        <v>3</v>
      </c>
      <c r="H313">
        <v>12.42</v>
      </c>
      <c r="I313">
        <v>37.26</v>
      </c>
    </row>
    <row r="314" spans="1:9">
      <c r="A314" t="s">
        <v>103</v>
      </c>
      <c r="B314" t="s">
        <v>118</v>
      </c>
      <c r="C314" t="s">
        <v>93</v>
      </c>
      <c r="D314" t="s">
        <v>307</v>
      </c>
      <c r="E314" s="19">
        <v>42393</v>
      </c>
      <c r="F314" t="s">
        <v>141</v>
      </c>
      <c r="G314">
        <v>9</v>
      </c>
      <c r="H314">
        <v>17.829999999999998</v>
      </c>
      <c r="I314">
        <v>160.46999999999997</v>
      </c>
    </row>
    <row r="315" spans="1:9">
      <c r="A315" t="s">
        <v>106</v>
      </c>
      <c r="B315" t="s">
        <v>99</v>
      </c>
      <c r="C315" t="s">
        <v>98</v>
      </c>
      <c r="D315" t="s">
        <v>531</v>
      </c>
      <c r="E315" s="19">
        <v>42393</v>
      </c>
      <c r="F315" t="s">
        <v>141</v>
      </c>
      <c r="G315">
        <v>2</v>
      </c>
      <c r="H315">
        <v>17.829999999999998</v>
      </c>
      <c r="I315">
        <v>35.659999999999997</v>
      </c>
    </row>
    <row r="316" spans="1:9">
      <c r="A316" t="s">
        <v>95</v>
      </c>
      <c r="B316" t="s">
        <v>94</v>
      </c>
      <c r="C316" t="s">
        <v>93</v>
      </c>
      <c r="D316" t="s">
        <v>271</v>
      </c>
      <c r="E316" s="19">
        <v>42393</v>
      </c>
      <c r="F316" t="s">
        <v>101</v>
      </c>
      <c r="G316">
        <v>7</v>
      </c>
      <c r="H316">
        <v>12.42</v>
      </c>
      <c r="I316">
        <v>86.94</v>
      </c>
    </row>
    <row r="317" spans="1:9">
      <c r="A317" t="s">
        <v>95</v>
      </c>
      <c r="B317" t="s">
        <v>94</v>
      </c>
      <c r="C317" t="s">
        <v>93</v>
      </c>
      <c r="D317" t="s">
        <v>508</v>
      </c>
      <c r="E317" s="19">
        <v>42393</v>
      </c>
      <c r="F317" t="s">
        <v>101</v>
      </c>
      <c r="G317">
        <v>4</v>
      </c>
      <c r="H317">
        <v>12.42</v>
      </c>
      <c r="I317">
        <v>49.68</v>
      </c>
    </row>
    <row r="318" spans="1:9">
      <c r="A318" t="s">
        <v>100</v>
      </c>
      <c r="B318" t="s">
        <v>105</v>
      </c>
      <c r="C318" t="s">
        <v>98</v>
      </c>
      <c r="D318" t="s">
        <v>195</v>
      </c>
      <c r="E318" s="19">
        <v>42393</v>
      </c>
      <c r="F318" t="s">
        <v>91</v>
      </c>
      <c r="G318">
        <v>10</v>
      </c>
      <c r="H318">
        <v>16.32</v>
      </c>
      <c r="I318">
        <v>163.19999999999999</v>
      </c>
    </row>
    <row r="319" spans="1:9">
      <c r="A319" t="s">
        <v>100</v>
      </c>
      <c r="B319" t="s">
        <v>99</v>
      </c>
      <c r="C319" t="s">
        <v>98</v>
      </c>
      <c r="D319" t="s">
        <v>156</v>
      </c>
      <c r="E319" s="19">
        <v>42394</v>
      </c>
      <c r="F319" t="s">
        <v>101</v>
      </c>
      <c r="G319">
        <v>3</v>
      </c>
      <c r="H319">
        <v>12.42</v>
      </c>
      <c r="I319">
        <v>37.26</v>
      </c>
    </row>
    <row r="320" spans="1:9">
      <c r="A320" t="s">
        <v>100</v>
      </c>
      <c r="B320" t="s">
        <v>110</v>
      </c>
      <c r="C320" t="s">
        <v>98</v>
      </c>
      <c r="D320" t="s">
        <v>304</v>
      </c>
      <c r="E320" s="19">
        <v>42394</v>
      </c>
      <c r="F320" t="s">
        <v>96</v>
      </c>
      <c r="G320">
        <v>5</v>
      </c>
      <c r="H320">
        <v>53.35</v>
      </c>
      <c r="I320">
        <v>266.75</v>
      </c>
    </row>
    <row r="321" spans="1:9">
      <c r="A321" t="s">
        <v>106</v>
      </c>
      <c r="B321" t="s">
        <v>105</v>
      </c>
      <c r="C321" t="s">
        <v>98</v>
      </c>
      <c r="D321" t="s">
        <v>150</v>
      </c>
      <c r="E321" s="19">
        <v>42394</v>
      </c>
      <c r="F321" t="s">
        <v>101</v>
      </c>
      <c r="G321">
        <v>8</v>
      </c>
      <c r="H321">
        <v>12.42</v>
      </c>
      <c r="I321">
        <v>99.36</v>
      </c>
    </row>
    <row r="322" spans="1:9">
      <c r="A322" t="s">
        <v>111</v>
      </c>
      <c r="B322" t="s">
        <v>105</v>
      </c>
      <c r="C322" t="s">
        <v>98</v>
      </c>
      <c r="D322" t="s">
        <v>404</v>
      </c>
      <c r="E322" s="19">
        <v>42394</v>
      </c>
      <c r="F322" t="s">
        <v>141</v>
      </c>
      <c r="G322">
        <v>9</v>
      </c>
      <c r="H322">
        <v>17.829999999999998</v>
      </c>
      <c r="I322">
        <v>160.46999999999997</v>
      </c>
    </row>
    <row r="323" spans="1:9">
      <c r="A323" t="s">
        <v>103</v>
      </c>
      <c r="B323" t="s">
        <v>113</v>
      </c>
      <c r="C323" t="s">
        <v>93</v>
      </c>
      <c r="D323" t="s">
        <v>294</v>
      </c>
      <c r="E323" s="19">
        <v>42394</v>
      </c>
      <c r="F323" t="s">
        <v>101</v>
      </c>
      <c r="G323">
        <v>5</v>
      </c>
      <c r="H323">
        <v>12.42</v>
      </c>
      <c r="I323">
        <v>62.1</v>
      </c>
    </row>
    <row r="324" spans="1:9">
      <c r="A324" t="s">
        <v>100</v>
      </c>
      <c r="B324" t="s">
        <v>110</v>
      </c>
      <c r="C324" t="s">
        <v>98</v>
      </c>
      <c r="D324" t="s">
        <v>624</v>
      </c>
      <c r="E324" s="19">
        <v>42394</v>
      </c>
      <c r="F324" t="s">
        <v>101</v>
      </c>
      <c r="G324">
        <v>5</v>
      </c>
      <c r="H324">
        <v>12.42</v>
      </c>
      <c r="I324">
        <v>62.1</v>
      </c>
    </row>
    <row r="325" spans="1:9">
      <c r="A325" t="s">
        <v>100</v>
      </c>
      <c r="B325" t="s">
        <v>110</v>
      </c>
      <c r="C325" t="s">
        <v>98</v>
      </c>
      <c r="D325" t="s">
        <v>451</v>
      </c>
      <c r="E325" s="19">
        <v>42394</v>
      </c>
      <c r="F325" t="s">
        <v>96</v>
      </c>
      <c r="G325">
        <v>10</v>
      </c>
      <c r="H325">
        <v>53.35</v>
      </c>
      <c r="I325">
        <v>533.5</v>
      </c>
    </row>
    <row r="326" spans="1:9">
      <c r="A326" t="s">
        <v>100</v>
      </c>
      <c r="B326" t="s">
        <v>110</v>
      </c>
      <c r="C326" t="s">
        <v>98</v>
      </c>
      <c r="D326" t="s">
        <v>301</v>
      </c>
      <c r="E326" s="19">
        <v>42394</v>
      </c>
      <c r="F326" t="s">
        <v>96</v>
      </c>
      <c r="G326">
        <v>9</v>
      </c>
      <c r="H326">
        <v>53.35</v>
      </c>
      <c r="I326">
        <v>480.15000000000003</v>
      </c>
    </row>
    <row r="327" spans="1:9">
      <c r="A327" t="s">
        <v>100</v>
      </c>
      <c r="B327" t="s">
        <v>99</v>
      </c>
      <c r="C327" t="s">
        <v>98</v>
      </c>
      <c r="D327" t="s">
        <v>539</v>
      </c>
      <c r="E327" s="19">
        <v>42394</v>
      </c>
      <c r="F327" t="s">
        <v>141</v>
      </c>
      <c r="G327">
        <v>3</v>
      </c>
      <c r="H327">
        <v>17.829999999999998</v>
      </c>
      <c r="I327">
        <v>53.489999999999995</v>
      </c>
    </row>
    <row r="328" spans="1:9">
      <c r="A328" t="s">
        <v>106</v>
      </c>
      <c r="B328" t="s">
        <v>110</v>
      </c>
      <c r="C328" t="s">
        <v>98</v>
      </c>
      <c r="D328" t="s">
        <v>557</v>
      </c>
      <c r="E328" s="19">
        <v>42394</v>
      </c>
      <c r="F328" t="s">
        <v>101</v>
      </c>
      <c r="G328">
        <v>6</v>
      </c>
      <c r="H328">
        <v>12.42</v>
      </c>
      <c r="I328">
        <v>74.52</v>
      </c>
    </row>
    <row r="329" spans="1:9">
      <c r="A329" t="s">
        <v>100</v>
      </c>
      <c r="B329" t="s">
        <v>99</v>
      </c>
      <c r="C329" t="s">
        <v>98</v>
      </c>
      <c r="D329" t="s">
        <v>518</v>
      </c>
      <c r="E329" s="19">
        <v>42394</v>
      </c>
      <c r="F329" t="s">
        <v>101</v>
      </c>
      <c r="G329">
        <v>8</v>
      </c>
      <c r="H329">
        <v>12.42</v>
      </c>
      <c r="I329">
        <v>99.36</v>
      </c>
    </row>
    <row r="330" spans="1:9">
      <c r="A330" t="s">
        <v>103</v>
      </c>
      <c r="B330" t="s">
        <v>113</v>
      </c>
      <c r="C330" t="s">
        <v>93</v>
      </c>
      <c r="D330" t="s">
        <v>534</v>
      </c>
      <c r="E330" s="19">
        <v>42395</v>
      </c>
      <c r="F330" t="s">
        <v>96</v>
      </c>
      <c r="G330">
        <v>6</v>
      </c>
      <c r="H330">
        <v>53.35</v>
      </c>
      <c r="I330">
        <v>320.10000000000002</v>
      </c>
    </row>
    <row r="331" spans="1:9">
      <c r="A331" t="s">
        <v>103</v>
      </c>
      <c r="B331" t="s">
        <v>113</v>
      </c>
      <c r="C331" t="s">
        <v>93</v>
      </c>
      <c r="D331" t="s">
        <v>440</v>
      </c>
      <c r="E331" s="19">
        <v>42395</v>
      </c>
      <c r="F331" t="s">
        <v>101</v>
      </c>
      <c r="G331">
        <v>2</v>
      </c>
      <c r="H331">
        <v>12.42</v>
      </c>
      <c r="I331">
        <v>24.84</v>
      </c>
    </row>
    <row r="332" spans="1:9">
      <c r="A332" t="s">
        <v>103</v>
      </c>
      <c r="B332" t="s">
        <v>94</v>
      </c>
      <c r="C332" t="s">
        <v>93</v>
      </c>
      <c r="D332" t="s">
        <v>220</v>
      </c>
      <c r="E332" s="19">
        <v>42395</v>
      </c>
      <c r="F332" t="s">
        <v>141</v>
      </c>
      <c r="G332">
        <v>10</v>
      </c>
      <c r="H332">
        <v>17.829999999999998</v>
      </c>
      <c r="I332">
        <v>178.29999999999998</v>
      </c>
    </row>
    <row r="333" spans="1:9">
      <c r="A333" t="s">
        <v>106</v>
      </c>
      <c r="B333" t="s">
        <v>105</v>
      </c>
      <c r="C333" t="s">
        <v>98</v>
      </c>
      <c r="D333" t="s">
        <v>437</v>
      </c>
      <c r="E333" s="19">
        <v>42395</v>
      </c>
      <c r="F333" t="s">
        <v>141</v>
      </c>
      <c r="G333">
        <v>3</v>
      </c>
      <c r="H333">
        <v>17.829999999999998</v>
      </c>
      <c r="I333">
        <v>53.489999999999995</v>
      </c>
    </row>
    <row r="334" spans="1:9">
      <c r="A334" t="s">
        <v>100</v>
      </c>
      <c r="B334" t="s">
        <v>99</v>
      </c>
      <c r="C334" t="s">
        <v>98</v>
      </c>
      <c r="D334" t="s">
        <v>474</v>
      </c>
      <c r="E334" s="19">
        <v>42395</v>
      </c>
      <c r="F334" t="s">
        <v>101</v>
      </c>
      <c r="G334">
        <v>10</v>
      </c>
      <c r="H334">
        <v>12.42</v>
      </c>
      <c r="I334">
        <v>124.2</v>
      </c>
    </row>
    <row r="335" spans="1:9">
      <c r="A335" t="s">
        <v>100</v>
      </c>
      <c r="B335" t="s">
        <v>110</v>
      </c>
      <c r="C335" t="s">
        <v>98</v>
      </c>
      <c r="D335" t="s">
        <v>254</v>
      </c>
      <c r="E335" s="19">
        <v>42395</v>
      </c>
      <c r="F335" t="s">
        <v>96</v>
      </c>
      <c r="G335">
        <v>10</v>
      </c>
      <c r="H335">
        <v>53.35</v>
      </c>
      <c r="I335">
        <v>533.5</v>
      </c>
    </row>
    <row r="336" spans="1:9">
      <c r="A336" t="s">
        <v>103</v>
      </c>
      <c r="B336" t="s">
        <v>118</v>
      </c>
      <c r="C336" t="s">
        <v>93</v>
      </c>
      <c r="D336" t="s">
        <v>396</v>
      </c>
      <c r="E336" s="19">
        <v>42395</v>
      </c>
      <c r="F336" t="s">
        <v>96</v>
      </c>
      <c r="G336">
        <v>2</v>
      </c>
      <c r="H336">
        <v>53.35</v>
      </c>
      <c r="I336">
        <v>106.7</v>
      </c>
    </row>
    <row r="337" spans="1:9">
      <c r="A337" t="s">
        <v>100</v>
      </c>
      <c r="B337" t="s">
        <v>110</v>
      </c>
      <c r="C337" t="s">
        <v>98</v>
      </c>
      <c r="D337" t="s">
        <v>523</v>
      </c>
      <c r="E337" s="19">
        <v>42395</v>
      </c>
      <c r="F337" t="s">
        <v>141</v>
      </c>
      <c r="G337">
        <v>9</v>
      </c>
      <c r="H337">
        <v>17.829999999999998</v>
      </c>
      <c r="I337">
        <v>160.46999999999997</v>
      </c>
    </row>
    <row r="338" spans="1:9">
      <c r="A338" t="s">
        <v>95</v>
      </c>
      <c r="B338" t="s">
        <v>94</v>
      </c>
      <c r="C338" t="s">
        <v>93</v>
      </c>
      <c r="D338" t="s">
        <v>279</v>
      </c>
      <c r="E338" s="19">
        <v>42395</v>
      </c>
      <c r="F338" t="s">
        <v>96</v>
      </c>
      <c r="G338">
        <v>8</v>
      </c>
      <c r="H338">
        <v>53.35</v>
      </c>
      <c r="I338">
        <v>426.8</v>
      </c>
    </row>
    <row r="339" spans="1:9">
      <c r="A339" t="s">
        <v>100</v>
      </c>
      <c r="B339" t="s">
        <v>110</v>
      </c>
      <c r="C339" t="s">
        <v>98</v>
      </c>
      <c r="D339" t="s">
        <v>589</v>
      </c>
      <c r="E339" s="19">
        <v>42395</v>
      </c>
      <c r="F339" t="s">
        <v>141</v>
      </c>
      <c r="G339">
        <v>6</v>
      </c>
      <c r="H339">
        <v>17.829999999999998</v>
      </c>
      <c r="I339">
        <v>106.97999999999999</v>
      </c>
    </row>
    <row r="340" spans="1:9">
      <c r="A340" t="s">
        <v>100</v>
      </c>
      <c r="B340" t="s">
        <v>110</v>
      </c>
      <c r="C340" t="s">
        <v>98</v>
      </c>
      <c r="D340" t="s">
        <v>481</v>
      </c>
      <c r="E340" s="19">
        <v>42395</v>
      </c>
      <c r="F340" t="s">
        <v>96</v>
      </c>
      <c r="G340">
        <v>10</v>
      </c>
      <c r="H340">
        <v>53.35</v>
      </c>
      <c r="I340">
        <v>533.5</v>
      </c>
    </row>
    <row r="341" spans="1:9">
      <c r="A341" t="s">
        <v>100</v>
      </c>
      <c r="B341" t="s">
        <v>99</v>
      </c>
      <c r="C341" t="s">
        <v>98</v>
      </c>
      <c r="D341" t="s">
        <v>325</v>
      </c>
      <c r="E341" s="19">
        <v>42395</v>
      </c>
      <c r="F341" t="s">
        <v>101</v>
      </c>
      <c r="G341">
        <v>1</v>
      </c>
      <c r="H341">
        <v>12.42</v>
      </c>
      <c r="I341">
        <v>12.42</v>
      </c>
    </row>
    <row r="342" spans="1:9">
      <c r="A342" t="s">
        <v>100</v>
      </c>
      <c r="B342" t="s">
        <v>127</v>
      </c>
      <c r="C342" t="s">
        <v>98</v>
      </c>
      <c r="D342" t="s">
        <v>185</v>
      </c>
      <c r="E342" s="19">
        <v>42395</v>
      </c>
      <c r="F342" t="s">
        <v>101</v>
      </c>
      <c r="G342">
        <v>1</v>
      </c>
      <c r="H342">
        <v>12.42</v>
      </c>
      <c r="I342">
        <v>12.42</v>
      </c>
    </row>
    <row r="343" spans="1:9">
      <c r="A343" t="s">
        <v>103</v>
      </c>
      <c r="B343" t="s">
        <v>113</v>
      </c>
      <c r="C343" t="s">
        <v>93</v>
      </c>
      <c r="D343" t="s">
        <v>163</v>
      </c>
      <c r="E343" s="19">
        <v>42395</v>
      </c>
      <c r="F343" t="s">
        <v>141</v>
      </c>
      <c r="G343">
        <v>6</v>
      </c>
      <c r="H343">
        <v>17.829999999999998</v>
      </c>
      <c r="I343">
        <v>106.97999999999999</v>
      </c>
    </row>
    <row r="344" spans="1:9">
      <c r="A344" t="s">
        <v>95</v>
      </c>
      <c r="B344" t="s">
        <v>118</v>
      </c>
      <c r="C344" t="s">
        <v>93</v>
      </c>
      <c r="D344" t="s">
        <v>344</v>
      </c>
      <c r="E344" s="19">
        <v>42395</v>
      </c>
      <c r="F344" t="s">
        <v>101</v>
      </c>
      <c r="G344">
        <v>7</v>
      </c>
      <c r="H344">
        <v>12.42</v>
      </c>
      <c r="I344">
        <v>86.94</v>
      </c>
    </row>
    <row r="345" spans="1:9">
      <c r="A345" t="s">
        <v>100</v>
      </c>
      <c r="B345" t="s">
        <v>105</v>
      </c>
      <c r="C345" t="s">
        <v>98</v>
      </c>
      <c r="D345" t="s">
        <v>400</v>
      </c>
      <c r="E345" s="19">
        <v>42396</v>
      </c>
      <c r="F345" t="s">
        <v>101</v>
      </c>
      <c r="G345">
        <v>6</v>
      </c>
      <c r="H345">
        <v>12.42</v>
      </c>
      <c r="I345">
        <v>74.52</v>
      </c>
    </row>
    <row r="346" spans="1:9">
      <c r="A346" t="s">
        <v>103</v>
      </c>
      <c r="B346" t="s">
        <v>113</v>
      </c>
      <c r="C346" t="s">
        <v>93</v>
      </c>
      <c r="D346" t="s">
        <v>331</v>
      </c>
      <c r="E346" s="19">
        <v>42396</v>
      </c>
      <c r="F346" t="s">
        <v>141</v>
      </c>
      <c r="G346">
        <v>5</v>
      </c>
      <c r="H346">
        <v>17.829999999999998</v>
      </c>
      <c r="I346">
        <v>89.149999999999991</v>
      </c>
    </row>
    <row r="347" spans="1:9">
      <c r="A347" t="s">
        <v>111</v>
      </c>
      <c r="B347" t="s">
        <v>110</v>
      </c>
      <c r="C347" t="s">
        <v>98</v>
      </c>
      <c r="D347" t="s">
        <v>502</v>
      </c>
      <c r="E347" s="19">
        <v>42396</v>
      </c>
      <c r="F347" t="s">
        <v>91</v>
      </c>
      <c r="G347">
        <v>8</v>
      </c>
      <c r="H347">
        <v>16.32</v>
      </c>
      <c r="I347">
        <v>130.56</v>
      </c>
    </row>
    <row r="348" spans="1:9">
      <c r="A348" t="s">
        <v>106</v>
      </c>
      <c r="B348" t="s">
        <v>105</v>
      </c>
      <c r="C348" t="s">
        <v>98</v>
      </c>
      <c r="D348" t="s">
        <v>553</v>
      </c>
      <c r="E348" s="19">
        <v>42396</v>
      </c>
      <c r="F348" t="s">
        <v>101</v>
      </c>
      <c r="G348">
        <v>6</v>
      </c>
      <c r="H348">
        <v>12.42</v>
      </c>
      <c r="I348">
        <v>74.52</v>
      </c>
    </row>
    <row r="349" spans="1:9">
      <c r="A349" t="s">
        <v>95</v>
      </c>
      <c r="B349" t="s">
        <v>94</v>
      </c>
      <c r="C349" t="s">
        <v>93</v>
      </c>
      <c r="D349" t="s">
        <v>590</v>
      </c>
      <c r="E349" s="19">
        <v>42396</v>
      </c>
      <c r="F349" t="s">
        <v>101</v>
      </c>
      <c r="G349">
        <v>8</v>
      </c>
      <c r="H349">
        <v>12.42</v>
      </c>
      <c r="I349">
        <v>99.36</v>
      </c>
    </row>
    <row r="350" spans="1:9">
      <c r="A350" t="s">
        <v>100</v>
      </c>
      <c r="B350" t="s">
        <v>110</v>
      </c>
      <c r="C350" t="s">
        <v>98</v>
      </c>
      <c r="D350" t="s">
        <v>546</v>
      </c>
      <c r="E350" s="19">
        <v>42396</v>
      </c>
      <c r="F350" t="s">
        <v>101</v>
      </c>
      <c r="G350">
        <v>6</v>
      </c>
      <c r="H350">
        <v>12.42</v>
      </c>
      <c r="I350">
        <v>74.52</v>
      </c>
    </row>
    <row r="351" spans="1:9">
      <c r="A351" t="s">
        <v>100</v>
      </c>
      <c r="B351" t="s">
        <v>99</v>
      </c>
      <c r="C351" t="s">
        <v>98</v>
      </c>
      <c r="D351" t="s">
        <v>290</v>
      </c>
      <c r="E351" s="19">
        <v>42396</v>
      </c>
      <c r="F351" t="s">
        <v>101</v>
      </c>
      <c r="G351">
        <v>3</v>
      </c>
      <c r="H351">
        <v>12.42</v>
      </c>
      <c r="I351">
        <v>37.26</v>
      </c>
    </row>
    <row r="352" spans="1:9">
      <c r="A352" t="s">
        <v>106</v>
      </c>
      <c r="B352" t="s">
        <v>105</v>
      </c>
      <c r="C352" t="s">
        <v>98</v>
      </c>
      <c r="D352" t="s">
        <v>467</v>
      </c>
      <c r="E352" s="19">
        <v>42396</v>
      </c>
      <c r="F352" t="s">
        <v>101</v>
      </c>
      <c r="G352">
        <v>8</v>
      </c>
      <c r="H352">
        <v>12.42</v>
      </c>
      <c r="I352">
        <v>99.36</v>
      </c>
    </row>
    <row r="353" spans="1:9">
      <c r="A353" t="s">
        <v>100</v>
      </c>
      <c r="B353" t="s">
        <v>99</v>
      </c>
      <c r="C353" t="s">
        <v>98</v>
      </c>
      <c r="D353" t="s">
        <v>219</v>
      </c>
      <c r="E353" s="19">
        <v>42396</v>
      </c>
      <c r="F353" t="s">
        <v>101</v>
      </c>
      <c r="G353">
        <v>8</v>
      </c>
      <c r="H353">
        <v>12.42</v>
      </c>
      <c r="I353">
        <v>99.36</v>
      </c>
    </row>
    <row r="354" spans="1:9">
      <c r="A354" t="s">
        <v>100</v>
      </c>
      <c r="B354" t="s">
        <v>99</v>
      </c>
      <c r="C354" t="s">
        <v>98</v>
      </c>
      <c r="D354" t="s">
        <v>172</v>
      </c>
      <c r="E354" s="19">
        <v>42396</v>
      </c>
      <c r="F354" t="s">
        <v>141</v>
      </c>
      <c r="G354">
        <v>3</v>
      </c>
      <c r="H354">
        <v>17.829999999999998</v>
      </c>
      <c r="I354">
        <v>53.489999999999995</v>
      </c>
    </row>
    <row r="355" spans="1:9">
      <c r="A355" t="s">
        <v>100</v>
      </c>
      <c r="B355" t="s">
        <v>99</v>
      </c>
      <c r="C355" t="s">
        <v>98</v>
      </c>
      <c r="D355" t="s">
        <v>433</v>
      </c>
      <c r="E355" s="19">
        <v>42396</v>
      </c>
      <c r="F355" t="s">
        <v>91</v>
      </c>
      <c r="G355">
        <v>7</v>
      </c>
      <c r="H355">
        <v>16.32</v>
      </c>
      <c r="I355">
        <v>114.24000000000001</v>
      </c>
    </row>
    <row r="356" spans="1:9">
      <c r="A356" t="s">
        <v>95</v>
      </c>
      <c r="B356" t="s">
        <v>118</v>
      </c>
      <c r="C356" t="s">
        <v>93</v>
      </c>
      <c r="D356" t="s">
        <v>480</v>
      </c>
      <c r="E356" s="19">
        <v>42396</v>
      </c>
      <c r="F356" t="s">
        <v>101</v>
      </c>
      <c r="G356">
        <v>8</v>
      </c>
      <c r="H356">
        <v>12.42</v>
      </c>
      <c r="I356">
        <v>99.36</v>
      </c>
    </row>
    <row r="357" spans="1:9">
      <c r="A357" t="s">
        <v>100</v>
      </c>
      <c r="B357" t="s">
        <v>105</v>
      </c>
      <c r="C357" t="s">
        <v>98</v>
      </c>
      <c r="D357" t="s">
        <v>195</v>
      </c>
      <c r="E357" s="19">
        <v>42397</v>
      </c>
      <c r="F357" t="s">
        <v>141</v>
      </c>
      <c r="G357">
        <v>10</v>
      </c>
      <c r="H357">
        <v>17.829999999999998</v>
      </c>
      <c r="I357">
        <v>178.29999999999998</v>
      </c>
    </row>
    <row r="358" spans="1:9">
      <c r="A358" t="s">
        <v>100</v>
      </c>
      <c r="B358" t="s">
        <v>110</v>
      </c>
      <c r="C358" t="s">
        <v>98</v>
      </c>
      <c r="D358" t="s">
        <v>358</v>
      </c>
      <c r="E358" s="19">
        <v>42397</v>
      </c>
      <c r="F358" t="s">
        <v>101</v>
      </c>
      <c r="G358">
        <v>9</v>
      </c>
      <c r="H358">
        <v>12.42</v>
      </c>
      <c r="I358">
        <v>111.78</v>
      </c>
    </row>
    <row r="359" spans="1:9">
      <c r="A359" t="s">
        <v>100</v>
      </c>
      <c r="B359" t="s">
        <v>110</v>
      </c>
      <c r="C359" t="s">
        <v>98</v>
      </c>
      <c r="D359" t="s">
        <v>622</v>
      </c>
      <c r="E359" s="19">
        <v>42397</v>
      </c>
      <c r="F359" t="s">
        <v>91</v>
      </c>
      <c r="G359">
        <v>1</v>
      </c>
      <c r="H359">
        <v>16.32</v>
      </c>
      <c r="I359">
        <v>16.32</v>
      </c>
    </row>
    <row r="360" spans="1:9">
      <c r="A360" t="s">
        <v>100</v>
      </c>
      <c r="B360" t="s">
        <v>110</v>
      </c>
      <c r="C360" t="s">
        <v>98</v>
      </c>
      <c r="D360" t="s">
        <v>542</v>
      </c>
      <c r="E360" s="19">
        <v>42397</v>
      </c>
      <c r="F360" t="s">
        <v>91</v>
      </c>
      <c r="G360">
        <v>10</v>
      </c>
      <c r="H360">
        <v>16.32</v>
      </c>
      <c r="I360">
        <v>163.19999999999999</v>
      </c>
    </row>
    <row r="361" spans="1:9">
      <c r="A361" t="s">
        <v>100</v>
      </c>
      <c r="B361" t="s">
        <v>105</v>
      </c>
      <c r="C361" t="s">
        <v>98</v>
      </c>
      <c r="D361" t="s">
        <v>419</v>
      </c>
      <c r="E361" s="19">
        <v>42397</v>
      </c>
      <c r="F361" t="s">
        <v>101</v>
      </c>
      <c r="G361">
        <v>5</v>
      </c>
      <c r="H361">
        <v>12.42</v>
      </c>
      <c r="I361">
        <v>62.1</v>
      </c>
    </row>
    <row r="362" spans="1:9">
      <c r="A362" t="s">
        <v>95</v>
      </c>
      <c r="B362" t="s">
        <v>118</v>
      </c>
      <c r="C362" t="s">
        <v>93</v>
      </c>
      <c r="D362" t="s">
        <v>350</v>
      </c>
      <c r="E362" s="19">
        <v>42397</v>
      </c>
      <c r="F362" t="s">
        <v>101</v>
      </c>
      <c r="G362">
        <v>1</v>
      </c>
      <c r="H362">
        <v>12.42</v>
      </c>
      <c r="I362">
        <v>12.42</v>
      </c>
    </row>
    <row r="363" spans="1:9">
      <c r="A363" t="s">
        <v>95</v>
      </c>
      <c r="B363" t="s">
        <v>113</v>
      </c>
      <c r="C363" t="s">
        <v>93</v>
      </c>
      <c r="D363" t="s">
        <v>593</v>
      </c>
      <c r="E363" s="19">
        <v>42397</v>
      </c>
      <c r="F363" t="s">
        <v>101</v>
      </c>
      <c r="G363">
        <v>8</v>
      </c>
      <c r="H363">
        <v>12.42</v>
      </c>
      <c r="I363">
        <v>99.36</v>
      </c>
    </row>
    <row r="364" spans="1:9">
      <c r="A364" t="s">
        <v>106</v>
      </c>
      <c r="B364" t="s">
        <v>105</v>
      </c>
      <c r="C364" t="s">
        <v>98</v>
      </c>
      <c r="D364" t="s">
        <v>179</v>
      </c>
      <c r="E364" s="19">
        <v>42397</v>
      </c>
      <c r="F364" t="s">
        <v>101</v>
      </c>
      <c r="G364">
        <v>8</v>
      </c>
      <c r="H364">
        <v>12.42</v>
      </c>
      <c r="I364">
        <v>99.36</v>
      </c>
    </row>
    <row r="365" spans="1:9">
      <c r="A365" t="s">
        <v>100</v>
      </c>
      <c r="B365" t="s">
        <v>110</v>
      </c>
      <c r="C365" t="s">
        <v>98</v>
      </c>
      <c r="D365" t="s">
        <v>328</v>
      </c>
      <c r="E365" s="19">
        <v>42397</v>
      </c>
      <c r="F365" t="s">
        <v>96</v>
      </c>
      <c r="G365">
        <v>1</v>
      </c>
      <c r="H365">
        <v>53.35</v>
      </c>
      <c r="I365">
        <v>53.35</v>
      </c>
    </row>
    <row r="366" spans="1:9">
      <c r="A366" t="s">
        <v>106</v>
      </c>
      <c r="B366" t="s">
        <v>127</v>
      </c>
      <c r="C366" t="s">
        <v>98</v>
      </c>
      <c r="D366" t="s">
        <v>504</v>
      </c>
      <c r="E366" s="19">
        <v>42397</v>
      </c>
      <c r="F366" t="s">
        <v>91</v>
      </c>
      <c r="G366">
        <v>7</v>
      </c>
      <c r="H366">
        <v>16.32</v>
      </c>
      <c r="I366">
        <v>114.24000000000001</v>
      </c>
    </row>
    <row r="367" spans="1:9">
      <c r="A367" t="s">
        <v>100</v>
      </c>
      <c r="B367" t="s">
        <v>99</v>
      </c>
      <c r="C367" t="s">
        <v>98</v>
      </c>
      <c r="D367" t="s">
        <v>500</v>
      </c>
      <c r="E367" s="19">
        <v>42397</v>
      </c>
      <c r="F367" t="s">
        <v>141</v>
      </c>
      <c r="G367">
        <v>7</v>
      </c>
      <c r="H367">
        <v>17.829999999999998</v>
      </c>
      <c r="I367">
        <v>124.80999999999999</v>
      </c>
    </row>
    <row r="368" spans="1:9">
      <c r="A368" t="s">
        <v>103</v>
      </c>
      <c r="B368" t="s">
        <v>155</v>
      </c>
      <c r="C368" t="s">
        <v>93</v>
      </c>
      <c r="D368" t="s">
        <v>154</v>
      </c>
      <c r="E368" s="19">
        <v>42397</v>
      </c>
      <c r="F368" t="s">
        <v>141</v>
      </c>
      <c r="G368">
        <v>9</v>
      </c>
      <c r="H368">
        <v>17.829999999999998</v>
      </c>
      <c r="I368">
        <v>160.46999999999997</v>
      </c>
    </row>
    <row r="369" spans="1:9">
      <c r="A369" t="s">
        <v>95</v>
      </c>
      <c r="B369" t="s">
        <v>94</v>
      </c>
      <c r="C369" t="s">
        <v>93</v>
      </c>
      <c r="D369" t="s">
        <v>611</v>
      </c>
      <c r="E369" s="19">
        <v>42397</v>
      </c>
      <c r="F369" t="s">
        <v>96</v>
      </c>
      <c r="G369">
        <v>3</v>
      </c>
      <c r="H369">
        <v>53.35</v>
      </c>
      <c r="I369">
        <v>160.05000000000001</v>
      </c>
    </row>
    <row r="370" spans="1:9">
      <c r="A370" t="s">
        <v>106</v>
      </c>
      <c r="B370" t="s">
        <v>105</v>
      </c>
      <c r="C370" t="s">
        <v>98</v>
      </c>
      <c r="D370" t="s">
        <v>151</v>
      </c>
      <c r="E370" s="19">
        <v>42398</v>
      </c>
      <c r="F370" t="s">
        <v>101</v>
      </c>
      <c r="G370">
        <v>5</v>
      </c>
      <c r="H370">
        <v>12.42</v>
      </c>
      <c r="I370">
        <v>62.1</v>
      </c>
    </row>
    <row r="371" spans="1:9">
      <c r="A371" t="s">
        <v>100</v>
      </c>
      <c r="B371" t="s">
        <v>110</v>
      </c>
      <c r="C371" t="s">
        <v>98</v>
      </c>
      <c r="D371" t="s">
        <v>337</v>
      </c>
      <c r="E371" s="19">
        <v>42398</v>
      </c>
      <c r="F371" t="s">
        <v>101</v>
      </c>
      <c r="G371">
        <v>9</v>
      </c>
      <c r="H371">
        <v>12.42</v>
      </c>
      <c r="I371">
        <v>111.78</v>
      </c>
    </row>
    <row r="372" spans="1:9">
      <c r="A372" t="s">
        <v>100</v>
      </c>
      <c r="B372" t="s">
        <v>105</v>
      </c>
      <c r="C372" t="s">
        <v>98</v>
      </c>
      <c r="D372" t="s">
        <v>123</v>
      </c>
      <c r="E372" s="19">
        <v>42398</v>
      </c>
      <c r="F372" t="s">
        <v>101</v>
      </c>
      <c r="G372">
        <v>7</v>
      </c>
      <c r="H372">
        <v>12.42</v>
      </c>
      <c r="I372">
        <v>86.94</v>
      </c>
    </row>
    <row r="373" spans="1:9">
      <c r="A373" t="s">
        <v>100</v>
      </c>
      <c r="B373" t="s">
        <v>99</v>
      </c>
      <c r="C373" t="s">
        <v>98</v>
      </c>
      <c r="D373" t="s">
        <v>145</v>
      </c>
      <c r="E373" s="19">
        <v>42398</v>
      </c>
      <c r="F373" t="s">
        <v>101</v>
      </c>
      <c r="G373">
        <v>10</v>
      </c>
      <c r="H373">
        <v>12.42</v>
      </c>
      <c r="I373">
        <v>124.2</v>
      </c>
    </row>
    <row r="374" spans="1:9">
      <c r="A374" t="s">
        <v>100</v>
      </c>
      <c r="B374" t="s">
        <v>105</v>
      </c>
      <c r="C374" t="s">
        <v>98</v>
      </c>
      <c r="D374" t="s">
        <v>355</v>
      </c>
      <c r="E374" s="19">
        <v>42398</v>
      </c>
      <c r="F374" t="s">
        <v>101</v>
      </c>
      <c r="G374">
        <v>3</v>
      </c>
      <c r="H374">
        <v>12.42</v>
      </c>
      <c r="I374">
        <v>37.26</v>
      </c>
    </row>
    <row r="375" spans="1:9">
      <c r="A375" t="s">
        <v>100</v>
      </c>
      <c r="B375" t="s">
        <v>110</v>
      </c>
      <c r="C375" t="s">
        <v>98</v>
      </c>
      <c r="D375" t="s">
        <v>321</v>
      </c>
      <c r="E375" s="19">
        <v>42398</v>
      </c>
      <c r="F375" t="s">
        <v>101</v>
      </c>
      <c r="G375">
        <v>8</v>
      </c>
      <c r="H375">
        <v>12.42</v>
      </c>
      <c r="I375">
        <v>99.36</v>
      </c>
    </row>
    <row r="376" spans="1:9">
      <c r="A376" t="s">
        <v>100</v>
      </c>
      <c r="B376" t="s">
        <v>99</v>
      </c>
      <c r="C376" t="s">
        <v>98</v>
      </c>
      <c r="D376" t="s">
        <v>537</v>
      </c>
      <c r="E376" s="19">
        <v>42398</v>
      </c>
      <c r="F376" t="s">
        <v>91</v>
      </c>
      <c r="G376">
        <v>3</v>
      </c>
      <c r="H376">
        <v>16.32</v>
      </c>
      <c r="I376">
        <v>48.96</v>
      </c>
    </row>
    <row r="377" spans="1:9">
      <c r="A377" t="s">
        <v>95</v>
      </c>
      <c r="B377" t="s">
        <v>118</v>
      </c>
      <c r="C377" t="s">
        <v>93</v>
      </c>
      <c r="D377" t="s">
        <v>460</v>
      </c>
      <c r="E377" s="19">
        <v>42398</v>
      </c>
      <c r="F377" t="s">
        <v>91</v>
      </c>
      <c r="G377">
        <v>3</v>
      </c>
      <c r="H377">
        <v>16.32</v>
      </c>
      <c r="I377">
        <v>48.96</v>
      </c>
    </row>
    <row r="378" spans="1:9">
      <c r="A378" t="s">
        <v>111</v>
      </c>
      <c r="B378" t="s">
        <v>99</v>
      </c>
      <c r="C378" t="s">
        <v>98</v>
      </c>
      <c r="D378" t="s">
        <v>521</v>
      </c>
      <c r="E378" s="19">
        <v>42398</v>
      </c>
      <c r="F378" t="s">
        <v>101</v>
      </c>
      <c r="G378">
        <v>4</v>
      </c>
      <c r="H378">
        <v>12.42</v>
      </c>
      <c r="I378">
        <v>49.68</v>
      </c>
    </row>
    <row r="379" spans="1:9">
      <c r="A379" t="s">
        <v>100</v>
      </c>
      <c r="B379" t="s">
        <v>99</v>
      </c>
      <c r="C379" t="s">
        <v>98</v>
      </c>
      <c r="D379" t="s">
        <v>547</v>
      </c>
      <c r="E379" s="19">
        <v>42398</v>
      </c>
      <c r="F379" t="s">
        <v>96</v>
      </c>
      <c r="G379">
        <v>5</v>
      </c>
      <c r="H379">
        <v>53.35</v>
      </c>
      <c r="I379">
        <v>266.75</v>
      </c>
    </row>
    <row r="380" spans="1:9">
      <c r="A380" t="s">
        <v>100</v>
      </c>
      <c r="B380" t="s">
        <v>110</v>
      </c>
      <c r="C380" t="s">
        <v>98</v>
      </c>
      <c r="D380" t="s">
        <v>610</v>
      </c>
      <c r="E380" s="19">
        <v>42398</v>
      </c>
      <c r="F380" t="s">
        <v>141</v>
      </c>
      <c r="G380">
        <v>2</v>
      </c>
      <c r="H380">
        <v>17.829999999999998</v>
      </c>
      <c r="I380">
        <v>35.659999999999997</v>
      </c>
    </row>
    <row r="381" spans="1:9">
      <c r="A381" t="s">
        <v>106</v>
      </c>
      <c r="B381" t="s">
        <v>105</v>
      </c>
      <c r="C381" t="s">
        <v>98</v>
      </c>
      <c r="D381" t="s">
        <v>332</v>
      </c>
      <c r="E381" s="19">
        <v>42398</v>
      </c>
      <c r="F381" t="s">
        <v>101</v>
      </c>
      <c r="G381">
        <v>1</v>
      </c>
      <c r="H381">
        <v>12.42</v>
      </c>
      <c r="I381">
        <v>12.42</v>
      </c>
    </row>
    <row r="382" spans="1:9">
      <c r="A382" t="s">
        <v>103</v>
      </c>
      <c r="B382" t="s">
        <v>94</v>
      </c>
      <c r="C382" t="s">
        <v>93</v>
      </c>
      <c r="D382" t="s">
        <v>556</v>
      </c>
      <c r="E382" s="19">
        <v>42398</v>
      </c>
      <c r="F382" t="s">
        <v>141</v>
      </c>
      <c r="G382">
        <v>8</v>
      </c>
      <c r="H382">
        <v>17.829999999999998</v>
      </c>
      <c r="I382">
        <v>142.63999999999999</v>
      </c>
    </row>
    <row r="383" spans="1:9">
      <c r="A383" t="s">
        <v>95</v>
      </c>
      <c r="B383" t="s">
        <v>118</v>
      </c>
      <c r="C383" t="s">
        <v>93</v>
      </c>
      <c r="D383" t="s">
        <v>579</v>
      </c>
      <c r="E383" s="19">
        <v>42398</v>
      </c>
      <c r="F383" t="s">
        <v>141</v>
      </c>
      <c r="G383">
        <v>5</v>
      </c>
      <c r="H383">
        <v>17.829999999999998</v>
      </c>
      <c r="I383">
        <v>89.149999999999991</v>
      </c>
    </row>
    <row r="384" spans="1:9">
      <c r="A384" t="s">
        <v>111</v>
      </c>
      <c r="B384" t="s">
        <v>99</v>
      </c>
      <c r="C384" t="s">
        <v>98</v>
      </c>
      <c r="D384" t="s">
        <v>388</v>
      </c>
      <c r="E384" s="19">
        <v>42398</v>
      </c>
      <c r="F384" t="s">
        <v>101</v>
      </c>
      <c r="G384">
        <v>1</v>
      </c>
      <c r="H384">
        <v>12.42</v>
      </c>
      <c r="I384">
        <v>12.42</v>
      </c>
    </row>
    <row r="385" spans="1:9">
      <c r="A385" t="s">
        <v>100</v>
      </c>
      <c r="B385" t="s">
        <v>105</v>
      </c>
      <c r="C385" t="s">
        <v>98</v>
      </c>
      <c r="D385" t="s">
        <v>439</v>
      </c>
      <c r="E385" s="19">
        <v>42399</v>
      </c>
      <c r="F385" t="s">
        <v>141</v>
      </c>
      <c r="G385">
        <v>3</v>
      </c>
      <c r="H385">
        <v>17.829999999999998</v>
      </c>
      <c r="I385">
        <v>53.489999999999995</v>
      </c>
    </row>
    <row r="386" spans="1:9">
      <c r="A386" t="s">
        <v>95</v>
      </c>
      <c r="B386" t="s">
        <v>94</v>
      </c>
      <c r="C386" t="s">
        <v>93</v>
      </c>
      <c r="D386" t="s">
        <v>611</v>
      </c>
      <c r="E386" s="19">
        <v>42399</v>
      </c>
      <c r="F386" t="s">
        <v>91</v>
      </c>
      <c r="G386">
        <v>5</v>
      </c>
      <c r="H386">
        <v>16.32</v>
      </c>
      <c r="I386">
        <v>81.599999999999994</v>
      </c>
    </row>
    <row r="387" spans="1:9">
      <c r="A387" t="s">
        <v>100</v>
      </c>
      <c r="B387" t="s">
        <v>99</v>
      </c>
      <c r="C387" t="s">
        <v>98</v>
      </c>
      <c r="D387" t="s">
        <v>229</v>
      </c>
      <c r="E387" s="19">
        <v>42399</v>
      </c>
      <c r="F387" t="s">
        <v>141</v>
      </c>
      <c r="G387">
        <v>2</v>
      </c>
      <c r="H387">
        <v>17.829999999999998</v>
      </c>
      <c r="I387">
        <v>35.659999999999997</v>
      </c>
    </row>
    <row r="388" spans="1:9">
      <c r="A388" t="s">
        <v>106</v>
      </c>
      <c r="B388" t="s">
        <v>110</v>
      </c>
      <c r="C388" t="s">
        <v>98</v>
      </c>
      <c r="D388" t="s">
        <v>622</v>
      </c>
      <c r="E388" s="19">
        <v>42399</v>
      </c>
      <c r="F388" t="s">
        <v>101</v>
      </c>
      <c r="G388">
        <v>9</v>
      </c>
      <c r="H388">
        <v>12.42</v>
      </c>
      <c r="I388">
        <v>111.78</v>
      </c>
    </row>
    <row r="389" spans="1:9">
      <c r="A389" t="s">
        <v>100</v>
      </c>
      <c r="B389" t="s">
        <v>99</v>
      </c>
      <c r="C389" t="s">
        <v>98</v>
      </c>
      <c r="D389" t="s">
        <v>262</v>
      </c>
      <c r="E389" s="19">
        <v>42399</v>
      </c>
      <c r="F389" t="s">
        <v>141</v>
      </c>
      <c r="G389">
        <v>7</v>
      </c>
      <c r="H389">
        <v>17.829999999999998</v>
      </c>
      <c r="I389">
        <v>124.80999999999999</v>
      </c>
    </row>
    <row r="390" spans="1:9">
      <c r="A390" t="s">
        <v>95</v>
      </c>
      <c r="B390" t="s">
        <v>94</v>
      </c>
      <c r="C390" t="s">
        <v>93</v>
      </c>
      <c r="D390" t="s">
        <v>611</v>
      </c>
      <c r="E390" s="19">
        <v>42399</v>
      </c>
      <c r="F390" t="s">
        <v>91</v>
      </c>
      <c r="G390">
        <v>9</v>
      </c>
      <c r="H390">
        <v>16.32</v>
      </c>
      <c r="I390">
        <v>146.88</v>
      </c>
    </row>
    <row r="391" spans="1:9">
      <c r="A391" t="s">
        <v>95</v>
      </c>
      <c r="B391" t="s">
        <v>94</v>
      </c>
      <c r="C391" t="s">
        <v>93</v>
      </c>
      <c r="D391" t="s">
        <v>205</v>
      </c>
      <c r="E391" s="19">
        <v>42399</v>
      </c>
      <c r="F391" t="s">
        <v>91</v>
      </c>
      <c r="G391">
        <v>4</v>
      </c>
      <c r="H391">
        <v>16.32</v>
      </c>
      <c r="I391">
        <v>65.28</v>
      </c>
    </row>
    <row r="392" spans="1:9">
      <c r="A392" t="s">
        <v>100</v>
      </c>
      <c r="B392" t="s">
        <v>110</v>
      </c>
      <c r="C392" t="s">
        <v>98</v>
      </c>
      <c r="D392" t="s">
        <v>121</v>
      </c>
      <c r="E392" s="19">
        <v>42399</v>
      </c>
      <c r="F392" t="s">
        <v>101</v>
      </c>
      <c r="G392">
        <v>4</v>
      </c>
      <c r="H392">
        <v>12.42</v>
      </c>
      <c r="I392">
        <v>49.68</v>
      </c>
    </row>
    <row r="393" spans="1:9">
      <c r="A393" t="s">
        <v>95</v>
      </c>
      <c r="B393" t="s">
        <v>94</v>
      </c>
      <c r="C393" t="s">
        <v>93</v>
      </c>
      <c r="D393" t="s">
        <v>381</v>
      </c>
      <c r="E393" s="19">
        <v>42400</v>
      </c>
      <c r="F393" t="s">
        <v>101</v>
      </c>
      <c r="G393">
        <v>7</v>
      </c>
      <c r="H393">
        <v>12.42</v>
      </c>
      <c r="I393">
        <v>86.94</v>
      </c>
    </row>
    <row r="394" spans="1:9">
      <c r="A394" t="s">
        <v>95</v>
      </c>
      <c r="B394" t="s">
        <v>113</v>
      </c>
      <c r="C394" t="s">
        <v>93</v>
      </c>
      <c r="D394" t="s">
        <v>181</v>
      </c>
      <c r="E394" s="19">
        <v>42400</v>
      </c>
      <c r="F394" t="s">
        <v>101</v>
      </c>
      <c r="G394">
        <v>3</v>
      </c>
      <c r="H394">
        <v>12.42</v>
      </c>
      <c r="I394">
        <v>37.26</v>
      </c>
    </row>
    <row r="395" spans="1:9">
      <c r="A395" t="s">
        <v>111</v>
      </c>
      <c r="B395" t="s">
        <v>110</v>
      </c>
      <c r="C395" t="s">
        <v>98</v>
      </c>
      <c r="D395" t="s">
        <v>366</v>
      </c>
      <c r="E395" s="19">
        <v>42400</v>
      </c>
      <c r="F395" t="s">
        <v>96</v>
      </c>
      <c r="G395">
        <v>8</v>
      </c>
      <c r="H395">
        <v>53.35</v>
      </c>
      <c r="I395">
        <v>426.8</v>
      </c>
    </row>
    <row r="396" spans="1:9">
      <c r="A396" t="s">
        <v>106</v>
      </c>
      <c r="B396" t="s">
        <v>99</v>
      </c>
      <c r="C396" t="s">
        <v>98</v>
      </c>
      <c r="D396" t="s">
        <v>487</v>
      </c>
      <c r="E396" s="19">
        <v>42400</v>
      </c>
      <c r="F396" t="s">
        <v>91</v>
      </c>
      <c r="G396">
        <v>10</v>
      </c>
      <c r="H396">
        <v>16.32</v>
      </c>
      <c r="I396">
        <v>163.19999999999999</v>
      </c>
    </row>
    <row r="397" spans="1:9">
      <c r="A397" t="s">
        <v>106</v>
      </c>
      <c r="B397" t="s">
        <v>99</v>
      </c>
      <c r="C397" t="s">
        <v>98</v>
      </c>
      <c r="D397" t="s">
        <v>525</v>
      </c>
      <c r="E397" s="19">
        <v>42400</v>
      </c>
      <c r="F397" t="s">
        <v>96</v>
      </c>
      <c r="G397">
        <v>10</v>
      </c>
      <c r="H397">
        <v>53.35</v>
      </c>
      <c r="I397">
        <v>533.5</v>
      </c>
    </row>
    <row r="398" spans="1:9">
      <c r="A398" t="s">
        <v>111</v>
      </c>
      <c r="B398" t="s">
        <v>99</v>
      </c>
      <c r="C398" t="s">
        <v>98</v>
      </c>
      <c r="D398" t="s">
        <v>538</v>
      </c>
      <c r="E398" s="19">
        <v>42400</v>
      </c>
      <c r="F398" t="s">
        <v>91</v>
      </c>
      <c r="G398">
        <v>5</v>
      </c>
      <c r="H398">
        <v>16.32</v>
      </c>
      <c r="I398">
        <v>81.599999999999994</v>
      </c>
    </row>
    <row r="399" spans="1:9">
      <c r="A399" t="s">
        <v>95</v>
      </c>
      <c r="B399" t="s">
        <v>113</v>
      </c>
      <c r="C399" t="s">
        <v>93</v>
      </c>
      <c r="D399" t="s">
        <v>614</v>
      </c>
      <c r="E399" s="19">
        <v>42401</v>
      </c>
      <c r="F399" t="s">
        <v>91</v>
      </c>
      <c r="G399">
        <v>9</v>
      </c>
      <c r="H399">
        <v>16.32</v>
      </c>
      <c r="I399">
        <v>146.88</v>
      </c>
    </row>
    <row r="400" spans="1:9">
      <c r="A400" t="s">
        <v>106</v>
      </c>
      <c r="B400" t="s">
        <v>105</v>
      </c>
      <c r="C400" t="s">
        <v>98</v>
      </c>
      <c r="D400" t="s">
        <v>448</v>
      </c>
      <c r="E400" s="19">
        <v>42401</v>
      </c>
      <c r="F400" t="s">
        <v>141</v>
      </c>
      <c r="G400">
        <v>2</v>
      </c>
      <c r="H400">
        <v>17.829999999999998</v>
      </c>
      <c r="I400">
        <v>35.659999999999997</v>
      </c>
    </row>
    <row r="401" spans="1:9">
      <c r="A401" t="s">
        <v>95</v>
      </c>
      <c r="B401" t="s">
        <v>113</v>
      </c>
      <c r="C401" t="s">
        <v>93</v>
      </c>
      <c r="D401" t="s">
        <v>214</v>
      </c>
      <c r="E401" s="19">
        <v>42401</v>
      </c>
      <c r="F401" t="s">
        <v>141</v>
      </c>
      <c r="G401">
        <v>3</v>
      </c>
      <c r="H401">
        <v>17.829999999999998</v>
      </c>
      <c r="I401">
        <v>53.489999999999995</v>
      </c>
    </row>
    <row r="402" spans="1:9">
      <c r="A402" t="s">
        <v>95</v>
      </c>
      <c r="B402" t="s">
        <v>113</v>
      </c>
      <c r="C402" t="s">
        <v>93</v>
      </c>
      <c r="D402" t="s">
        <v>578</v>
      </c>
      <c r="E402" s="19">
        <v>42401</v>
      </c>
      <c r="F402" t="s">
        <v>101</v>
      </c>
      <c r="G402">
        <v>9</v>
      </c>
      <c r="H402">
        <v>12.42</v>
      </c>
      <c r="I402">
        <v>111.78</v>
      </c>
    </row>
    <row r="403" spans="1:9">
      <c r="A403" t="s">
        <v>103</v>
      </c>
      <c r="B403" t="s">
        <v>118</v>
      </c>
      <c r="C403" t="s">
        <v>93</v>
      </c>
      <c r="D403" t="s">
        <v>314</v>
      </c>
      <c r="E403" s="19">
        <v>42401</v>
      </c>
      <c r="F403" t="s">
        <v>96</v>
      </c>
      <c r="G403">
        <v>6</v>
      </c>
      <c r="H403">
        <v>53.35</v>
      </c>
      <c r="I403">
        <v>320.10000000000002</v>
      </c>
    </row>
    <row r="404" spans="1:9">
      <c r="A404" t="s">
        <v>100</v>
      </c>
      <c r="B404" t="s">
        <v>99</v>
      </c>
      <c r="C404" t="s">
        <v>98</v>
      </c>
      <c r="D404" t="s">
        <v>194</v>
      </c>
      <c r="E404" s="19">
        <v>42401</v>
      </c>
      <c r="F404" t="s">
        <v>101</v>
      </c>
      <c r="G404">
        <v>2</v>
      </c>
      <c r="H404">
        <v>12.42</v>
      </c>
      <c r="I404">
        <v>24.84</v>
      </c>
    </row>
    <row r="405" spans="1:9">
      <c r="A405" t="s">
        <v>100</v>
      </c>
      <c r="B405" t="s">
        <v>105</v>
      </c>
      <c r="C405" t="s">
        <v>98</v>
      </c>
      <c r="D405" t="s">
        <v>419</v>
      </c>
      <c r="E405" s="19">
        <v>42401</v>
      </c>
      <c r="F405" t="s">
        <v>91</v>
      </c>
      <c r="G405">
        <v>8</v>
      </c>
      <c r="H405">
        <v>16.32</v>
      </c>
      <c r="I405">
        <v>130.56</v>
      </c>
    </row>
    <row r="406" spans="1:9">
      <c r="A406" t="s">
        <v>103</v>
      </c>
      <c r="B406" t="s">
        <v>113</v>
      </c>
      <c r="C406" t="s">
        <v>93</v>
      </c>
      <c r="D406" t="s">
        <v>497</v>
      </c>
      <c r="E406" s="19">
        <v>42401</v>
      </c>
      <c r="F406" t="s">
        <v>101</v>
      </c>
      <c r="G406">
        <v>7</v>
      </c>
      <c r="H406">
        <v>12.42</v>
      </c>
      <c r="I406">
        <v>86.94</v>
      </c>
    </row>
    <row r="407" spans="1:9">
      <c r="A407" t="s">
        <v>100</v>
      </c>
      <c r="B407" t="s">
        <v>105</v>
      </c>
      <c r="C407" t="s">
        <v>98</v>
      </c>
      <c r="D407" t="s">
        <v>404</v>
      </c>
      <c r="E407" s="19">
        <v>42401</v>
      </c>
      <c r="F407" t="s">
        <v>141</v>
      </c>
      <c r="G407">
        <v>6</v>
      </c>
      <c r="H407">
        <v>17.829999999999998</v>
      </c>
      <c r="I407">
        <v>106.97999999999999</v>
      </c>
    </row>
    <row r="408" spans="1:9">
      <c r="A408" t="s">
        <v>103</v>
      </c>
      <c r="B408" t="s">
        <v>94</v>
      </c>
      <c r="C408" t="s">
        <v>93</v>
      </c>
      <c r="D408" t="s">
        <v>92</v>
      </c>
      <c r="E408" s="19">
        <v>42401</v>
      </c>
      <c r="F408" t="s">
        <v>91</v>
      </c>
      <c r="G408">
        <v>4</v>
      </c>
      <c r="H408">
        <v>16.32</v>
      </c>
      <c r="I408">
        <v>65.28</v>
      </c>
    </row>
    <row r="409" spans="1:9">
      <c r="A409" t="s">
        <v>106</v>
      </c>
      <c r="B409" t="s">
        <v>127</v>
      </c>
      <c r="C409" t="s">
        <v>98</v>
      </c>
      <c r="D409" t="s">
        <v>496</v>
      </c>
      <c r="E409" s="19">
        <v>42402</v>
      </c>
      <c r="F409" t="s">
        <v>96</v>
      </c>
      <c r="G409">
        <v>3</v>
      </c>
      <c r="H409">
        <v>53.35</v>
      </c>
      <c r="I409">
        <v>160.05000000000001</v>
      </c>
    </row>
    <row r="410" spans="1:9">
      <c r="A410" t="s">
        <v>95</v>
      </c>
      <c r="B410" t="s">
        <v>94</v>
      </c>
      <c r="C410" t="s">
        <v>93</v>
      </c>
      <c r="D410" t="s">
        <v>149</v>
      </c>
      <c r="E410" s="19">
        <v>42402</v>
      </c>
      <c r="F410" t="s">
        <v>101</v>
      </c>
      <c r="G410">
        <v>9</v>
      </c>
      <c r="H410">
        <v>12.42</v>
      </c>
      <c r="I410">
        <v>111.78</v>
      </c>
    </row>
    <row r="411" spans="1:9">
      <c r="A411" t="s">
        <v>100</v>
      </c>
      <c r="B411" t="s">
        <v>110</v>
      </c>
      <c r="C411" t="s">
        <v>98</v>
      </c>
      <c r="D411" t="s">
        <v>178</v>
      </c>
      <c r="E411" s="19">
        <v>42402</v>
      </c>
      <c r="F411" t="s">
        <v>91</v>
      </c>
      <c r="G411">
        <v>10</v>
      </c>
      <c r="H411">
        <v>16.32</v>
      </c>
      <c r="I411">
        <v>163.19999999999999</v>
      </c>
    </row>
    <row r="412" spans="1:9">
      <c r="A412" t="s">
        <v>106</v>
      </c>
      <c r="B412" t="s">
        <v>105</v>
      </c>
      <c r="C412" t="s">
        <v>98</v>
      </c>
      <c r="D412" t="s">
        <v>410</v>
      </c>
      <c r="E412" s="19">
        <v>42402</v>
      </c>
      <c r="F412" t="s">
        <v>101</v>
      </c>
      <c r="G412">
        <v>3</v>
      </c>
      <c r="H412">
        <v>12.42</v>
      </c>
      <c r="I412">
        <v>37.26</v>
      </c>
    </row>
    <row r="413" spans="1:9">
      <c r="A413" t="s">
        <v>100</v>
      </c>
      <c r="B413" t="s">
        <v>99</v>
      </c>
      <c r="C413" t="s">
        <v>98</v>
      </c>
      <c r="D413" t="s">
        <v>243</v>
      </c>
      <c r="E413" s="19">
        <v>42402</v>
      </c>
      <c r="F413" t="s">
        <v>96</v>
      </c>
      <c r="G413">
        <v>10</v>
      </c>
      <c r="H413">
        <v>53.35</v>
      </c>
      <c r="I413">
        <v>533.5</v>
      </c>
    </row>
    <row r="414" spans="1:9">
      <c r="A414" t="s">
        <v>106</v>
      </c>
      <c r="B414" t="s">
        <v>99</v>
      </c>
      <c r="C414" t="s">
        <v>98</v>
      </c>
      <c r="D414" t="s">
        <v>252</v>
      </c>
      <c r="E414" s="19">
        <v>42402</v>
      </c>
      <c r="F414" t="s">
        <v>96</v>
      </c>
      <c r="G414">
        <v>7</v>
      </c>
      <c r="H414">
        <v>53.35</v>
      </c>
      <c r="I414">
        <v>373.45</v>
      </c>
    </row>
    <row r="415" spans="1:9">
      <c r="A415" t="s">
        <v>111</v>
      </c>
      <c r="B415" t="s">
        <v>110</v>
      </c>
      <c r="C415" t="s">
        <v>98</v>
      </c>
      <c r="D415" t="s">
        <v>528</v>
      </c>
      <c r="E415" s="19">
        <v>42402</v>
      </c>
      <c r="F415" t="s">
        <v>141</v>
      </c>
      <c r="G415">
        <v>6</v>
      </c>
      <c r="H415">
        <v>17.829999999999998</v>
      </c>
      <c r="I415">
        <v>106.97999999999999</v>
      </c>
    </row>
    <row r="416" spans="1:9">
      <c r="A416" t="s">
        <v>106</v>
      </c>
      <c r="B416" t="s">
        <v>99</v>
      </c>
      <c r="C416" t="s">
        <v>98</v>
      </c>
      <c r="D416" t="s">
        <v>211</v>
      </c>
      <c r="E416" s="19">
        <v>42402</v>
      </c>
      <c r="F416" t="s">
        <v>101</v>
      </c>
      <c r="G416">
        <v>1</v>
      </c>
      <c r="H416">
        <v>12.42</v>
      </c>
      <c r="I416">
        <v>12.42</v>
      </c>
    </row>
    <row r="417" spans="1:9">
      <c r="A417" t="s">
        <v>106</v>
      </c>
      <c r="B417" t="s">
        <v>105</v>
      </c>
      <c r="C417" t="s">
        <v>98</v>
      </c>
      <c r="D417" t="s">
        <v>503</v>
      </c>
      <c r="E417" s="19">
        <v>42402</v>
      </c>
      <c r="F417" t="s">
        <v>101</v>
      </c>
      <c r="G417">
        <v>10</v>
      </c>
      <c r="H417">
        <v>12.42</v>
      </c>
      <c r="I417">
        <v>124.2</v>
      </c>
    </row>
    <row r="418" spans="1:9">
      <c r="A418" t="s">
        <v>106</v>
      </c>
      <c r="B418" t="s">
        <v>105</v>
      </c>
      <c r="C418" t="s">
        <v>98</v>
      </c>
      <c r="D418" t="s">
        <v>361</v>
      </c>
      <c r="E418" s="19">
        <v>42402</v>
      </c>
      <c r="F418" t="s">
        <v>141</v>
      </c>
      <c r="G418">
        <v>6</v>
      </c>
      <c r="H418">
        <v>17.829999999999998</v>
      </c>
      <c r="I418">
        <v>106.97999999999999</v>
      </c>
    </row>
    <row r="419" spans="1:9">
      <c r="A419" t="s">
        <v>103</v>
      </c>
      <c r="B419" t="s">
        <v>113</v>
      </c>
      <c r="C419" t="s">
        <v>93</v>
      </c>
      <c r="D419" t="s">
        <v>620</v>
      </c>
      <c r="E419" s="19">
        <v>42402</v>
      </c>
      <c r="F419" t="s">
        <v>91</v>
      </c>
      <c r="G419">
        <v>6</v>
      </c>
      <c r="H419">
        <v>16.32</v>
      </c>
      <c r="I419">
        <v>97.92</v>
      </c>
    </row>
    <row r="420" spans="1:9">
      <c r="A420" t="s">
        <v>111</v>
      </c>
      <c r="B420" t="s">
        <v>105</v>
      </c>
      <c r="C420" t="s">
        <v>98</v>
      </c>
      <c r="D420" t="s">
        <v>133</v>
      </c>
      <c r="E420" s="19">
        <v>42403</v>
      </c>
      <c r="F420" t="s">
        <v>101</v>
      </c>
      <c r="G420">
        <v>5</v>
      </c>
      <c r="H420">
        <v>12.42</v>
      </c>
      <c r="I420">
        <v>62.1</v>
      </c>
    </row>
    <row r="421" spans="1:9">
      <c r="A421" t="s">
        <v>100</v>
      </c>
      <c r="B421" t="s">
        <v>105</v>
      </c>
      <c r="C421" t="s">
        <v>98</v>
      </c>
      <c r="D421" t="s">
        <v>495</v>
      </c>
      <c r="E421" s="19">
        <v>42403</v>
      </c>
      <c r="F421" t="s">
        <v>96</v>
      </c>
      <c r="G421">
        <v>7</v>
      </c>
      <c r="H421">
        <v>53.35</v>
      </c>
      <c r="I421">
        <v>373.45</v>
      </c>
    </row>
    <row r="422" spans="1:9">
      <c r="A422" t="s">
        <v>106</v>
      </c>
      <c r="B422" t="s">
        <v>110</v>
      </c>
      <c r="C422" t="s">
        <v>98</v>
      </c>
      <c r="D422" t="s">
        <v>358</v>
      </c>
      <c r="E422" s="19">
        <v>42403</v>
      </c>
      <c r="F422" t="s">
        <v>141</v>
      </c>
      <c r="G422">
        <v>6</v>
      </c>
      <c r="H422">
        <v>17.829999999999998</v>
      </c>
      <c r="I422">
        <v>106.97999999999999</v>
      </c>
    </row>
    <row r="423" spans="1:9">
      <c r="A423" t="s">
        <v>103</v>
      </c>
      <c r="B423" t="s">
        <v>94</v>
      </c>
      <c r="C423" t="s">
        <v>93</v>
      </c>
      <c r="D423" t="s">
        <v>617</v>
      </c>
      <c r="E423" s="19">
        <v>42403</v>
      </c>
      <c r="F423" t="s">
        <v>91</v>
      </c>
      <c r="G423">
        <v>6</v>
      </c>
      <c r="H423">
        <v>16.32</v>
      </c>
      <c r="I423">
        <v>97.92</v>
      </c>
    </row>
    <row r="424" spans="1:9">
      <c r="A424" t="s">
        <v>100</v>
      </c>
      <c r="B424" t="s">
        <v>105</v>
      </c>
      <c r="C424" t="s">
        <v>98</v>
      </c>
      <c r="D424" t="s">
        <v>630</v>
      </c>
      <c r="E424" s="19">
        <v>42403</v>
      </c>
      <c r="F424" t="s">
        <v>101</v>
      </c>
      <c r="G424">
        <v>10</v>
      </c>
      <c r="H424">
        <v>12.42</v>
      </c>
      <c r="I424">
        <v>124.2</v>
      </c>
    </row>
    <row r="425" spans="1:9">
      <c r="A425" t="s">
        <v>100</v>
      </c>
      <c r="B425" t="s">
        <v>99</v>
      </c>
      <c r="C425" t="s">
        <v>98</v>
      </c>
      <c r="D425" t="s">
        <v>507</v>
      </c>
      <c r="E425" s="19">
        <v>42403</v>
      </c>
      <c r="F425" t="s">
        <v>101</v>
      </c>
      <c r="G425">
        <v>9</v>
      </c>
      <c r="H425">
        <v>12.42</v>
      </c>
      <c r="I425">
        <v>111.78</v>
      </c>
    </row>
    <row r="426" spans="1:9">
      <c r="A426" t="s">
        <v>103</v>
      </c>
      <c r="B426" t="s">
        <v>118</v>
      </c>
      <c r="C426" t="s">
        <v>93</v>
      </c>
      <c r="D426" t="s">
        <v>375</v>
      </c>
      <c r="E426" s="19">
        <v>42403</v>
      </c>
      <c r="F426" t="s">
        <v>141</v>
      </c>
      <c r="G426">
        <v>9</v>
      </c>
      <c r="H426">
        <v>17.829999999999998</v>
      </c>
      <c r="I426">
        <v>160.46999999999997</v>
      </c>
    </row>
    <row r="427" spans="1:9">
      <c r="A427" t="s">
        <v>106</v>
      </c>
      <c r="B427" t="s">
        <v>110</v>
      </c>
      <c r="C427" t="s">
        <v>98</v>
      </c>
      <c r="D427" t="s">
        <v>634</v>
      </c>
      <c r="E427" s="19">
        <v>42403</v>
      </c>
      <c r="F427" t="s">
        <v>91</v>
      </c>
      <c r="G427">
        <v>9</v>
      </c>
      <c r="H427">
        <v>16.32</v>
      </c>
      <c r="I427">
        <v>146.88</v>
      </c>
    </row>
    <row r="428" spans="1:9">
      <c r="A428" t="s">
        <v>95</v>
      </c>
      <c r="B428" t="s">
        <v>113</v>
      </c>
      <c r="C428" t="s">
        <v>93</v>
      </c>
      <c r="D428" t="s">
        <v>148</v>
      </c>
      <c r="E428" s="19">
        <v>42403</v>
      </c>
      <c r="F428" t="s">
        <v>101</v>
      </c>
      <c r="G428">
        <v>9</v>
      </c>
      <c r="H428">
        <v>12.42</v>
      </c>
      <c r="I428">
        <v>111.78</v>
      </c>
    </row>
    <row r="429" spans="1:9">
      <c r="A429" t="s">
        <v>95</v>
      </c>
      <c r="B429" t="s">
        <v>113</v>
      </c>
      <c r="C429" t="s">
        <v>93</v>
      </c>
      <c r="D429" t="s">
        <v>418</v>
      </c>
      <c r="E429" s="19">
        <v>42403</v>
      </c>
      <c r="F429" t="s">
        <v>91</v>
      </c>
      <c r="G429">
        <v>6</v>
      </c>
      <c r="H429">
        <v>16.32</v>
      </c>
      <c r="I429">
        <v>97.92</v>
      </c>
    </row>
    <row r="430" spans="1:9">
      <c r="A430" t="s">
        <v>95</v>
      </c>
      <c r="B430" t="s">
        <v>94</v>
      </c>
      <c r="C430" t="s">
        <v>93</v>
      </c>
      <c r="D430" t="s">
        <v>508</v>
      </c>
      <c r="E430" s="19">
        <v>42403</v>
      </c>
      <c r="F430" t="s">
        <v>101</v>
      </c>
      <c r="G430">
        <v>10</v>
      </c>
      <c r="H430">
        <v>12.42</v>
      </c>
      <c r="I430">
        <v>124.2</v>
      </c>
    </row>
    <row r="431" spans="1:9">
      <c r="A431" t="s">
        <v>95</v>
      </c>
      <c r="B431" t="s">
        <v>118</v>
      </c>
      <c r="C431" t="s">
        <v>93</v>
      </c>
      <c r="D431" t="s">
        <v>394</v>
      </c>
      <c r="E431" s="19">
        <v>42403</v>
      </c>
      <c r="F431" t="s">
        <v>101</v>
      </c>
      <c r="G431">
        <v>2</v>
      </c>
      <c r="H431">
        <v>12.42</v>
      </c>
      <c r="I431">
        <v>24.84</v>
      </c>
    </row>
    <row r="432" spans="1:9">
      <c r="A432" t="s">
        <v>100</v>
      </c>
      <c r="B432" t="s">
        <v>110</v>
      </c>
      <c r="C432" t="s">
        <v>98</v>
      </c>
      <c r="D432" t="s">
        <v>557</v>
      </c>
      <c r="E432" s="19">
        <v>42403</v>
      </c>
      <c r="F432" t="s">
        <v>141</v>
      </c>
      <c r="G432">
        <v>4</v>
      </c>
      <c r="H432">
        <v>17.829999999999998</v>
      </c>
      <c r="I432">
        <v>71.319999999999993</v>
      </c>
    </row>
    <row r="433" spans="1:9">
      <c r="A433" t="s">
        <v>111</v>
      </c>
      <c r="B433" t="s">
        <v>99</v>
      </c>
      <c r="C433" t="s">
        <v>98</v>
      </c>
      <c r="D433" t="s">
        <v>616</v>
      </c>
      <c r="E433" s="19">
        <v>42403</v>
      </c>
      <c r="F433" t="s">
        <v>141</v>
      </c>
      <c r="G433">
        <v>4</v>
      </c>
      <c r="H433">
        <v>17.829999999999998</v>
      </c>
      <c r="I433">
        <v>71.319999999999993</v>
      </c>
    </row>
    <row r="434" spans="1:9">
      <c r="A434" t="s">
        <v>100</v>
      </c>
      <c r="B434" t="s">
        <v>127</v>
      </c>
      <c r="C434" t="s">
        <v>98</v>
      </c>
      <c r="D434" t="s">
        <v>519</v>
      </c>
      <c r="E434" s="19">
        <v>42404</v>
      </c>
      <c r="F434" t="s">
        <v>101</v>
      </c>
      <c r="G434">
        <v>4</v>
      </c>
      <c r="H434">
        <v>12.42</v>
      </c>
      <c r="I434">
        <v>49.68</v>
      </c>
    </row>
    <row r="435" spans="1:9">
      <c r="A435" t="s">
        <v>95</v>
      </c>
      <c r="B435" t="s">
        <v>113</v>
      </c>
      <c r="C435" t="s">
        <v>93</v>
      </c>
      <c r="D435" t="s">
        <v>387</v>
      </c>
      <c r="E435" s="19">
        <v>42404</v>
      </c>
      <c r="F435" t="s">
        <v>91</v>
      </c>
      <c r="G435">
        <v>5</v>
      </c>
      <c r="H435">
        <v>16.32</v>
      </c>
      <c r="I435">
        <v>81.599999999999994</v>
      </c>
    </row>
    <row r="436" spans="1:9">
      <c r="A436" t="s">
        <v>111</v>
      </c>
      <c r="B436" t="s">
        <v>99</v>
      </c>
      <c r="C436" t="s">
        <v>98</v>
      </c>
      <c r="D436" t="s">
        <v>532</v>
      </c>
      <c r="E436" s="19">
        <v>42404</v>
      </c>
      <c r="F436" t="s">
        <v>96</v>
      </c>
      <c r="G436">
        <v>7</v>
      </c>
      <c r="H436">
        <v>53.35</v>
      </c>
      <c r="I436">
        <v>373.45</v>
      </c>
    </row>
    <row r="437" spans="1:9">
      <c r="A437" t="s">
        <v>95</v>
      </c>
      <c r="B437" t="s">
        <v>113</v>
      </c>
      <c r="C437" t="s">
        <v>93</v>
      </c>
      <c r="D437" t="s">
        <v>456</v>
      </c>
      <c r="E437" s="19">
        <v>42404</v>
      </c>
      <c r="F437" t="s">
        <v>91</v>
      </c>
      <c r="G437">
        <v>7</v>
      </c>
      <c r="H437">
        <v>16.32</v>
      </c>
      <c r="I437">
        <v>114.24000000000001</v>
      </c>
    </row>
    <row r="438" spans="1:9">
      <c r="A438" t="s">
        <v>95</v>
      </c>
      <c r="B438" t="s">
        <v>94</v>
      </c>
      <c r="C438" t="s">
        <v>93</v>
      </c>
      <c r="D438" t="s">
        <v>386</v>
      </c>
      <c r="E438" s="19">
        <v>42404</v>
      </c>
      <c r="F438" t="s">
        <v>101</v>
      </c>
      <c r="G438">
        <v>1</v>
      </c>
      <c r="H438">
        <v>12.42</v>
      </c>
      <c r="I438">
        <v>12.42</v>
      </c>
    </row>
    <row r="439" spans="1:9">
      <c r="A439" t="s">
        <v>95</v>
      </c>
      <c r="B439" t="s">
        <v>94</v>
      </c>
      <c r="C439" t="s">
        <v>93</v>
      </c>
      <c r="D439" t="s">
        <v>308</v>
      </c>
      <c r="E439" s="19">
        <v>42404</v>
      </c>
      <c r="F439" t="s">
        <v>141</v>
      </c>
      <c r="G439">
        <v>8</v>
      </c>
      <c r="H439">
        <v>17.829999999999998</v>
      </c>
      <c r="I439">
        <v>142.63999999999999</v>
      </c>
    </row>
    <row r="440" spans="1:9">
      <c r="A440" t="s">
        <v>106</v>
      </c>
      <c r="B440" t="s">
        <v>127</v>
      </c>
      <c r="C440" t="s">
        <v>98</v>
      </c>
      <c r="D440" t="s">
        <v>180</v>
      </c>
      <c r="E440" s="19">
        <v>42404</v>
      </c>
      <c r="F440" t="s">
        <v>91</v>
      </c>
      <c r="G440">
        <v>1</v>
      </c>
      <c r="H440">
        <v>16.32</v>
      </c>
      <c r="I440">
        <v>16.32</v>
      </c>
    </row>
    <row r="441" spans="1:9">
      <c r="A441" t="s">
        <v>100</v>
      </c>
      <c r="B441" t="s">
        <v>105</v>
      </c>
      <c r="C441" t="s">
        <v>98</v>
      </c>
      <c r="D441" t="s">
        <v>151</v>
      </c>
      <c r="E441" s="19">
        <v>42404</v>
      </c>
      <c r="F441" t="s">
        <v>96</v>
      </c>
      <c r="G441">
        <v>9</v>
      </c>
      <c r="H441">
        <v>53.35</v>
      </c>
      <c r="I441">
        <v>480.15000000000003</v>
      </c>
    </row>
    <row r="442" spans="1:9">
      <c r="A442" t="s">
        <v>100</v>
      </c>
      <c r="B442" t="s">
        <v>127</v>
      </c>
      <c r="C442" t="s">
        <v>98</v>
      </c>
      <c r="D442" t="s">
        <v>239</v>
      </c>
      <c r="E442" s="19">
        <v>42404</v>
      </c>
      <c r="F442" t="s">
        <v>141</v>
      </c>
      <c r="G442">
        <v>7</v>
      </c>
      <c r="H442">
        <v>17.829999999999998</v>
      </c>
      <c r="I442">
        <v>124.80999999999999</v>
      </c>
    </row>
    <row r="443" spans="1:9">
      <c r="A443" t="s">
        <v>106</v>
      </c>
      <c r="B443" t="s">
        <v>105</v>
      </c>
      <c r="C443" t="s">
        <v>98</v>
      </c>
      <c r="D443" t="s">
        <v>488</v>
      </c>
      <c r="E443" s="19">
        <v>42404</v>
      </c>
      <c r="F443" t="s">
        <v>101</v>
      </c>
      <c r="G443">
        <v>10</v>
      </c>
      <c r="H443">
        <v>12.42</v>
      </c>
      <c r="I443">
        <v>124.2</v>
      </c>
    </row>
    <row r="444" spans="1:9">
      <c r="A444" t="s">
        <v>103</v>
      </c>
      <c r="B444" t="s">
        <v>113</v>
      </c>
      <c r="C444" t="s">
        <v>93</v>
      </c>
      <c r="D444" t="s">
        <v>418</v>
      </c>
      <c r="E444" s="19">
        <v>42404</v>
      </c>
      <c r="F444" t="s">
        <v>91</v>
      </c>
      <c r="G444">
        <v>1</v>
      </c>
      <c r="H444">
        <v>16.32</v>
      </c>
      <c r="I444">
        <v>16.32</v>
      </c>
    </row>
    <row r="445" spans="1:9">
      <c r="A445" t="s">
        <v>95</v>
      </c>
      <c r="B445" t="s">
        <v>118</v>
      </c>
      <c r="C445" t="s">
        <v>93</v>
      </c>
      <c r="D445" t="s">
        <v>259</v>
      </c>
      <c r="E445" s="19">
        <v>42404</v>
      </c>
      <c r="F445" t="s">
        <v>101</v>
      </c>
      <c r="G445">
        <v>8</v>
      </c>
      <c r="H445">
        <v>12.42</v>
      </c>
      <c r="I445">
        <v>99.36</v>
      </c>
    </row>
    <row r="446" spans="1:9">
      <c r="A446" t="s">
        <v>100</v>
      </c>
      <c r="B446" t="s">
        <v>110</v>
      </c>
      <c r="C446" t="s">
        <v>98</v>
      </c>
      <c r="D446" t="s">
        <v>225</v>
      </c>
      <c r="E446" s="19">
        <v>42404</v>
      </c>
      <c r="F446" t="s">
        <v>141</v>
      </c>
      <c r="G446">
        <v>9</v>
      </c>
      <c r="H446">
        <v>17.829999999999998</v>
      </c>
      <c r="I446">
        <v>160.46999999999997</v>
      </c>
    </row>
    <row r="447" spans="1:9">
      <c r="A447" t="s">
        <v>100</v>
      </c>
      <c r="B447" t="s">
        <v>105</v>
      </c>
      <c r="C447" t="s">
        <v>98</v>
      </c>
      <c r="D447" t="s">
        <v>107</v>
      </c>
      <c r="E447" s="19">
        <v>42404</v>
      </c>
      <c r="F447" t="s">
        <v>101</v>
      </c>
      <c r="G447">
        <v>6</v>
      </c>
      <c r="H447">
        <v>12.42</v>
      </c>
      <c r="I447">
        <v>74.52</v>
      </c>
    </row>
    <row r="448" spans="1:9">
      <c r="A448" t="s">
        <v>100</v>
      </c>
      <c r="B448" t="s">
        <v>99</v>
      </c>
      <c r="C448" t="s">
        <v>98</v>
      </c>
      <c r="D448" t="s">
        <v>452</v>
      </c>
      <c r="E448" s="19">
        <v>42405</v>
      </c>
      <c r="F448" t="s">
        <v>101</v>
      </c>
      <c r="G448">
        <v>6</v>
      </c>
      <c r="H448">
        <v>12.42</v>
      </c>
      <c r="I448">
        <v>74.52</v>
      </c>
    </row>
    <row r="449" spans="1:9">
      <c r="A449" t="s">
        <v>106</v>
      </c>
      <c r="B449" t="s">
        <v>110</v>
      </c>
      <c r="C449" t="s">
        <v>98</v>
      </c>
      <c r="D449" t="s">
        <v>595</v>
      </c>
      <c r="E449" s="19">
        <v>42405</v>
      </c>
      <c r="F449" t="s">
        <v>101</v>
      </c>
      <c r="G449">
        <v>6</v>
      </c>
      <c r="H449">
        <v>12.42</v>
      </c>
      <c r="I449">
        <v>74.52</v>
      </c>
    </row>
    <row r="450" spans="1:9">
      <c r="A450" t="s">
        <v>100</v>
      </c>
      <c r="B450" t="s">
        <v>99</v>
      </c>
      <c r="C450" t="s">
        <v>98</v>
      </c>
      <c r="D450" t="s">
        <v>493</v>
      </c>
      <c r="E450" s="19">
        <v>42405</v>
      </c>
      <c r="F450" t="s">
        <v>96</v>
      </c>
      <c r="G450">
        <v>3</v>
      </c>
      <c r="H450">
        <v>53.35</v>
      </c>
      <c r="I450">
        <v>160.05000000000001</v>
      </c>
    </row>
    <row r="451" spans="1:9">
      <c r="A451" t="s">
        <v>100</v>
      </c>
      <c r="B451" t="s">
        <v>105</v>
      </c>
      <c r="C451" t="s">
        <v>98</v>
      </c>
      <c r="D451" t="s">
        <v>349</v>
      </c>
      <c r="E451" s="19">
        <v>42405</v>
      </c>
      <c r="F451" t="s">
        <v>141</v>
      </c>
      <c r="G451">
        <v>6</v>
      </c>
      <c r="H451">
        <v>17.829999999999998</v>
      </c>
      <c r="I451">
        <v>106.97999999999999</v>
      </c>
    </row>
    <row r="452" spans="1:9">
      <c r="A452" t="s">
        <v>106</v>
      </c>
      <c r="B452" t="s">
        <v>105</v>
      </c>
      <c r="C452" t="s">
        <v>98</v>
      </c>
      <c r="D452" t="s">
        <v>498</v>
      </c>
      <c r="E452" s="19">
        <v>42405</v>
      </c>
      <c r="F452" t="s">
        <v>141</v>
      </c>
      <c r="G452">
        <v>8</v>
      </c>
      <c r="H452">
        <v>17.829999999999998</v>
      </c>
      <c r="I452">
        <v>142.63999999999999</v>
      </c>
    </row>
    <row r="453" spans="1:9">
      <c r="A453" t="s">
        <v>95</v>
      </c>
      <c r="B453" t="s">
        <v>94</v>
      </c>
      <c r="C453" t="s">
        <v>93</v>
      </c>
      <c r="D453" t="s">
        <v>204</v>
      </c>
      <c r="E453" s="19">
        <v>42405</v>
      </c>
      <c r="F453" t="s">
        <v>101</v>
      </c>
      <c r="G453">
        <v>2</v>
      </c>
      <c r="H453">
        <v>12.42</v>
      </c>
      <c r="I453">
        <v>24.84</v>
      </c>
    </row>
    <row r="454" spans="1:9">
      <c r="A454" t="s">
        <v>111</v>
      </c>
      <c r="B454" t="s">
        <v>127</v>
      </c>
      <c r="C454" t="s">
        <v>98</v>
      </c>
      <c r="D454" t="s">
        <v>377</v>
      </c>
      <c r="E454" s="19">
        <v>42405</v>
      </c>
      <c r="F454" t="s">
        <v>91</v>
      </c>
      <c r="G454">
        <v>6</v>
      </c>
      <c r="H454">
        <v>16.32</v>
      </c>
      <c r="I454">
        <v>97.92</v>
      </c>
    </row>
    <row r="455" spans="1:9">
      <c r="A455" t="s">
        <v>100</v>
      </c>
      <c r="B455" t="s">
        <v>99</v>
      </c>
      <c r="C455" t="s">
        <v>98</v>
      </c>
      <c r="D455" t="s">
        <v>574</v>
      </c>
      <c r="E455" s="19">
        <v>42405</v>
      </c>
      <c r="F455" t="s">
        <v>141</v>
      </c>
      <c r="G455">
        <v>9</v>
      </c>
      <c r="H455">
        <v>17.829999999999998</v>
      </c>
      <c r="I455">
        <v>160.46999999999997</v>
      </c>
    </row>
    <row r="456" spans="1:9">
      <c r="A456" t="s">
        <v>95</v>
      </c>
      <c r="B456" t="s">
        <v>94</v>
      </c>
      <c r="C456" t="s">
        <v>93</v>
      </c>
      <c r="D456" t="s">
        <v>315</v>
      </c>
      <c r="E456" s="19">
        <v>42405</v>
      </c>
      <c r="F456" t="s">
        <v>101</v>
      </c>
      <c r="G456">
        <v>3</v>
      </c>
      <c r="H456">
        <v>12.42</v>
      </c>
      <c r="I456">
        <v>37.26</v>
      </c>
    </row>
    <row r="457" spans="1:9">
      <c r="A457" t="s">
        <v>100</v>
      </c>
      <c r="B457" t="s">
        <v>110</v>
      </c>
      <c r="C457" t="s">
        <v>98</v>
      </c>
      <c r="D457" t="s">
        <v>246</v>
      </c>
      <c r="E457" s="19">
        <v>42405</v>
      </c>
      <c r="F457" t="s">
        <v>101</v>
      </c>
      <c r="G457">
        <v>10</v>
      </c>
      <c r="H457">
        <v>12.42</v>
      </c>
      <c r="I457">
        <v>124.2</v>
      </c>
    </row>
    <row r="458" spans="1:9">
      <c r="A458" t="s">
        <v>100</v>
      </c>
      <c r="B458" t="s">
        <v>110</v>
      </c>
      <c r="C458" t="s">
        <v>98</v>
      </c>
      <c r="D458" t="s">
        <v>276</v>
      </c>
      <c r="E458" s="19">
        <v>42405</v>
      </c>
      <c r="F458" t="s">
        <v>141</v>
      </c>
      <c r="G458">
        <v>7</v>
      </c>
      <c r="H458">
        <v>17.829999999999998</v>
      </c>
      <c r="I458">
        <v>124.80999999999999</v>
      </c>
    </row>
    <row r="459" spans="1:9">
      <c r="A459" t="s">
        <v>95</v>
      </c>
      <c r="B459" t="s">
        <v>113</v>
      </c>
      <c r="C459" t="s">
        <v>93</v>
      </c>
      <c r="D459" t="s">
        <v>370</v>
      </c>
      <c r="E459" s="19">
        <v>42405</v>
      </c>
      <c r="F459" t="s">
        <v>101</v>
      </c>
      <c r="G459">
        <v>7</v>
      </c>
      <c r="H459">
        <v>12.42</v>
      </c>
      <c r="I459">
        <v>86.94</v>
      </c>
    </row>
    <row r="460" spans="1:9">
      <c r="A460" t="s">
        <v>106</v>
      </c>
      <c r="B460" t="s">
        <v>99</v>
      </c>
      <c r="C460" t="s">
        <v>98</v>
      </c>
      <c r="D460" t="s">
        <v>338</v>
      </c>
      <c r="E460" s="19">
        <v>42405</v>
      </c>
      <c r="F460" t="s">
        <v>101</v>
      </c>
      <c r="G460">
        <v>4</v>
      </c>
      <c r="H460">
        <v>12.42</v>
      </c>
      <c r="I460">
        <v>49.68</v>
      </c>
    </row>
    <row r="461" spans="1:9">
      <c r="A461" t="s">
        <v>106</v>
      </c>
      <c r="B461" t="s">
        <v>127</v>
      </c>
      <c r="C461" t="s">
        <v>98</v>
      </c>
      <c r="D461" t="s">
        <v>522</v>
      </c>
      <c r="E461" s="19">
        <v>42405</v>
      </c>
      <c r="F461" t="s">
        <v>96</v>
      </c>
      <c r="G461">
        <v>5</v>
      </c>
      <c r="H461">
        <v>53.35</v>
      </c>
      <c r="I461">
        <v>266.75</v>
      </c>
    </row>
    <row r="462" spans="1:9">
      <c r="A462" t="s">
        <v>100</v>
      </c>
      <c r="B462" t="s">
        <v>99</v>
      </c>
      <c r="C462" t="s">
        <v>98</v>
      </c>
      <c r="D462" t="s">
        <v>252</v>
      </c>
      <c r="E462" s="19">
        <v>42405</v>
      </c>
      <c r="F462" t="s">
        <v>96</v>
      </c>
      <c r="G462">
        <v>2</v>
      </c>
      <c r="H462">
        <v>53.35</v>
      </c>
      <c r="I462">
        <v>106.7</v>
      </c>
    </row>
    <row r="463" spans="1:9">
      <c r="A463" t="s">
        <v>106</v>
      </c>
      <c r="B463" t="s">
        <v>105</v>
      </c>
      <c r="C463" t="s">
        <v>98</v>
      </c>
      <c r="D463" t="s">
        <v>369</v>
      </c>
      <c r="E463" s="19">
        <v>42405</v>
      </c>
      <c r="F463" t="s">
        <v>141</v>
      </c>
      <c r="G463">
        <v>7</v>
      </c>
      <c r="H463">
        <v>17.829999999999998</v>
      </c>
      <c r="I463">
        <v>124.80999999999999</v>
      </c>
    </row>
    <row r="464" spans="1:9">
      <c r="A464" t="s">
        <v>103</v>
      </c>
      <c r="B464" t="s">
        <v>113</v>
      </c>
      <c r="C464" t="s">
        <v>93</v>
      </c>
      <c r="D464" t="s">
        <v>440</v>
      </c>
      <c r="E464" s="19">
        <v>42405</v>
      </c>
      <c r="F464" t="s">
        <v>96</v>
      </c>
      <c r="G464">
        <v>5</v>
      </c>
      <c r="H464">
        <v>53.35</v>
      </c>
      <c r="I464">
        <v>266.75</v>
      </c>
    </row>
    <row r="465" spans="1:9">
      <c r="A465" t="s">
        <v>103</v>
      </c>
      <c r="B465" t="s">
        <v>94</v>
      </c>
      <c r="C465" t="s">
        <v>93</v>
      </c>
      <c r="D465" t="s">
        <v>279</v>
      </c>
      <c r="E465" s="19">
        <v>42405</v>
      </c>
      <c r="F465" t="s">
        <v>91</v>
      </c>
      <c r="G465">
        <v>3</v>
      </c>
      <c r="H465">
        <v>16.32</v>
      </c>
      <c r="I465">
        <v>48.96</v>
      </c>
    </row>
    <row r="466" spans="1:9">
      <c r="A466" t="s">
        <v>95</v>
      </c>
      <c r="B466" t="s">
        <v>113</v>
      </c>
      <c r="C466" t="s">
        <v>93</v>
      </c>
      <c r="D466" t="s">
        <v>387</v>
      </c>
      <c r="E466" s="19">
        <v>42405</v>
      </c>
      <c r="F466" t="s">
        <v>101</v>
      </c>
      <c r="G466">
        <v>6</v>
      </c>
      <c r="H466">
        <v>12.42</v>
      </c>
      <c r="I466">
        <v>74.52</v>
      </c>
    </row>
    <row r="467" spans="1:9">
      <c r="A467" t="s">
        <v>100</v>
      </c>
      <c r="B467" t="s">
        <v>99</v>
      </c>
      <c r="C467" t="s">
        <v>98</v>
      </c>
      <c r="D467" t="s">
        <v>219</v>
      </c>
      <c r="E467" s="19">
        <v>42406</v>
      </c>
      <c r="F467" t="s">
        <v>91</v>
      </c>
      <c r="G467">
        <v>9</v>
      </c>
      <c r="H467">
        <v>16.32</v>
      </c>
      <c r="I467">
        <v>146.88</v>
      </c>
    </row>
    <row r="468" spans="1:9">
      <c r="A468" t="s">
        <v>111</v>
      </c>
      <c r="B468" t="s">
        <v>110</v>
      </c>
      <c r="C468" t="s">
        <v>98</v>
      </c>
      <c r="D468" t="s">
        <v>225</v>
      </c>
      <c r="E468" s="19">
        <v>42406</v>
      </c>
      <c r="F468" t="s">
        <v>96</v>
      </c>
      <c r="G468">
        <v>6</v>
      </c>
      <c r="H468">
        <v>53.35</v>
      </c>
      <c r="I468">
        <v>320.10000000000002</v>
      </c>
    </row>
    <row r="469" spans="1:9">
      <c r="A469" t="s">
        <v>100</v>
      </c>
      <c r="B469" t="s">
        <v>99</v>
      </c>
      <c r="C469" t="s">
        <v>98</v>
      </c>
      <c r="D469" t="s">
        <v>632</v>
      </c>
      <c r="E469" s="19">
        <v>42406</v>
      </c>
      <c r="F469" t="s">
        <v>91</v>
      </c>
      <c r="G469">
        <v>7</v>
      </c>
      <c r="H469">
        <v>16.32</v>
      </c>
      <c r="I469">
        <v>114.24000000000001</v>
      </c>
    </row>
    <row r="470" spans="1:9">
      <c r="A470" t="s">
        <v>95</v>
      </c>
      <c r="B470" t="s">
        <v>94</v>
      </c>
      <c r="C470" t="s">
        <v>93</v>
      </c>
      <c r="D470" t="s">
        <v>134</v>
      </c>
      <c r="E470" s="19">
        <v>42406</v>
      </c>
      <c r="F470" t="s">
        <v>91</v>
      </c>
      <c r="G470">
        <v>1</v>
      </c>
      <c r="H470">
        <v>16.32</v>
      </c>
      <c r="I470">
        <v>16.32</v>
      </c>
    </row>
    <row r="471" spans="1:9">
      <c r="A471" t="s">
        <v>103</v>
      </c>
      <c r="B471" t="s">
        <v>155</v>
      </c>
      <c r="C471" t="s">
        <v>93</v>
      </c>
      <c r="D471" t="s">
        <v>436</v>
      </c>
      <c r="E471" s="19">
        <v>42406</v>
      </c>
      <c r="F471" t="s">
        <v>101</v>
      </c>
      <c r="G471">
        <v>1</v>
      </c>
      <c r="H471">
        <v>12.42</v>
      </c>
      <c r="I471">
        <v>12.42</v>
      </c>
    </row>
    <row r="472" spans="1:9">
      <c r="A472" t="s">
        <v>95</v>
      </c>
      <c r="B472" t="s">
        <v>118</v>
      </c>
      <c r="C472" t="s">
        <v>93</v>
      </c>
      <c r="D472" t="s">
        <v>491</v>
      </c>
      <c r="E472" s="19">
        <v>42406</v>
      </c>
      <c r="F472" t="s">
        <v>91</v>
      </c>
      <c r="G472">
        <v>4</v>
      </c>
      <c r="H472">
        <v>16.32</v>
      </c>
      <c r="I472">
        <v>65.28</v>
      </c>
    </row>
    <row r="473" spans="1:9">
      <c r="A473" t="s">
        <v>103</v>
      </c>
      <c r="B473" t="s">
        <v>94</v>
      </c>
      <c r="C473" t="s">
        <v>93</v>
      </c>
      <c r="D473" t="s">
        <v>483</v>
      </c>
      <c r="E473" s="19">
        <v>42406</v>
      </c>
      <c r="F473" t="s">
        <v>101</v>
      </c>
      <c r="G473">
        <v>9</v>
      </c>
      <c r="H473">
        <v>12.42</v>
      </c>
      <c r="I473">
        <v>111.78</v>
      </c>
    </row>
    <row r="474" spans="1:9">
      <c r="A474" t="s">
        <v>100</v>
      </c>
      <c r="B474" t="s">
        <v>105</v>
      </c>
      <c r="C474" t="s">
        <v>98</v>
      </c>
      <c r="D474" t="s">
        <v>520</v>
      </c>
      <c r="E474" s="19">
        <v>42406</v>
      </c>
      <c r="F474" t="s">
        <v>101</v>
      </c>
      <c r="G474">
        <v>6</v>
      </c>
      <c r="H474">
        <v>12.42</v>
      </c>
      <c r="I474">
        <v>74.52</v>
      </c>
    </row>
    <row r="475" spans="1:9">
      <c r="A475" t="s">
        <v>100</v>
      </c>
      <c r="B475" t="s">
        <v>99</v>
      </c>
      <c r="C475" t="s">
        <v>98</v>
      </c>
      <c r="D475" t="s">
        <v>273</v>
      </c>
      <c r="E475" s="19">
        <v>42406</v>
      </c>
      <c r="F475" t="s">
        <v>91</v>
      </c>
      <c r="G475">
        <v>5</v>
      </c>
      <c r="H475">
        <v>16.32</v>
      </c>
      <c r="I475">
        <v>81.599999999999994</v>
      </c>
    </row>
    <row r="476" spans="1:9">
      <c r="A476" t="s">
        <v>106</v>
      </c>
      <c r="B476" t="s">
        <v>105</v>
      </c>
      <c r="C476" t="s">
        <v>98</v>
      </c>
      <c r="D476" t="s">
        <v>400</v>
      </c>
      <c r="E476" s="19">
        <v>42406</v>
      </c>
      <c r="F476" t="s">
        <v>141</v>
      </c>
      <c r="G476">
        <v>5</v>
      </c>
      <c r="H476">
        <v>17.829999999999998</v>
      </c>
      <c r="I476">
        <v>89.149999999999991</v>
      </c>
    </row>
    <row r="477" spans="1:9">
      <c r="A477" t="s">
        <v>95</v>
      </c>
      <c r="B477" t="s">
        <v>113</v>
      </c>
      <c r="C477" t="s">
        <v>93</v>
      </c>
      <c r="D477" t="s">
        <v>354</v>
      </c>
      <c r="E477" s="19">
        <v>42406</v>
      </c>
      <c r="F477" t="s">
        <v>96</v>
      </c>
      <c r="G477">
        <v>8</v>
      </c>
      <c r="H477">
        <v>53.35</v>
      </c>
      <c r="I477">
        <v>426.8</v>
      </c>
    </row>
    <row r="478" spans="1:9">
      <c r="A478" t="s">
        <v>103</v>
      </c>
      <c r="B478" t="s">
        <v>113</v>
      </c>
      <c r="C478" t="s">
        <v>93</v>
      </c>
      <c r="D478" t="s">
        <v>603</v>
      </c>
      <c r="E478" s="19">
        <v>42406</v>
      </c>
      <c r="F478" t="s">
        <v>141</v>
      </c>
      <c r="G478">
        <v>2</v>
      </c>
      <c r="H478">
        <v>17.829999999999998</v>
      </c>
      <c r="I478">
        <v>35.659999999999997</v>
      </c>
    </row>
    <row r="479" spans="1:9">
      <c r="A479" t="s">
        <v>103</v>
      </c>
      <c r="B479" t="s">
        <v>113</v>
      </c>
      <c r="C479" t="s">
        <v>93</v>
      </c>
      <c r="D479" t="s">
        <v>534</v>
      </c>
      <c r="E479" s="19">
        <v>42407</v>
      </c>
      <c r="F479" t="s">
        <v>91</v>
      </c>
      <c r="G479">
        <v>8</v>
      </c>
      <c r="H479">
        <v>16.32</v>
      </c>
      <c r="I479">
        <v>130.56</v>
      </c>
    </row>
    <row r="480" spans="1:9">
      <c r="A480" t="s">
        <v>100</v>
      </c>
      <c r="B480" t="s">
        <v>99</v>
      </c>
      <c r="C480" t="s">
        <v>98</v>
      </c>
      <c r="D480" t="s">
        <v>161</v>
      </c>
      <c r="E480" s="19">
        <v>42407</v>
      </c>
      <c r="F480" t="s">
        <v>141</v>
      </c>
      <c r="G480">
        <v>5</v>
      </c>
      <c r="H480">
        <v>17.829999999999998</v>
      </c>
      <c r="I480">
        <v>89.149999999999991</v>
      </c>
    </row>
    <row r="481" spans="1:9">
      <c r="A481" t="s">
        <v>100</v>
      </c>
      <c r="B481" t="s">
        <v>127</v>
      </c>
      <c r="C481" t="s">
        <v>98</v>
      </c>
      <c r="D481" t="s">
        <v>239</v>
      </c>
      <c r="E481" s="19">
        <v>42407</v>
      </c>
      <c r="F481" t="s">
        <v>101</v>
      </c>
      <c r="G481">
        <v>3</v>
      </c>
      <c r="H481">
        <v>12.42</v>
      </c>
      <c r="I481">
        <v>37.26</v>
      </c>
    </row>
    <row r="482" spans="1:9">
      <c r="A482" t="s">
        <v>100</v>
      </c>
      <c r="B482" t="s">
        <v>110</v>
      </c>
      <c r="C482" t="s">
        <v>98</v>
      </c>
      <c r="D482" t="s">
        <v>366</v>
      </c>
      <c r="E482" s="19">
        <v>42407</v>
      </c>
      <c r="F482" t="s">
        <v>101</v>
      </c>
      <c r="G482">
        <v>2</v>
      </c>
      <c r="H482">
        <v>12.42</v>
      </c>
      <c r="I482">
        <v>24.84</v>
      </c>
    </row>
    <row r="483" spans="1:9">
      <c r="A483" t="s">
        <v>100</v>
      </c>
      <c r="B483" t="s">
        <v>110</v>
      </c>
      <c r="C483" t="s">
        <v>98</v>
      </c>
      <c r="D483" t="s">
        <v>451</v>
      </c>
      <c r="E483" s="19">
        <v>42407</v>
      </c>
      <c r="F483" t="s">
        <v>96</v>
      </c>
      <c r="G483">
        <v>9</v>
      </c>
      <c r="H483">
        <v>53.35</v>
      </c>
      <c r="I483">
        <v>480.15000000000003</v>
      </c>
    </row>
    <row r="484" spans="1:9">
      <c r="A484" t="s">
        <v>106</v>
      </c>
      <c r="B484" t="s">
        <v>105</v>
      </c>
      <c r="C484" t="s">
        <v>98</v>
      </c>
      <c r="D484" t="s">
        <v>198</v>
      </c>
      <c r="E484" s="19">
        <v>42407</v>
      </c>
      <c r="F484" t="s">
        <v>101</v>
      </c>
      <c r="G484">
        <v>8</v>
      </c>
      <c r="H484">
        <v>12.42</v>
      </c>
      <c r="I484">
        <v>99.36</v>
      </c>
    </row>
    <row r="485" spans="1:9">
      <c r="A485" t="s">
        <v>100</v>
      </c>
      <c r="B485" t="s">
        <v>127</v>
      </c>
      <c r="C485" t="s">
        <v>98</v>
      </c>
      <c r="D485" t="s">
        <v>585</v>
      </c>
      <c r="E485" s="19">
        <v>42407</v>
      </c>
      <c r="F485" t="s">
        <v>141</v>
      </c>
      <c r="G485">
        <v>6</v>
      </c>
      <c r="H485">
        <v>17.829999999999998</v>
      </c>
      <c r="I485">
        <v>106.97999999999999</v>
      </c>
    </row>
    <row r="486" spans="1:9">
      <c r="A486" t="s">
        <v>100</v>
      </c>
      <c r="B486" t="s">
        <v>105</v>
      </c>
      <c r="C486" t="s">
        <v>98</v>
      </c>
      <c r="D486" t="s">
        <v>151</v>
      </c>
      <c r="E486" s="19">
        <v>42407</v>
      </c>
      <c r="F486" t="s">
        <v>91</v>
      </c>
      <c r="G486">
        <v>2</v>
      </c>
      <c r="H486">
        <v>16.32</v>
      </c>
      <c r="I486">
        <v>32.64</v>
      </c>
    </row>
    <row r="487" spans="1:9">
      <c r="A487" t="s">
        <v>106</v>
      </c>
      <c r="B487" t="s">
        <v>105</v>
      </c>
      <c r="C487" t="s">
        <v>98</v>
      </c>
      <c r="D487" t="s">
        <v>410</v>
      </c>
      <c r="E487" s="19">
        <v>42407</v>
      </c>
      <c r="F487" t="s">
        <v>101</v>
      </c>
      <c r="G487">
        <v>10</v>
      </c>
      <c r="H487">
        <v>12.42</v>
      </c>
      <c r="I487">
        <v>124.2</v>
      </c>
    </row>
    <row r="488" spans="1:9">
      <c r="A488" t="s">
        <v>95</v>
      </c>
      <c r="B488" t="s">
        <v>118</v>
      </c>
      <c r="C488" t="s">
        <v>93</v>
      </c>
      <c r="D488" t="s">
        <v>536</v>
      </c>
      <c r="E488" s="19">
        <v>42407</v>
      </c>
      <c r="F488" t="s">
        <v>101</v>
      </c>
      <c r="G488">
        <v>3</v>
      </c>
      <c r="H488">
        <v>12.42</v>
      </c>
      <c r="I488">
        <v>37.26</v>
      </c>
    </row>
    <row r="489" spans="1:9">
      <c r="A489" t="s">
        <v>95</v>
      </c>
      <c r="B489" t="s">
        <v>94</v>
      </c>
      <c r="C489" t="s">
        <v>93</v>
      </c>
      <c r="D489" t="s">
        <v>167</v>
      </c>
      <c r="E489" s="19">
        <v>42407</v>
      </c>
      <c r="F489" t="s">
        <v>101</v>
      </c>
      <c r="G489">
        <v>9</v>
      </c>
      <c r="H489">
        <v>12.42</v>
      </c>
      <c r="I489">
        <v>111.78</v>
      </c>
    </row>
    <row r="490" spans="1:9">
      <c r="A490" t="s">
        <v>111</v>
      </c>
      <c r="B490" t="s">
        <v>110</v>
      </c>
      <c r="C490" t="s">
        <v>98</v>
      </c>
      <c r="D490" t="s">
        <v>634</v>
      </c>
      <c r="E490" s="19">
        <v>42407</v>
      </c>
      <c r="F490" t="s">
        <v>91</v>
      </c>
      <c r="G490">
        <v>6</v>
      </c>
      <c r="H490">
        <v>16.32</v>
      </c>
      <c r="I490">
        <v>97.92</v>
      </c>
    </row>
    <row r="491" spans="1:9">
      <c r="A491" t="s">
        <v>100</v>
      </c>
      <c r="B491" t="s">
        <v>105</v>
      </c>
      <c r="C491" t="s">
        <v>98</v>
      </c>
      <c r="D491" t="s">
        <v>403</v>
      </c>
      <c r="E491" s="19">
        <v>42407</v>
      </c>
      <c r="F491" t="s">
        <v>96</v>
      </c>
      <c r="G491">
        <v>7</v>
      </c>
      <c r="H491">
        <v>53.35</v>
      </c>
      <c r="I491">
        <v>373.45</v>
      </c>
    </row>
    <row r="492" spans="1:9">
      <c r="A492" t="s">
        <v>95</v>
      </c>
      <c r="B492" t="s">
        <v>94</v>
      </c>
      <c r="C492" t="s">
        <v>93</v>
      </c>
      <c r="D492" t="s">
        <v>263</v>
      </c>
      <c r="E492" s="19">
        <v>42407</v>
      </c>
      <c r="F492" t="s">
        <v>101</v>
      </c>
      <c r="G492">
        <v>9</v>
      </c>
      <c r="H492">
        <v>12.42</v>
      </c>
      <c r="I492">
        <v>111.78</v>
      </c>
    </row>
    <row r="493" spans="1:9">
      <c r="A493" t="s">
        <v>95</v>
      </c>
      <c r="B493" t="s">
        <v>113</v>
      </c>
      <c r="C493" t="s">
        <v>93</v>
      </c>
      <c r="D493" t="s">
        <v>331</v>
      </c>
      <c r="E493" s="19">
        <v>42408</v>
      </c>
      <c r="F493" t="s">
        <v>96</v>
      </c>
      <c r="G493">
        <v>5</v>
      </c>
      <c r="H493">
        <v>53.35</v>
      </c>
      <c r="I493">
        <v>266.75</v>
      </c>
    </row>
    <row r="494" spans="1:9">
      <c r="A494" t="s">
        <v>103</v>
      </c>
      <c r="B494" t="s">
        <v>94</v>
      </c>
      <c r="C494" t="s">
        <v>93</v>
      </c>
      <c r="D494" t="s">
        <v>203</v>
      </c>
      <c r="E494" s="19">
        <v>42408</v>
      </c>
      <c r="F494" t="s">
        <v>96</v>
      </c>
      <c r="G494">
        <v>9</v>
      </c>
      <c r="H494">
        <v>53.35</v>
      </c>
      <c r="I494">
        <v>480.15000000000003</v>
      </c>
    </row>
    <row r="495" spans="1:9">
      <c r="A495" t="s">
        <v>100</v>
      </c>
      <c r="B495" t="s">
        <v>105</v>
      </c>
      <c r="C495" t="s">
        <v>98</v>
      </c>
      <c r="D495" t="s">
        <v>410</v>
      </c>
      <c r="E495" s="19">
        <v>42408</v>
      </c>
      <c r="F495" t="s">
        <v>96</v>
      </c>
      <c r="G495">
        <v>3</v>
      </c>
      <c r="H495">
        <v>53.35</v>
      </c>
      <c r="I495">
        <v>160.05000000000001</v>
      </c>
    </row>
    <row r="496" spans="1:9">
      <c r="A496" t="s">
        <v>111</v>
      </c>
      <c r="B496" t="s">
        <v>99</v>
      </c>
      <c r="C496" t="s">
        <v>98</v>
      </c>
      <c r="D496" t="s">
        <v>487</v>
      </c>
      <c r="E496" s="19">
        <v>42408</v>
      </c>
      <c r="F496" t="s">
        <v>101</v>
      </c>
      <c r="G496">
        <v>5</v>
      </c>
      <c r="H496">
        <v>12.42</v>
      </c>
      <c r="I496">
        <v>62.1</v>
      </c>
    </row>
    <row r="497" spans="1:9">
      <c r="A497" t="s">
        <v>103</v>
      </c>
      <c r="B497" t="s">
        <v>94</v>
      </c>
      <c r="C497" t="s">
        <v>93</v>
      </c>
      <c r="D497" t="s">
        <v>235</v>
      </c>
      <c r="E497" s="19">
        <v>42408</v>
      </c>
      <c r="F497" t="s">
        <v>101</v>
      </c>
      <c r="G497">
        <v>3</v>
      </c>
      <c r="H497">
        <v>12.42</v>
      </c>
      <c r="I497">
        <v>37.26</v>
      </c>
    </row>
    <row r="498" spans="1:9">
      <c r="A498" t="s">
        <v>111</v>
      </c>
      <c r="B498" t="s">
        <v>105</v>
      </c>
      <c r="C498" t="s">
        <v>98</v>
      </c>
      <c r="D498" t="s">
        <v>174</v>
      </c>
      <c r="E498" s="19">
        <v>42408</v>
      </c>
      <c r="F498" t="s">
        <v>141</v>
      </c>
      <c r="G498">
        <v>4</v>
      </c>
      <c r="H498">
        <v>17.829999999999998</v>
      </c>
      <c r="I498">
        <v>71.319999999999993</v>
      </c>
    </row>
    <row r="499" spans="1:9">
      <c r="A499" t="s">
        <v>95</v>
      </c>
      <c r="B499" t="s">
        <v>113</v>
      </c>
      <c r="C499" t="s">
        <v>93</v>
      </c>
      <c r="D499" t="s">
        <v>566</v>
      </c>
      <c r="E499" s="19">
        <v>42408</v>
      </c>
      <c r="F499" t="s">
        <v>101</v>
      </c>
      <c r="G499">
        <v>7</v>
      </c>
      <c r="H499">
        <v>12.42</v>
      </c>
      <c r="I499">
        <v>86.94</v>
      </c>
    </row>
    <row r="500" spans="1:9">
      <c r="A500" t="s">
        <v>100</v>
      </c>
      <c r="B500" t="s">
        <v>99</v>
      </c>
      <c r="C500" t="s">
        <v>98</v>
      </c>
      <c r="D500" t="s">
        <v>452</v>
      </c>
      <c r="E500" s="19">
        <v>42408</v>
      </c>
      <c r="F500" t="s">
        <v>141</v>
      </c>
      <c r="G500">
        <v>6</v>
      </c>
      <c r="H500">
        <v>17.829999999999998</v>
      </c>
      <c r="I500">
        <v>106.97999999999999</v>
      </c>
    </row>
    <row r="501" spans="1:9">
      <c r="A501" t="s">
        <v>100</v>
      </c>
      <c r="B501" t="s">
        <v>99</v>
      </c>
      <c r="C501" t="s">
        <v>98</v>
      </c>
      <c r="D501" t="s">
        <v>384</v>
      </c>
      <c r="E501" s="19">
        <v>42408</v>
      </c>
      <c r="F501" t="s">
        <v>141</v>
      </c>
      <c r="G501">
        <v>6</v>
      </c>
      <c r="H501">
        <v>17.829999999999998</v>
      </c>
      <c r="I501">
        <v>106.97999999999999</v>
      </c>
    </row>
    <row r="502" spans="1:9">
      <c r="A502" t="s">
        <v>95</v>
      </c>
      <c r="B502" t="s">
        <v>113</v>
      </c>
      <c r="C502" t="s">
        <v>93</v>
      </c>
      <c r="D502" t="s">
        <v>510</v>
      </c>
      <c r="E502" s="19">
        <v>42408</v>
      </c>
      <c r="F502" t="s">
        <v>101</v>
      </c>
      <c r="G502">
        <v>7</v>
      </c>
      <c r="H502">
        <v>12.42</v>
      </c>
      <c r="I502">
        <v>86.94</v>
      </c>
    </row>
    <row r="503" spans="1:9">
      <c r="A503" t="s">
        <v>95</v>
      </c>
      <c r="B503" t="s">
        <v>118</v>
      </c>
      <c r="C503" t="s">
        <v>93</v>
      </c>
      <c r="D503" t="s">
        <v>389</v>
      </c>
      <c r="E503" s="19">
        <v>42408</v>
      </c>
      <c r="F503" t="s">
        <v>91</v>
      </c>
      <c r="G503">
        <v>6</v>
      </c>
      <c r="H503">
        <v>16.32</v>
      </c>
      <c r="I503">
        <v>97.92</v>
      </c>
    </row>
    <row r="504" spans="1:9">
      <c r="A504" t="s">
        <v>95</v>
      </c>
      <c r="B504" t="s">
        <v>118</v>
      </c>
      <c r="C504" t="s">
        <v>93</v>
      </c>
      <c r="D504" t="s">
        <v>536</v>
      </c>
      <c r="E504" s="19">
        <v>42408</v>
      </c>
      <c r="F504" t="s">
        <v>101</v>
      </c>
      <c r="G504">
        <v>5</v>
      </c>
      <c r="H504">
        <v>12.42</v>
      </c>
      <c r="I504">
        <v>62.1</v>
      </c>
    </row>
    <row r="505" spans="1:9">
      <c r="A505" t="s">
        <v>106</v>
      </c>
      <c r="B505" t="s">
        <v>99</v>
      </c>
      <c r="C505" t="s">
        <v>98</v>
      </c>
      <c r="D505" t="s">
        <v>252</v>
      </c>
      <c r="E505" s="19">
        <v>42408</v>
      </c>
      <c r="F505" t="s">
        <v>101</v>
      </c>
      <c r="G505">
        <v>5</v>
      </c>
      <c r="H505">
        <v>12.42</v>
      </c>
      <c r="I505">
        <v>62.1</v>
      </c>
    </row>
    <row r="506" spans="1:9">
      <c r="A506" t="s">
        <v>100</v>
      </c>
      <c r="B506" t="s">
        <v>99</v>
      </c>
      <c r="C506" t="s">
        <v>98</v>
      </c>
      <c r="D506" t="s">
        <v>545</v>
      </c>
      <c r="E506" s="19">
        <v>42408</v>
      </c>
      <c r="F506" t="s">
        <v>91</v>
      </c>
      <c r="G506">
        <v>9</v>
      </c>
      <c r="H506">
        <v>16.32</v>
      </c>
      <c r="I506">
        <v>146.88</v>
      </c>
    </row>
    <row r="507" spans="1:9">
      <c r="A507" t="s">
        <v>100</v>
      </c>
      <c r="B507" t="s">
        <v>99</v>
      </c>
      <c r="C507" t="s">
        <v>98</v>
      </c>
      <c r="D507" t="s">
        <v>329</v>
      </c>
      <c r="E507" s="19">
        <v>42408</v>
      </c>
      <c r="F507" t="s">
        <v>96</v>
      </c>
      <c r="G507">
        <v>1</v>
      </c>
      <c r="H507">
        <v>53.35</v>
      </c>
      <c r="I507">
        <v>53.35</v>
      </c>
    </row>
    <row r="508" spans="1:9">
      <c r="A508" t="s">
        <v>106</v>
      </c>
      <c r="B508" t="s">
        <v>99</v>
      </c>
      <c r="C508" t="s">
        <v>98</v>
      </c>
      <c r="D508" t="s">
        <v>147</v>
      </c>
      <c r="E508" s="19">
        <v>42409</v>
      </c>
      <c r="F508" t="s">
        <v>101</v>
      </c>
      <c r="G508">
        <v>6</v>
      </c>
      <c r="H508">
        <v>12.42</v>
      </c>
      <c r="I508">
        <v>74.52</v>
      </c>
    </row>
    <row r="509" spans="1:9">
      <c r="A509" t="s">
        <v>95</v>
      </c>
      <c r="B509" t="s">
        <v>94</v>
      </c>
      <c r="C509" t="s">
        <v>93</v>
      </c>
      <c r="D509" t="s">
        <v>336</v>
      </c>
      <c r="E509" s="19">
        <v>42409</v>
      </c>
      <c r="F509" t="s">
        <v>91</v>
      </c>
      <c r="G509">
        <v>6</v>
      </c>
      <c r="H509">
        <v>16.32</v>
      </c>
      <c r="I509">
        <v>97.92</v>
      </c>
    </row>
    <row r="510" spans="1:9">
      <c r="A510" t="s">
        <v>95</v>
      </c>
      <c r="B510" t="s">
        <v>94</v>
      </c>
      <c r="C510" t="s">
        <v>93</v>
      </c>
      <c r="D510" t="s">
        <v>247</v>
      </c>
      <c r="E510" s="19">
        <v>42409</v>
      </c>
      <c r="F510" t="s">
        <v>141</v>
      </c>
      <c r="G510">
        <v>2</v>
      </c>
      <c r="H510">
        <v>17.829999999999998</v>
      </c>
      <c r="I510">
        <v>35.659999999999997</v>
      </c>
    </row>
    <row r="511" spans="1:9">
      <c r="A511" t="s">
        <v>111</v>
      </c>
      <c r="B511" t="s">
        <v>110</v>
      </c>
      <c r="C511" t="s">
        <v>98</v>
      </c>
      <c r="D511" t="s">
        <v>581</v>
      </c>
      <c r="E511" s="19">
        <v>42409</v>
      </c>
      <c r="F511" t="s">
        <v>101</v>
      </c>
      <c r="G511">
        <v>3</v>
      </c>
      <c r="H511">
        <v>12.42</v>
      </c>
      <c r="I511">
        <v>37.26</v>
      </c>
    </row>
    <row r="512" spans="1:9">
      <c r="A512" t="s">
        <v>103</v>
      </c>
      <c r="B512" t="s">
        <v>94</v>
      </c>
      <c r="C512" t="s">
        <v>93</v>
      </c>
      <c r="D512" t="s">
        <v>142</v>
      </c>
      <c r="E512" s="19">
        <v>42409</v>
      </c>
      <c r="F512" t="s">
        <v>96</v>
      </c>
      <c r="G512">
        <v>8</v>
      </c>
      <c r="H512">
        <v>53.35</v>
      </c>
      <c r="I512">
        <v>426.8</v>
      </c>
    </row>
    <row r="513" spans="1:9">
      <c r="A513" t="s">
        <v>100</v>
      </c>
      <c r="B513" t="s">
        <v>110</v>
      </c>
      <c r="C513" t="s">
        <v>98</v>
      </c>
      <c r="D513" t="s">
        <v>267</v>
      </c>
      <c r="E513" s="19">
        <v>42409</v>
      </c>
      <c r="F513" t="s">
        <v>101</v>
      </c>
      <c r="G513">
        <v>10</v>
      </c>
      <c r="H513">
        <v>12.42</v>
      </c>
      <c r="I513">
        <v>124.2</v>
      </c>
    </row>
    <row r="514" spans="1:9">
      <c r="A514" t="s">
        <v>111</v>
      </c>
      <c r="B514" t="s">
        <v>105</v>
      </c>
      <c r="C514" t="s">
        <v>98</v>
      </c>
      <c r="D514" t="s">
        <v>363</v>
      </c>
      <c r="E514" s="19">
        <v>42409</v>
      </c>
      <c r="F514" t="s">
        <v>141</v>
      </c>
      <c r="G514">
        <v>10</v>
      </c>
      <c r="H514">
        <v>17.829999999999998</v>
      </c>
      <c r="I514">
        <v>178.29999999999998</v>
      </c>
    </row>
    <row r="515" spans="1:9">
      <c r="A515" t="s">
        <v>95</v>
      </c>
      <c r="B515" t="s">
        <v>118</v>
      </c>
      <c r="C515" t="s">
        <v>93</v>
      </c>
      <c r="D515" t="s">
        <v>455</v>
      </c>
      <c r="E515" s="19">
        <v>42409</v>
      </c>
      <c r="F515" t="s">
        <v>91</v>
      </c>
      <c r="G515">
        <v>6</v>
      </c>
      <c r="H515">
        <v>16.32</v>
      </c>
      <c r="I515">
        <v>97.92</v>
      </c>
    </row>
    <row r="516" spans="1:9">
      <c r="A516" t="s">
        <v>111</v>
      </c>
      <c r="B516" t="s">
        <v>105</v>
      </c>
      <c r="C516" t="s">
        <v>98</v>
      </c>
      <c r="D516" t="s">
        <v>448</v>
      </c>
      <c r="E516" s="19">
        <v>42409</v>
      </c>
      <c r="F516" t="s">
        <v>96</v>
      </c>
      <c r="G516">
        <v>6</v>
      </c>
      <c r="H516">
        <v>53.35</v>
      </c>
      <c r="I516">
        <v>320.10000000000002</v>
      </c>
    </row>
    <row r="517" spans="1:9">
      <c r="A517" t="s">
        <v>111</v>
      </c>
      <c r="B517" t="s">
        <v>105</v>
      </c>
      <c r="C517" t="s">
        <v>98</v>
      </c>
      <c r="D517" t="s">
        <v>123</v>
      </c>
      <c r="E517" s="19">
        <v>42409</v>
      </c>
      <c r="F517" t="s">
        <v>91</v>
      </c>
      <c r="G517">
        <v>1</v>
      </c>
      <c r="H517">
        <v>16.32</v>
      </c>
      <c r="I517">
        <v>16.32</v>
      </c>
    </row>
    <row r="518" spans="1:9">
      <c r="A518" t="s">
        <v>95</v>
      </c>
      <c r="B518" t="s">
        <v>94</v>
      </c>
      <c r="C518" t="s">
        <v>93</v>
      </c>
      <c r="D518" t="s">
        <v>501</v>
      </c>
      <c r="E518" s="19">
        <v>42410</v>
      </c>
      <c r="F518" t="s">
        <v>96</v>
      </c>
      <c r="G518">
        <v>10</v>
      </c>
      <c r="H518">
        <v>53.35</v>
      </c>
      <c r="I518">
        <v>533.5</v>
      </c>
    </row>
    <row r="519" spans="1:9">
      <c r="A519" t="s">
        <v>103</v>
      </c>
      <c r="B519" t="s">
        <v>113</v>
      </c>
      <c r="C519" t="s">
        <v>93</v>
      </c>
      <c r="D519" t="s">
        <v>564</v>
      </c>
      <c r="E519" s="19">
        <v>42410</v>
      </c>
      <c r="F519" t="s">
        <v>91</v>
      </c>
      <c r="G519">
        <v>3</v>
      </c>
      <c r="H519">
        <v>16.32</v>
      </c>
      <c r="I519">
        <v>48.96</v>
      </c>
    </row>
    <row r="520" spans="1:9">
      <c r="A520" t="s">
        <v>100</v>
      </c>
      <c r="B520" t="s">
        <v>105</v>
      </c>
      <c r="C520" t="s">
        <v>98</v>
      </c>
      <c r="D520" t="s">
        <v>313</v>
      </c>
      <c r="E520" s="19">
        <v>42410</v>
      </c>
      <c r="F520" t="s">
        <v>91</v>
      </c>
      <c r="G520">
        <v>7</v>
      </c>
      <c r="H520">
        <v>16.32</v>
      </c>
      <c r="I520">
        <v>114.24000000000001</v>
      </c>
    </row>
    <row r="521" spans="1:9">
      <c r="A521" t="s">
        <v>106</v>
      </c>
      <c r="B521" t="s">
        <v>99</v>
      </c>
      <c r="C521" t="s">
        <v>98</v>
      </c>
      <c r="D521" t="s">
        <v>166</v>
      </c>
      <c r="E521" s="19">
        <v>42410</v>
      </c>
      <c r="F521" t="s">
        <v>141</v>
      </c>
      <c r="G521">
        <v>9</v>
      </c>
      <c r="H521">
        <v>17.829999999999998</v>
      </c>
      <c r="I521">
        <v>160.46999999999997</v>
      </c>
    </row>
    <row r="522" spans="1:9">
      <c r="A522" t="s">
        <v>111</v>
      </c>
      <c r="B522" t="s">
        <v>110</v>
      </c>
      <c r="C522" t="s">
        <v>98</v>
      </c>
      <c r="D522" t="s">
        <v>184</v>
      </c>
      <c r="E522" s="19">
        <v>42410</v>
      </c>
      <c r="F522" t="s">
        <v>91</v>
      </c>
      <c r="G522">
        <v>5</v>
      </c>
      <c r="H522">
        <v>16.32</v>
      </c>
      <c r="I522">
        <v>81.599999999999994</v>
      </c>
    </row>
    <row r="523" spans="1:9">
      <c r="A523" t="s">
        <v>103</v>
      </c>
      <c r="B523" t="s">
        <v>113</v>
      </c>
      <c r="C523" t="s">
        <v>93</v>
      </c>
      <c r="D523" t="s">
        <v>418</v>
      </c>
      <c r="E523" s="19">
        <v>42410</v>
      </c>
      <c r="F523" t="s">
        <v>101</v>
      </c>
      <c r="G523">
        <v>7</v>
      </c>
      <c r="H523">
        <v>12.42</v>
      </c>
      <c r="I523">
        <v>86.94</v>
      </c>
    </row>
    <row r="524" spans="1:9">
      <c r="A524" t="s">
        <v>100</v>
      </c>
      <c r="B524" t="s">
        <v>105</v>
      </c>
      <c r="C524" t="s">
        <v>98</v>
      </c>
      <c r="D524" t="s">
        <v>488</v>
      </c>
      <c r="E524" s="19">
        <v>42410</v>
      </c>
      <c r="F524" t="s">
        <v>91</v>
      </c>
      <c r="G524">
        <v>6</v>
      </c>
      <c r="H524">
        <v>16.32</v>
      </c>
      <c r="I524">
        <v>97.92</v>
      </c>
    </row>
    <row r="525" spans="1:9">
      <c r="A525" t="s">
        <v>100</v>
      </c>
      <c r="B525" t="s">
        <v>105</v>
      </c>
      <c r="C525" t="s">
        <v>98</v>
      </c>
      <c r="D525" t="s">
        <v>296</v>
      </c>
      <c r="E525" s="19">
        <v>42410</v>
      </c>
      <c r="F525" t="s">
        <v>141</v>
      </c>
      <c r="G525">
        <v>4</v>
      </c>
      <c r="H525">
        <v>17.829999999999998</v>
      </c>
      <c r="I525">
        <v>71.319999999999993</v>
      </c>
    </row>
    <row r="526" spans="1:9">
      <c r="A526" t="s">
        <v>95</v>
      </c>
      <c r="B526" t="s">
        <v>118</v>
      </c>
      <c r="C526" t="s">
        <v>93</v>
      </c>
      <c r="D526" t="s">
        <v>396</v>
      </c>
      <c r="E526" s="19">
        <v>42410</v>
      </c>
      <c r="F526" t="s">
        <v>101</v>
      </c>
      <c r="G526">
        <v>2</v>
      </c>
      <c r="H526">
        <v>12.42</v>
      </c>
      <c r="I526">
        <v>24.84</v>
      </c>
    </row>
    <row r="527" spans="1:9">
      <c r="A527" t="s">
        <v>103</v>
      </c>
      <c r="B527" t="s">
        <v>94</v>
      </c>
      <c r="C527" t="s">
        <v>93</v>
      </c>
      <c r="D527" t="s">
        <v>300</v>
      </c>
      <c r="E527" s="19">
        <v>42410</v>
      </c>
      <c r="F527" t="s">
        <v>91</v>
      </c>
      <c r="G527">
        <v>7</v>
      </c>
      <c r="H527">
        <v>16.32</v>
      </c>
      <c r="I527">
        <v>114.24000000000001</v>
      </c>
    </row>
    <row r="528" spans="1:9">
      <c r="A528" t="s">
        <v>100</v>
      </c>
      <c r="B528" t="s">
        <v>105</v>
      </c>
      <c r="C528" t="s">
        <v>98</v>
      </c>
      <c r="D528" t="s">
        <v>408</v>
      </c>
      <c r="E528" s="19">
        <v>42410</v>
      </c>
      <c r="F528" t="s">
        <v>101</v>
      </c>
      <c r="G528">
        <v>6</v>
      </c>
      <c r="H528">
        <v>12.42</v>
      </c>
      <c r="I528">
        <v>74.52</v>
      </c>
    </row>
    <row r="529" spans="1:9">
      <c r="A529" t="s">
        <v>106</v>
      </c>
      <c r="B529" t="s">
        <v>105</v>
      </c>
      <c r="C529" t="s">
        <v>98</v>
      </c>
      <c r="D529" t="s">
        <v>447</v>
      </c>
      <c r="E529" s="19">
        <v>42410</v>
      </c>
      <c r="F529" t="s">
        <v>96</v>
      </c>
      <c r="G529">
        <v>9</v>
      </c>
      <c r="H529">
        <v>53.35</v>
      </c>
      <c r="I529">
        <v>480.15000000000003</v>
      </c>
    </row>
    <row r="530" spans="1:9">
      <c r="A530" t="s">
        <v>106</v>
      </c>
      <c r="B530" t="s">
        <v>99</v>
      </c>
      <c r="C530" t="s">
        <v>98</v>
      </c>
      <c r="D530" t="s">
        <v>464</v>
      </c>
      <c r="E530" s="19">
        <v>42410</v>
      </c>
      <c r="F530" t="s">
        <v>91</v>
      </c>
      <c r="G530">
        <v>3</v>
      </c>
      <c r="H530">
        <v>16.32</v>
      </c>
      <c r="I530">
        <v>48.96</v>
      </c>
    </row>
    <row r="531" spans="1:9">
      <c r="A531" t="s">
        <v>103</v>
      </c>
      <c r="B531" t="s">
        <v>94</v>
      </c>
      <c r="C531" t="s">
        <v>93</v>
      </c>
      <c r="D531" t="s">
        <v>204</v>
      </c>
      <c r="E531" s="19">
        <v>42410</v>
      </c>
      <c r="F531" t="s">
        <v>141</v>
      </c>
      <c r="G531">
        <v>4</v>
      </c>
      <c r="H531">
        <v>17.829999999999998</v>
      </c>
      <c r="I531">
        <v>71.319999999999993</v>
      </c>
    </row>
    <row r="532" spans="1:9">
      <c r="A532" t="s">
        <v>106</v>
      </c>
      <c r="B532" t="s">
        <v>127</v>
      </c>
      <c r="C532" t="s">
        <v>98</v>
      </c>
      <c r="D532" t="s">
        <v>180</v>
      </c>
      <c r="E532" s="19">
        <v>42410</v>
      </c>
      <c r="F532" t="s">
        <v>91</v>
      </c>
      <c r="G532">
        <v>1</v>
      </c>
      <c r="H532">
        <v>16.32</v>
      </c>
      <c r="I532">
        <v>16.32</v>
      </c>
    </row>
    <row r="533" spans="1:9">
      <c r="A533" t="s">
        <v>103</v>
      </c>
      <c r="B533" t="s">
        <v>94</v>
      </c>
      <c r="C533" t="s">
        <v>93</v>
      </c>
      <c r="D533" t="s">
        <v>142</v>
      </c>
      <c r="E533" s="19">
        <v>42410</v>
      </c>
      <c r="F533" t="s">
        <v>141</v>
      </c>
      <c r="G533">
        <v>10</v>
      </c>
      <c r="H533">
        <v>17.829999999999998</v>
      </c>
      <c r="I533">
        <v>178.29999999999998</v>
      </c>
    </row>
    <row r="534" spans="1:9">
      <c r="A534" t="s">
        <v>111</v>
      </c>
      <c r="B534" t="s">
        <v>99</v>
      </c>
      <c r="C534" t="s">
        <v>98</v>
      </c>
      <c r="D534" t="s">
        <v>153</v>
      </c>
      <c r="E534" s="19">
        <v>42410</v>
      </c>
      <c r="F534" t="s">
        <v>141</v>
      </c>
      <c r="G534">
        <v>1</v>
      </c>
      <c r="H534">
        <v>17.829999999999998</v>
      </c>
      <c r="I534">
        <v>17.829999999999998</v>
      </c>
    </row>
    <row r="535" spans="1:9">
      <c r="A535" t="s">
        <v>106</v>
      </c>
      <c r="B535" t="s">
        <v>110</v>
      </c>
      <c r="C535" t="s">
        <v>98</v>
      </c>
      <c r="D535" t="s">
        <v>310</v>
      </c>
      <c r="E535" s="19">
        <v>42411</v>
      </c>
      <c r="F535" t="s">
        <v>141</v>
      </c>
      <c r="G535">
        <v>7</v>
      </c>
      <c r="H535">
        <v>17.829999999999998</v>
      </c>
      <c r="I535">
        <v>124.80999999999999</v>
      </c>
    </row>
    <row r="536" spans="1:9">
      <c r="A536" t="s">
        <v>111</v>
      </c>
      <c r="B536" t="s">
        <v>110</v>
      </c>
      <c r="C536" t="s">
        <v>98</v>
      </c>
      <c r="D536" t="s">
        <v>176</v>
      </c>
      <c r="E536" s="19">
        <v>42411</v>
      </c>
      <c r="F536" t="s">
        <v>101</v>
      </c>
      <c r="G536">
        <v>4</v>
      </c>
      <c r="H536">
        <v>12.42</v>
      </c>
      <c r="I536">
        <v>49.68</v>
      </c>
    </row>
    <row r="537" spans="1:9">
      <c r="A537" t="s">
        <v>106</v>
      </c>
      <c r="B537" t="s">
        <v>99</v>
      </c>
      <c r="C537" t="s">
        <v>98</v>
      </c>
      <c r="D537" t="s">
        <v>274</v>
      </c>
      <c r="E537" s="19">
        <v>42411</v>
      </c>
      <c r="F537" t="s">
        <v>101</v>
      </c>
      <c r="G537">
        <v>5</v>
      </c>
      <c r="H537">
        <v>12.42</v>
      </c>
      <c r="I537">
        <v>62.1</v>
      </c>
    </row>
    <row r="538" spans="1:9">
      <c r="A538" t="s">
        <v>103</v>
      </c>
      <c r="B538" t="s">
        <v>118</v>
      </c>
      <c r="C538" t="s">
        <v>93</v>
      </c>
      <c r="D538" t="s">
        <v>177</v>
      </c>
      <c r="E538" s="19">
        <v>42411</v>
      </c>
      <c r="F538" t="s">
        <v>101</v>
      </c>
      <c r="G538">
        <v>3</v>
      </c>
      <c r="H538">
        <v>12.42</v>
      </c>
      <c r="I538">
        <v>37.26</v>
      </c>
    </row>
    <row r="539" spans="1:9">
      <c r="A539" t="s">
        <v>103</v>
      </c>
      <c r="B539" t="s">
        <v>113</v>
      </c>
      <c r="C539" t="s">
        <v>93</v>
      </c>
      <c r="D539" t="s">
        <v>534</v>
      </c>
      <c r="E539" s="19">
        <v>42411</v>
      </c>
      <c r="F539" t="s">
        <v>101</v>
      </c>
      <c r="G539">
        <v>7</v>
      </c>
      <c r="H539">
        <v>12.42</v>
      </c>
      <c r="I539">
        <v>86.94</v>
      </c>
    </row>
    <row r="540" spans="1:9">
      <c r="A540" t="s">
        <v>111</v>
      </c>
      <c r="B540" t="s">
        <v>105</v>
      </c>
      <c r="C540" t="s">
        <v>98</v>
      </c>
      <c r="D540" t="s">
        <v>476</v>
      </c>
      <c r="E540" s="19">
        <v>42411</v>
      </c>
      <c r="F540" t="s">
        <v>96</v>
      </c>
      <c r="G540">
        <v>8</v>
      </c>
      <c r="H540">
        <v>53.35</v>
      </c>
      <c r="I540">
        <v>426.8</v>
      </c>
    </row>
    <row r="541" spans="1:9">
      <c r="A541" t="s">
        <v>100</v>
      </c>
      <c r="B541" t="s">
        <v>127</v>
      </c>
      <c r="C541" t="s">
        <v>98</v>
      </c>
      <c r="D541" t="s">
        <v>333</v>
      </c>
      <c r="E541" s="19">
        <v>42411</v>
      </c>
      <c r="F541" t="s">
        <v>96</v>
      </c>
      <c r="G541">
        <v>10</v>
      </c>
      <c r="H541">
        <v>53.35</v>
      </c>
      <c r="I541">
        <v>533.5</v>
      </c>
    </row>
    <row r="542" spans="1:9">
      <c r="A542" t="s">
        <v>106</v>
      </c>
      <c r="B542" t="s">
        <v>99</v>
      </c>
      <c r="C542" t="s">
        <v>98</v>
      </c>
      <c r="D542" t="s">
        <v>487</v>
      </c>
      <c r="E542" s="19">
        <v>42411</v>
      </c>
      <c r="F542" t="s">
        <v>101</v>
      </c>
      <c r="G542">
        <v>9</v>
      </c>
      <c r="H542">
        <v>12.42</v>
      </c>
      <c r="I542">
        <v>111.78</v>
      </c>
    </row>
    <row r="543" spans="1:9">
      <c r="A543" t="s">
        <v>106</v>
      </c>
      <c r="B543" t="s">
        <v>110</v>
      </c>
      <c r="C543" t="s">
        <v>98</v>
      </c>
      <c r="D543" t="s">
        <v>159</v>
      </c>
      <c r="E543" s="19">
        <v>42411</v>
      </c>
      <c r="F543" t="s">
        <v>141</v>
      </c>
      <c r="G543">
        <v>8</v>
      </c>
      <c r="H543">
        <v>17.829999999999998</v>
      </c>
      <c r="I543">
        <v>142.63999999999999</v>
      </c>
    </row>
    <row r="544" spans="1:9">
      <c r="A544" t="s">
        <v>111</v>
      </c>
      <c r="B544" t="s">
        <v>99</v>
      </c>
      <c r="C544" t="s">
        <v>98</v>
      </c>
      <c r="D544" t="s">
        <v>165</v>
      </c>
      <c r="E544" s="19">
        <v>42411</v>
      </c>
      <c r="F544" t="s">
        <v>101</v>
      </c>
      <c r="G544">
        <v>2</v>
      </c>
      <c r="H544">
        <v>12.42</v>
      </c>
      <c r="I544">
        <v>24.84</v>
      </c>
    </row>
    <row r="545" spans="1:9">
      <c r="A545" t="s">
        <v>106</v>
      </c>
      <c r="B545" t="s">
        <v>110</v>
      </c>
      <c r="C545" t="s">
        <v>98</v>
      </c>
      <c r="D545" t="s">
        <v>276</v>
      </c>
      <c r="E545" s="19">
        <v>42411</v>
      </c>
      <c r="F545" t="s">
        <v>101</v>
      </c>
      <c r="G545">
        <v>9</v>
      </c>
      <c r="H545">
        <v>12.42</v>
      </c>
      <c r="I545">
        <v>111.78</v>
      </c>
    </row>
    <row r="546" spans="1:9">
      <c r="A546" t="s">
        <v>106</v>
      </c>
      <c r="B546" t="s">
        <v>105</v>
      </c>
      <c r="C546" t="s">
        <v>98</v>
      </c>
      <c r="D546" t="s">
        <v>453</v>
      </c>
      <c r="E546" s="19">
        <v>42411</v>
      </c>
      <c r="F546" t="s">
        <v>91</v>
      </c>
      <c r="G546">
        <v>8</v>
      </c>
      <c r="H546">
        <v>16.32</v>
      </c>
      <c r="I546">
        <v>130.56</v>
      </c>
    </row>
    <row r="547" spans="1:9">
      <c r="A547" t="s">
        <v>106</v>
      </c>
      <c r="B547" t="s">
        <v>110</v>
      </c>
      <c r="C547" t="s">
        <v>98</v>
      </c>
      <c r="D547" t="s">
        <v>546</v>
      </c>
      <c r="E547" s="19">
        <v>42411</v>
      </c>
      <c r="F547" t="s">
        <v>96</v>
      </c>
      <c r="G547">
        <v>1</v>
      </c>
      <c r="H547">
        <v>53.35</v>
      </c>
      <c r="I547">
        <v>53.35</v>
      </c>
    </row>
    <row r="548" spans="1:9">
      <c r="A548" t="s">
        <v>100</v>
      </c>
      <c r="B548" t="s">
        <v>99</v>
      </c>
      <c r="C548" t="s">
        <v>98</v>
      </c>
      <c r="D548" t="s">
        <v>147</v>
      </c>
      <c r="E548" s="19">
        <v>42411</v>
      </c>
      <c r="F548" t="s">
        <v>141</v>
      </c>
      <c r="G548">
        <v>10</v>
      </c>
      <c r="H548">
        <v>17.829999999999998</v>
      </c>
      <c r="I548">
        <v>178.29999999999998</v>
      </c>
    </row>
    <row r="549" spans="1:9">
      <c r="A549" t="s">
        <v>106</v>
      </c>
      <c r="B549" t="s">
        <v>105</v>
      </c>
      <c r="C549" t="s">
        <v>98</v>
      </c>
      <c r="D549" t="s">
        <v>133</v>
      </c>
      <c r="E549" s="19">
        <v>42411</v>
      </c>
      <c r="F549" t="s">
        <v>141</v>
      </c>
      <c r="G549">
        <v>8</v>
      </c>
      <c r="H549">
        <v>17.829999999999998</v>
      </c>
      <c r="I549">
        <v>142.63999999999999</v>
      </c>
    </row>
    <row r="550" spans="1:9">
      <c r="A550" t="s">
        <v>103</v>
      </c>
      <c r="B550" t="s">
        <v>113</v>
      </c>
      <c r="C550" t="s">
        <v>93</v>
      </c>
      <c r="D550" t="s">
        <v>294</v>
      </c>
      <c r="E550" s="19">
        <v>42411</v>
      </c>
      <c r="F550" t="s">
        <v>141</v>
      </c>
      <c r="G550">
        <v>5</v>
      </c>
      <c r="H550">
        <v>17.829999999999998</v>
      </c>
      <c r="I550">
        <v>89.149999999999991</v>
      </c>
    </row>
    <row r="551" spans="1:9">
      <c r="A551" t="s">
        <v>100</v>
      </c>
      <c r="B551" t="s">
        <v>105</v>
      </c>
      <c r="C551" t="s">
        <v>98</v>
      </c>
      <c r="D551" t="s">
        <v>104</v>
      </c>
      <c r="E551" s="19">
        <v>42412</v>
      </c>
      <c r="F551" t="s">
        <v>101</v>
      </c>
      <c r="G551">
        <v>5</v>
      </c>
      <c r="H551">
        <v>12.42</v>
      </c>
      <c r="I551">
        <v>62.1</v>
      </c>
    </row>
    <row r="552" spans="1:9">
      <c r="A552" t="s">
        <v>95</v>
      </c>
      <c r="B552" t="s">
        <v>113</v>
      </c>
      <c r="C552" t="s">
        <v>93</v>
      </c>
      <c r="D552" t="s">
        <v>331</v>
      </c>
      <c r="E552" s="19">
        <v>42412</v>
      </c>
      <c r="F552" t="s">
        <v>91</v>
      </c>
      <c r="G552">
        <v>3</v>
      </c>
      <c r="H552">
        <v>16.32</v>
      </c>
      <c r="I552">
        <v>48.96</v>
      </c>
    </row>
    <row r="553" spans="1:9">
      <c r="A553" t="s">
        <v>111</v>
      </c>
      <c r="B553" t="s">
        <v>99</v>
      </c>
      <c r="C553" t="s">
        <v>98</v>
      </c>
      <c r="D553" t="s">
        <v>626</v>
      </c>
      <c r="E553" s="19">
        <v>42412</v>
      </c>
      <c r="F553" t="s">
        <v>101</v>
      </c>
      <c r="G553">
        <v>8</v>
      </c>
      <c r="H553">
        <v>12.42</v>
      </c>
      <c r="I553">
        <v>99.36</v>
      </c>
    </row>
    <row r="554" spans="1:9">
      <c r="A554" t="s">
        <v>103</v>
      </c>
      <c r="B554" t="s">
        <v>118</v>
      </c>
      <c r="C554" t="s">
        <v>93</v>
      </c>
      <c r="D554" t="s">
        <v>615</v>
      </c>
      <c r="E554" s="19">
        <v>42412</v>
      </c>
      <c r="F554" t="s">
        <v>141</v>
      </c>
      <c r="G554">
        <v>6</v>
      </c>
      <c r="H554">
        <v>17.829999999999998</v>
      </c>
      <c r="I554">
        <v>106.97999999999999</v>
      </c>
    </row>
    <row r="555" spans="1:9">
      <c r="A555" t="s">
        <v>111</v>
      </c>
      <c r="B555" t="s">
        <v>99</v>
      </c>
      <c r="C555" t="s">
        <v>98</v>
      </c>
      <c r="D555" t="s">
        <v>119</v>
      </c>
      <c r="E555" s="19">
        <v>42412</v>
      </c>
      <c r="F555" t="s">
        <v>101</v>
      </c>
      <c r="G555">
        <v>1</v>
      </c>
      <c r="H555">
        <v>12.42</v>
      </c>
      <c r="I555">
        <v>12.42</v>
      </c>
    </row>
    <row r="556" spans="1:9">
      <c r="A556" t="s">
        <v>111</v>
      </c>
      <c r="B556" t="s">
        <v>99</v>
      </c>
      <c r="C556" t="s">
        <v>98</v>
      </c>
      <c r="D556" t="s">
        <v>290</v>
      </c>
      <c r="E556" s="19">
        <v>42412</v>
      </c>
      <c r="F556" t="s">
        <v>141</v>
      </c>
      <c r="G556">
        <v>9</v>
      </c>
      <c r="H556">
        <v>17.829999999999998</v>
      </c>
      <c r="I556">
        <v>160.46999999999997</v>
      </c>
    </row>
    <row r="557" spans="1:9">
      <c r="A557" t="s">
        <v>95</v>
      </c>
      <c r="B557" t="s">
        <v>118</v>
      </c>
      <c r="C557" t="s">
        <v>93</v>
      </c>
      <c r="D557" t="s">
        <v>117</v>
      </c>
      <c r="E557" s="19">
        <v>42412</v>
      </c>
      <c r="F557" t="s">
        <v>91</v>
      </c>
      <c r="G557">
        <v>10</v>
      </c>
      <c r="H557">
        <v>16.32</v>
      </c>
      <c r="I557">
        <v>163.19999999999999</v>
      </c>
    </row>
    <row r="558" spans="1:9">
      <c r="A558" t="s">
        <v>95</v>
      </c>
      <c r="B558" t="s">
        <v>94</v>
      </c>
      <c r="C558" t="s">
        <v>93</v>
      </c>
      <c r="D558" t="s">
        <v>567</v>
      </c>
      <c r="E558" s="19">
        <v>42412</v>
      </c>
      <c r="F558" t="s">
        <v>141</v>
      </c>
      <c r="G558">
        <v>9</v>
      </c>
      <c r="H558">
        <v>17.829999999999998</v>
      </c>
      <c r="I558">
        <v>160.46999999999997</v>
      </c>
    </row>
    <row r="559" spans="1:9">
      <c r="A559" t="s">
        <v>100</v>
      </c>
      <c r="B559" t="s">
        <v>105</v>
      </c>
      <c r="C559" t="s">
        <v>98</v>
      </c>
      <c r="D559" t="s">
        <v>363</v>
      </c>
      <c r="E559" s="19">
        <v>42412</v>
      </c>
      <c r="F559" t="s">
        <v>141</v>
      </c>
      <c r="G559">
        <v>1</v>
      </c>
      <c r="H559">
        <v>17.829999999999998</v>
      </c>
      <c r="I559">
        <v>17.829999999999998</v>
      </c>
    </row>
    <row r="560" spans="1:9">
      <c r="A560" t="s">
        <v>100</v>
      </c>
      <c r="B560" t="s">
        <v>105</v>
      </c>
      <c r="C560" t="s">
        <v>98</v>
      </c>
      <c r="D560" t="s">
        <v>349</v>
      </c>
      <c r="E560" s="19">
        <v>42412</v>
      </c>
      <c r="F560" t="s">
        <v>101</v>
      </c>
      <c r="G560">
        <v>6</v>
      </c>
      <c r="H560">
        <v>12.42</v>
      </c>
      <c r="I560">
        <v>74.52</v>
      </c>
    </row>
    <row r="561" spans="1:9">
      <c r="A561" t="s">
        <v>100</v>
      </c>
      <c r="B561" t="s">
        <v>99</v>
      </c>
      <c r="C561" t="s">
        <v>98</v>
      </c>
      <c r="D561" t="s">
        <v>240</v>
      </c>
      <c r="E561" s="19">
        <v>42412</v>
      </c>
      <c r="F561" t="s">
        <v>91</v>
      </c>
      <c r="G561">
        <v>8</v>
      </c>
      <c r="H561">
        <v>16.32</v>
      </c>
      <c r="I561">
        <v>130.56</v>
      </c>
    </row>
    <row r="562" spans="1:9">
      <c r="A562" t="s">
        <v>95</v>
      </c>
      <c r="B562" t="s">
        <v>118</v>
      </c>
      <c r="C562" t="s">
        <v>93</v>
      </c>
      <c r="D562" t="s">
        <v>633</v>
      </c>
      <c r="E562" s="19">
        <v>42412</v>
      </c>
      <c r="F562" t="s">
        <v>141</v>
      </c>
      <c r="G562">
        <v>1</v>
      </c>
      <c r="H562">
        <v>17.829999999999998</v>
      </c>
      <c r="I562">
        <v>17.829999999999998</v>
      </c>
    </row>
    <row r="563" spans="1:9">
      <c r="A563" t="s">
        <v>95</v>
      </c>
      <c r="B563" t="s">
        <v>94</v>
      </c>
      <c r="C563" t="s">
        <v>93</v>
      </c>
      <c r="D563" t="s">
        <v>220</v>
      </c>
      <c r="E563" s="19">
        <v>42412</v>
      </c>
      <c r="F563" t="s">
        <v>101</v>
      </c>
      <c r="G563">
        <v>7</v>
      </c>
      <c r="H563">
        <v>12.42</v>
      </c>
      <c r="I563">
        <v>86.94</v>
      </c>
    </row>
    <row r="564" spans="1:9">
      <c r="A564" t="s">
        <v>100</v>
      </c>
      <c r="B564" t="s">
        <v>105</v>
      </c>
      <c r="C564" t="s">
        <v>98</v>
      </c>
      <c r="D564" t="s">
        <v>345</v>
      </c>
      <c r="E564" s="19">
        <v>42413</v>
      </c>
      <c r="F564" t="s">
        <v>96</v>
      </c>
      <c r="G564">
        <v>6</v>
      </c>
      <c r="H564">
        <v>53.35</v>
      </c>
      <c r="I564">
        <v>320.10000000000002</v>
      </c>
    </row>
    <row r="565" spans="1:9">
      <c r="A565" t="s">
        <v>111</v>
      </c>
      <c r="B565" t="s">
        <v>105</v>
      </c>
      <c r="C565" t="s">
        <v>98</v>
      </c>
      <c r="D565" t="s">
        <v>408</v>
      </c>
      <c r="E565" s="19">
        <v>42413</v>
      </c>
      <c r="F565" t="s">
        <v>101</v>
      </c>
      <c r="G565">
        <v>4</v>
      </c>
      <c r="H565">
        <v>12.42</v>
      </c>
      <c r="I565">
        <v>49.68</v>
      </c>
    </row>
    <row r="566" spans="1:9">
      <c r="A566" t="s">
        <v>100</v>
      </c>
      <c r="B566" t="s">
        <v>105</v>
      </c>
      <c r="C566" t="s">
        <v>98</v>
      </c>
      <c r="D566" t="s">
        <v>355</v>
      </c>
      <c r="E566" s="19">
        <v>42413</v>
      </c>
      <c r="F566" t="s">
        <v>141</v>
      </c>
      <c r="G566">
        <v>2</v>
      </c>
      <c r="H566">
        <v>17.829999999999998</v>
      </c>
      <c r="I566">
        <v>35.659999999999997</v>
      </c>
    </row>
    <row r="567" spans="1:9">
      <c r="A567" t="s">
        <v>106</v>
      </c>
      <c r="B567" t="s">
        <v>110</v>
      </c>
      <c r="C567" t="s">
        <v>98</v>
      </c>
      <c r="D567" t="s">
        <v>555</v>
      </c>
      <c r="E567" s="19">
        <v>42413</v>
      </c>
      <c r="F567" t="s">
        <v>101</v>
      </c>
      <c r="G567">
        <v>9</v>
      </c>
      <c r="H567">
        <v>12.42</v>
      </c>
      <c r="I567">
        <v>111.78</v>
      </c>
    </row>
    <row r="568" spans="1:9">
      <c r="A568" t="s">
        <v>95</v>
      </c>
      <c r="B568" t="s">
        <v>118</v>
      </c>
      <c r="C568" t="s">
        <v>93</v>
      </c>
      <c r="D568" t="s">
        <v>307</v>
      </c>
      <c r="E568" s="19">
        <v>42413</v>
      </c>
      <c r="F568" t="s">
        <v>141</v>
      </c>
      <c r="G568">
        <v>5</v>
      </c>
      <c r="H568">
        <v>17.829999999999998</v>
      </c>
      <c r="I568">
        <v>89.149999999999991</v>
      </c>
    </row>
    <row r="569" spans="1:9">
      <c r="A569" t="s">
        <v>100</v>
      </c>
      <c r="B569" t="s">
        <v>110</v>
      </c>
      <c r="C569" t="s">
        <v>98</v>
      </c>
      <c r="D569" t="s">
        <v>596</v>
      </c>
      <c r="E569" s="19">
        <v>42413</v>
      </c>
      <c r="F569" t="s">
        <v>101</v>
      </c>
      <c r="G569">
        <v>5</v>
      </c>
      <c r="H569">
        <v>12.42</v>
      </c>
      <c r="I569">
        <v>62.1</v>
      </c>
    </row>
    <row r="570" spans="1:9">
      <c r="A570" t="s">
        <v>100</v>
      </c>
      <c r="B570" t="s">
        <v>99</v>
      </c>
      <c r="C570" t="s">
        <v>98</v>
      </c>
      <c r="D570" t="s">
        <v>229</v>
      </c>
      <c r="E570" s="19">
        <v>42413</v>
      </c>
      <c r="F570" t="s">
        <v>91</v>
      </c>
      <c r="G570">
        <v>10</v>
      </c>
      <c r="H570">
        <v>16.32</v>
      </c>
      <c r="I570">
        <v>163.19999999999999</v>
      </c>
    </row>
    <row r="571" spans="1:9">
      <c r="A571" t="s">
        <v>100</v>
      </c>
      <c r="B571" t="s">
        <v>110</v>
      </c>
      <c r="C571" t="s">
        <v>98</v>
      </c>
      <c r="D571" t="s">
        <v>557</v>
      </c>
      <c r="E571" s="19">
        <v>42413</v>
      </c>
      <c r="F571" t="s">
        <v>101</v>
      </c>
      <c r="G571">
        <v>3</v>
      </c>
      <c r="H571">
        <v>12.42</v>
      </c>
      <c r="I571">
        <v>37.26</v>
      </c>
    </row>
    <row r="572" spans="1:9">
      <c r="A572" t="s">
        <v>111</v>
      </c>
      <c r="B572" t="s">
        <v>99</v>
      </c>
      <c r="C572" t="s">
        <v>98</v>
      </c>
      <c r="D572" t="s">
        <v>165</v>
      </c>
      <c r="E572" s="19">
        <v>42413</v>
      </c>
      <c r="F572" t="s">
        <v>141</v>
      </c>
      <c r="G572">
        <v>3</v>
      </c>
      <c r="H572">
        <v>17.829999999999998</v>
      </c>
      <c r="I572">
        <v>53.489999999999995</v>
      </c>
    </row>
    <row r="573" spans="1:9">
      <c r="A573" t="s">
        <v>103</v>
      </c>
      <c r="B573" t="s">
        <v>113</v>
      </c>
      <c r="C573" t="s">
        <v>93</v>
      </c>
      <c r="D573" t="s">
        <v>456</v>
      </c>
      <c r="E573" s="19">
        <v>42413</v>
      </c>
      <c r="F573" t="s">
        <v>101</v>
      </c>
      <c r="G573">
        <v>1</v>
      </c>
      <c r="H573">
        <v>12.42</v>
      </c>
      <c r="I573">
        <v>12.42</v>
      </c>
    </row>
    <row r="574" spans="1:9">
      <c r="A574" t="s">
        <v>95</v>
      </c>
      <c r="B574" t="s">
        <v>94</v>
      </c>
      <c r="C574" t="s">
        <v>93</v>
      </c>
      <c r="D574" t="s">
        <v>164</v>
      </c>
      <c r="E574" s="19">
        <v>42413</v>
      </c>
      <c r="F574" t="s">
        <v>101</v>
      </c>
      <c r="G574">
        <v>9</v>
      </c>
      <c r="H574">
        <v>12.42</v>
      </c>
      <c r="I574">
        <v>111.78</v>
      </c>
    </row>
    <row r="575" spans="1:9">
      <c r="A575" t="s">
        <v>106</v>
      </c>
      <c r="B575" t="s">
        <v>105</v>
      </c>
      <c r="C575" t="s">
        <v>98</v>
      </c>
      <c r="D575" t="s">
        <v>200</v>
      </c>
      <c r="E575" s="19">
        <v>42413</v>
      </c>
      <c r="F575" t="s">
        <v>101</v>
      </c>
      <c r="G575">
        <v>3</v>
      </c>
      <c r="H575">
        <v>12.42</v>
      </c>
      <c r="I575">
        <v>37.26</v>
      </c>
    </row>
    <row r="576" spans="1:9">
      <c r="A576" t="s">
        <v>100</v>
      </c>
      <c r="B576" t="s">
        <v>99</v>
      </c>
      <c r="C576" t="s">
        <v>98</v>
      </c>
      <c r="D576" t="s">
        <v>262</v>
      </c>
      <c r="E576" s="19">
        <v>42413</v>
      </c>
      <c r="F576" t="s">
        <v>101</v>
      </c>
      <c r="G576">
        <v>1</v>
      </c>
      <c r="H576">
        <v>12.42</v>
      </c>
      <c r="I576">
        <v>12.42</v>
      </c>
    </row>
    <row r="577" spans="1:9">
      <c r="A577" t="s">
        <v>95</v>
      </c>
      <c r="B577" t="s">
        <v>113</v>
      </c>
      <c r="C577" t="s">
        <v>93</v>
      </c>
      <c r="D577" t="s">
        <v>552</v>
      </c>
      <c r="E577" s="19">
        <v>42413</v>
      </c>
      <c r="F577" t="s">
        <v>96</v>
      </c>
      <c r="G577">
        <v>10</v>
      </c>
      <c r="H577">
        <v>53.35</v>
      </c>
      <c r="I577">
        <v>533.5</v>
      </c>
    </row>
    <row r="578" spans="1:9">
      <c r="A578" t="s">
        <v>103</v>
      </c>
      <c r="B578" t="s">
        <v>113</v>
      </c>
      <c r="C578" t="s">
        <v>93</v>
      </c>
      <c r="D578" t="s">
        <v>472</v>
      </c>
      <c r="E578" s="19">
        <v>42414</v>
      </c>
      <c r="F578" t="s">
        <v>141</v>
      </c>
      <c r="G578">
        <v>8</v>
      </c>
      <c r="H578">
        <v>17.829999999999998</v>
      </c>
      <c r="I578">
        <v>142.63999999999999</v>
      </c>
    </row>
    <row r="579" spans="1:9">
      <c r="A579" t="s">
        <v>106</v>
      </c>
      <c r="B579" t="s">
        <v>105</v>
      </c>
      <c r="C579" t="s">
        <v>98</v>
      </c>
      <c r="D579" t="s">
        <v>550</v>
      </c>
      <c r="E579" s="19">
        <v>42414</v>
      </c>
      <c r="F579" t="s">
        <v>101</v>
      </c>
      <c r="G579">
        <v>6</v>
      </c>
      <c r="H579">
        <v>12.42</v>
      </c>
      <c r="I579">
        <v>74.52</v>
      </c>
    </row>
    <row r="580" spans="1:9">
      <c r="A580" t="s">
        <v>95</v>
      </c>
      <c r="B580" t="s">
        <v>113</v>
      </c>
      <c r="C580" t="s">
        <v>93</v>
      </c>
      <c r="D580" t="s">
        <v>552</v>
      </c>
      <c r="E580" s="19">
        <v>42414</v>
      </c>
      <c r="F580" t="s">
        <v>101</v>
      </c>
      <c r="G580">
        <v>2</v>
      </c>
      <c r="H580">
        <v>12.42</v>
      </c>
      <c r="I580">
        <v>24.84</v>
      </c>
    </row>
    <row r="581" spans="1:9">
      <c r="A581" t="s">
        <v>100</v>
      </c>
      <c r="B581" t="s">
        <v>99</v>
      </c>
      <c r="C581" t="s">
        <v>98</v>
      </c>
      <c r="D581" t="s">
        <v>415</v>
      </c>
      <c r="E581" s="19">
        <v>42414</v>
      </c>
      <c r="F581" t="s">
        <v>96</v>
      </c>
      <c r="G581">
        <v>1</v>
      </c>
      <c r="H581">
        <v>53.35</v>
      </c>
      <c r="I581">
        <v>53.35</v>
      </c>
    </row>
    <row r="582" spans="1:9">
      <c r="A582" t="s">
        <v>100</v>
      </c>
      <c r="B582" t="s">
        <v>105</v>
      </c>
      <c r="C582" t="s">
        <v>98</v>
      </c>
      <c r="D582" t="s">
        <v>158</v>
      </c>
      <c r="E582" s="19">
        <v>42414</v>
      </c>
      <c r="F582" t="s">
        <v>91</v>
      </c>
      <c r="G582">
        <v>3</v>
      </c>
      <c r="H582">
        <v>16.32</v>
      </c>
      <c r="I582">
        <v>48.96</v>
      </c>
    </row>
    <row r="583" spans="1:9">
      <c r="A583" t="s">
        <v>106</v>
      </c>
      <c r="B583" t="s">
        <v>105</v>
      </c>
      <c r="C583" t="s">
        <v>98</v>
      </c>
      <c r="D583" t="s">
        <v>140</v>
      </c>
      <c r="E583" s="19">
        <v>42414</v>
      </c>
      <c r="F583" t="s">
        <v>101</v>
      </c>
      <c r="G583">
        <v>5</v>
      </c>
      <c r="H583">
        <v>12.42</v>
      </c>
      <c r="I583">
        <v>62.1</v>
      </c>
    </row>
    <row r="584" spans="1:9">
      <c r="A584" t="s">
        <v>100</v>
      </c>
      <c r="B584" t="s">
        <v>99</v>
      </c>
      <c r="C584" t="s">
        <v>98</v>
      </c>
      <c r="D584" t="s">
        <v>608</v>
      </c>
      <c r="E584" s="19">
        <v>42414</v>
      </c>
      <c r="F584" t="s">
        <v>141</v>
      </c>
      <c r="G584">
        <v>4</v>
      </c>
      <c r="H584">
        <v>17.829999999999998</v>
      </c>
      <c r="I584">
        <v>71.319999999999993</v>
      </c>
    </row>
    <row r="585" spans="1:9">
      <c r="A585" t="s">
        <v>111</v>
      </c>
      <c r="B585" t="s">
        <v>99</v>
      </c>
      <c r="C585" t="s">
        <v>98</v>
      </c>
      <c r="D585" t="s">
        <v>411</v>
      </c>
      <c r="E585" s="19">
        <v>42414</v>
      </c>
      <c r="F585" t="s">
        <v>101</v>
      </c>
      <c r="G585">
        <v>7</v>
      </c>
      <c r="H585">
        <v>12.42</v>
      </c>
      <c r="I585">
        <v>86.94</v>
      </c>
    </row>
    <row r="586" spans="1:9">
      <c r="A586" t="s">
        <v>100</v>
      </c>
      <c r="B586" t="s">
        <v>110</v>
      </c>
      <c r="C586" t="s">
        <v>98</v>
      </c>
      <c r="D586" t="s">
        <v>627</v>
      </c>
      <c r="E586" s="19">
        <v>42414</v>
      </c>
      <c r="F586" t="s">
        <v>101</v>
      </c>
      <c r="G586">
        <v>3</v>
      </c>
      <c r="H586">
        <v>12.42</v>
      </c>
      <c r="I586">
        <v>37.26</v>
      </c>
    </row>
    <row r="587" spans="1:9">
      <c r="A587" t="s">
        <v>95</v>
      </c>
      <c r="B587" t="s">
        <v>94</v>
      </c>
      <c r="C587" t="s">
        <v>93</v>
      </c>
      <c r="D587" t="s">
        <v>135</v>
      </c>
      <c r="E587" s="19">
        <v>42414</v>
      </c>
      <c r="F587" t="s">
        <v>91</v>
      </c>
      <c r="G587">
        <v>8</v>
      </c>
      <c r="H587">
        <v>16.32</v>
      </c>
      <c r="I587">
        <v>130.56</v>
      </c>
    </row>
    <row r="588" spans="1:9">
      <c r="A588" t="s">
        <v>100</v>
      </c>
      <c r="B588" t="s">
        <v>110</v>
      </c>
      <c r="C588" t="s">
        <v>98</v>
      </c>
      <c r="D588" t="s">
        <v>284</v>
      </c>
      <c r="E588" s="19">
        <v>42414</v>
      </c>
      <c r="F588" t="s">
        <v>96</v>
      </c>
      <c r="G588">
        <v>5</v>
      </c>
      <c r="H588">
        <v>53.35</v>
      </c>
      <c r="I588">
        <v>266.75</v>
      </c>
    </row>
    <row r="589" spans="1:9">
      <c r="A589" t="s">
        <v>111</v>
      </c>
      <c r="B589" t="s">
        <v>99</v>
      </c>
      <c r="C589" t="s">
        <v>98</v>
      </c>
      <c r="D589" t="s">
        <v>327</v>
      </c>
      <c r="E589" s="19">
        <v>42414</v>
      </c>
      <c r="F589" t="s">
        <v>141</v>
      </c>
      <c r="G589">
        <v>3</v>
      </c>
      <c r="H589">
        <v>17.829999999999998</v>
      </c>
      <c r="I589">
        <v>53.489999999999995</v>
      </c>
    </row>
    <row r="590" spans="1:9">
      <c r="A590" t="s">
        <v>100</v>
      </c>
      <c r="B590" t="s">
        <v>99</v>
      </c>
      <c r="C590" t="s">
        <v>98</v>
      </c>
      <c r="D590" t="s">
        <v>465</v>
      </c>
      <c r="E590" s="19">
        <v>42414</v>
      </c>
      <c r="F590" t="s">
        <v>141</v>
      </c>
      <c r="G590">
        <v>10</v>
      </c>
      <c r="H590">
        <v>17.829999999999998</v>
      </c>
      <c r="I590">
        <v>178.29999999999998</v>
      </c>
    </row>
    <row r="591" spans="1:9">
      <c r="A591" t="s">
        <v>103</v>
      </c>
      <c r="B591" t="s">
        <v>118</v>
      </c>
      <c r="C591" t="s">
        <v>93</v>
      </c>
      <c r="D591" t="s">
        <v>177</v>
      </c>
      <c r="E591" s="19">
        <v>42414</v>
      </c>
      <c r="F591" t="s">
        <v>101</v>
      </c>
      <c r="G591">
        <v>9</v>
      </c>
      <c r="H591">
        <v>12.42</v>
      </c>
      <c r="I591">
        <v>111.78</v>
      </c>
    </row>
    <row r="592" spans="1:9">
      <c r="A592" t="s">
        <v>100</v>
      </c>
      <c r="B592" t="s">
        <v>99</v>
      </c>
      <c r="C592" t="s">
        <v>98</v>
      </c>
      <c r="D592" t="s">
        <v>119</v>
      </c>
      <c r="E592" s="19">
        <v>42414</v>
      </c>
      <c r="F592" t="s">
        <v>101</v>
      </c>
      <c r="G592">
        <v>7</v>
      </c>
      <c r="H592">
        <v>12.42</v>
      </c>
      <c r="I592">
        <v>86.94</v>
      </c>
    </row>
    <row r="593" spans="1:9">
      <c r="A593" t="s">
        <v>100</v>
      </c>
      <c r="B593" t="s">
        <v>105</v>
      </c>
      <c r="C593" t="s">
        <v>98</v>
      </c>
      <c r="D593" t="s">
        <v>379</v>
      </c>
      <c r="E593" s="19">
        <v>42414</v>
      </c>
      <c r="F593" t="s">
        <v>91</v>
      </c>
      <c r="G593">
        <v>1</v>
      </c>
      <c r="H593">
        <v>16.32</v>
      </c>
      <c r="I593">
        <v>16.32</v>
      </c>
    </row>
    <row r="594" spans="1:9">
      <c r="A594" t="s">
        <v>106</v>
      </c>
      <c r="B594" t="s">
        <v>110</v>
      </c>
      <c r="C594" t="s">
        <v>98</v>
      </c>
      <c r="D594" t="s">
        <v>289</v>
      </c>
      <c r="E594" s="19">
        <v>42414</v>
      </c>
      <c r="F594" t="s">
        <v>91</v>
      </c>
      <c r="G594">
        <v>1</v>
      </c>
      <c r="H594">
        <v>16.32</v>
      </c>
      <c r="I594">
        <v>16.32</v>
      </c>
    </row>
    <row r="595" spans="1:9">
      <c r="A595" t="s">
        <v>100</v>
      </c>
      <c r="B595" t="s">
        <v>105</v>
      </c>
      <c r="C595" t="s">
        <v>98</v>
      </c>
      <c r="D595" t="s">
        <v>160</v>
      </c>
      <c r="E595" s="19">
        <v>42414</v>
      </c>
      <c r="F595" t="s">
        <v>96</v>
      </c>
      <c r="G595">
        <v>3</v>
      </c>
      <c r="H595">
        <v>53.35</v>
      </c>
      <c r="I595">
        <v>160.05000000000001</v>
      </c>
    </row>
    <row r="596" spans="1:9">
      <c r="A596" t="s">
        <v>100</v>
      </c>
      <c r="B596" t="s">
        <v>110</v>
      </c>
      <c r="C596" t="s">
        <v>98</v>
      </c>
      <c r="D596" t="s">
        <v>320</v>
      </c>
      <c r="E596" s="19">
        <v>42414</v>
      </c>
      <c r="F596" t="s">
        <v>91</v>
      </c>
      <c r="G596">
        <v>6</v>
      </c>
      <c r="H596">
        <v>16.32</v>
      </c>
      <c r="I596">
        <v>97.92</v>
      </c>
    </row>
    <row r="597" spans="1:9">
      <c r="A597" t="s">
        <v>106</v>
      </c>
      <c r="B597" t="s">
        <v>105</v>
      </c>
      <c r="C597" t="s">
        <v>98</v>
      </c>
      <c r="D597" t="s">
        <v>234</v>
      </c>
      <c r="E597" s="19">
        <v>42415</v>
      </c>
      <c r="F597" t="s">
        <v>101</v>
      </c>
      <c r="G597">
        <v>2</v>
      </c>
      <c r="H597">
        <v>12.42</v>
      </c>
      <c r="I597">
        <v>24.84</v>
      </c>
    </row>
    <row r="598" spans="1:9">
      <c r="A598" t="s">
        <v>100</v>
      </c>
      <c r="B598" t="s">
        <v>105</v>
      </c>
      <c r="C598" t="s">
        <v>98</v>
      </c>
      <c r="D598" t="s">
        <v>275</v>
      </c>
      <c r="E598" s="19">
        <v>42415</v>
      </c>
      <c r="F598" t="s">
        <v>141</v>
      </c>
      <c r="G598">
        <v>8</v>
      </c>
      <c r="H598">
        <v>17.829999999999998</v>
      </c>
      <c r="I598">
        <v>142.63999999999999</v>
      </c>
    </row>
    <row r="599" spans="1:9">
      <c r="A599" t="s">
        <v>106</v>
      </c>
      <c r="B599" t="s">
        <v>110</v>
      </c>
      <c r="C599" t="s">
        <v>98</v>
      </c>
      <c r="D599" t="s">
        <v>568</v>
      </c>
      <c r="E599" s="19">
        <v>42415</v>
      </c>
      <c r="F599" t="s">
        <v>96</v>
      </c>
      <c r="G599">
        <v>5</v>
      </c>
      <c r="H599">
        <v>53.35</v>
      </c>
      <c r="I599">
        <v>266.75</v>
      </c>
    </row>
    <row r="600" spans="1:9">
      <c r="A600" t="s">
        <v>95</v>
      </c>
      <c r="B600" t="s">
        <v>94</v>
      </c>
      <c r="C600" t="s">
        <v>93</v>
      </c>
      <c r="D600" t="s">
        <v>203</v>
      </c>
      <c r="E600" s="19">
        <v>42415</v>
      </c>
      <c r="F600" t="s">
        <v>101</v>
      </c>
      <c r="G600">
        <v>7</v>
      </c>
      <c r="H600">
        <v>12.42</v>
      </c>
      <c r="I600">
        <v>86.94</v>
      </c>
    </row>
    <row r="601" spans="1:9">
      <c r="A601" t="s">
        <v>106</v>
      </c>
      <c r="B601" t="s">
        <v>105</v>
      </c>
      <c r="C601" t="s">
        <v>98</v>
      </c>
      <c r="D601" t="s">
        <v>210</v>
      </c>
      <c r="E601" s="19">
        <v>42415</v>
      </c>
      <c r="F601" t="s">
        <v>101</v>
      </c>
      <c r="G601">
        <v>3</v>
      </c>
      <c r="H601">
        <v>12.42</v>
      </c>
      <c r="I601">
        <v>37.26</v>
      </c>
    </row>
    <row r="602" spans="1:9">
      <c r="A602" t="s">
        <v>100</v>
      </c>
      <c r="B602" t="s">
        <v>127</v>
      </c>
      <c r="C602" t="s">
        <v>98</v>
      </c>
      <c r="D602" t="s">
        <v>541</v>
      </c>
      <c r="E602" s="19">
        <v>42415</v>
      </c>
      <c r="F602" t="s">
        <v>91</v>
      </c>
      <c r="G602">
        <v>7</v>
      </c>
      <c r="H602">
        <v>16.32</v>
      </c>
      <c r="I602">
        <v>114.24000000000001</v>
      </c>
    </row>
    <row r="603" spans="1:9">
      <c r="A603" t="s">
        <v>100</v>
      </c>
      <c r="B603" t="s">
        <v>105</v>
      </c>
      <c r="C603" t="s">
        <v>98</v>
      </c>
      <c r="D603" t="s">
        <v>543</v>
      </c>
      <c r="E603" s="19">
        <v>42415</v>
      </c>
      <c r="F603" t="s">
        <v>96</v>
      </c>
      <c r="G603">
        <v>4</v>
      </c>
      <c r="H603">
        <v>53.35</v>
      </c>
      <c r="I603">
        <v>213.4</v>
      </c>
    </row>
    <row r="604" spans="1:9">
      <c r="A604" t="s">
        <v>103</v>
      </c>
      <c r="B604" t="s">
        <v>94</v>
      </c>
      <c r="C604" t="s">
        <v>93</v>
      </c>
      <c r="D604" t="s">
        <v>134</v>
      </c>
      <c r="E604" s="19">
        <v>42415</v>
      </c>
      <c r="F604" t="s">
        <v>141</v>
      </c>
      <c r="G604">
        <v>4</v>
      </c>
      <c r="H604">
        <v>17.829999999999998</v>
      </c>
      <c r="I604">
        <v>71.319999999999993</v>
      </c>
    </row>
    <row r="605" spans="1:9">
      <c r="A605" t="s">
        <v>100</v>
      </c>
      <c r="B605" t="s">
        <v>127</v>
      </c>
      <c r="C605" t="s">
        <v>98</v>
      </c>
      <c r="D605" t="s">
        <v>230</v>
      </c>
      <c r="E605" s="19">
        <v>42416</v>
      </c>
      <c r="F605" t="s">
        <v>101</v>
      </c>
      <c r="G605">
        <v>5</v>
      </c>
      <c r="H605">
        <v>12.42</v>
      </c>
      <c r="I605">
        <v>62.1</v>
      </c>
    </row>
    <row r="606" spans="1:9">
      <c r="A606" t="s">
        <v>111</v>
      </c>
      <c r="B606" t="s">
        <v>99</v>
      </c>
      <c r="C606" t="s">
        <v>98</v>
      </c>
      <c r="D606" t="s">
        <v>153</v>
      </c>
      <c r="E606" s="19">
        <v>42416</v>
      </c>
      <c r="F606" t="s">
        <v>141</v>
      </c>
      <c r="G606">
        <v>10</v>
      </c>
      <c r="H606">
        <v>17.829999999999998</v>
      </c>
      <c r="I606">
        <v>178.29999999999998</v>
      </c>
    </row>
    <row r="607" spans="1:9">
      <c r="A607" t="s">
        <v>100</v>
      </c>
      <c r="B607" t="s">
        <v>105</v>
      </c>
      <c r="C607" t="s">
        <v>98</v>
      </c>
      <c r="D607" t="s">
        <v>488</v>
      </c>
      <c r="E607" s="19">
        <v>42416</v>
      </c>
      <c r="F607" t="s">
        <v>141</v>
      </c>
      <c r="G607">
        <v>9</v>
      </c>
      <c r="H607">
        <v>17.829999999999998</v>
      </c>
      <c r="I607">
        <v>160.46999999999997</v>
      </c>
    </row>
    <row r="608" spans="1:9">
      <c r="A608" t="s">
        <v>100</v>
      </c>
      <c r="B608" t="s">
        <v>105</v>
      </c>
      <c r="C608" t="s">
        <v>98</v>
      </c>
      <c r="D608" t="s">
        <v>133</v>
      </c>
      <c r="E608" s="19">
        <v>42416</v>
      </c>
      <c r="F608" t="s">
        <v>91</v>
      </c>
      <c r="G608">
        <v>3</v>
      </c>
      <c r="H608">
        <v>16.32</v>
      </c>
      <c r="I608">
        <v>48.96</v>
      </c>
    </row>
    <row r="609" spans="1:9">
      <c r="A609" t="s">
        <v>111</v>
      </c>
      <c r="B609" t="s">
        <v>127</v>
      </c>
      <c r="C609" t="s">
        <v>98</v>
      </c>
      <c r="D609" t="s">
        <v>482</v>
      </c>
      <c r="E609" s="19">
        <v>42416</v>
      </c>
      <c r="F609" t="s">
        <v>141</v>
      </c>
      <c r="G609">
        <v>4</v>
      </c>
      <c r="H609">
        <v>17.829999999999998</v>
      </c>
      <c r="I609">
        <v>71.319999999999993</v>
      </c>
    </row>
    <row r="610" spans="1:9">
      <c r="A610" t="s">
        <v>100</v>
      </c>
      <c r="B610" t="s">
        <v>99</v>
      </c>
      <c r="C610" t="s">
        <v>98</v>
      </c>
      <c r="D610" t="s">
        <v>521</v>
      </c>
      <c r="E610" s="19">
        <v>42416</v>
      </c>
      <c r="F610" t="s">
        <v>101</v>
      </c>
      <c r="G610">
        <v>10</v>
      </c>
      <c r="H610">
        <v>12.42</v>
      </c>
      <c r="I610">
        <v>124.2</v>
      </c>
    </row>
    <row r="611" spans="1:9">
      <c r="A611" t="s">
        <v>106</v>
      </c>
      <c r="B611" t="s">
        <v>105</v>
      </c>
      <c r="C611" t="s">
        <v>98</v>
      </c>
      <c r="D611" t="s">
        <v>348</v>
      </c>
      <c r="E611" s="19">
        <v>42416</v>
      </c>
      <c r="F611" t="s">
        <v>91</v>
      </c>
      <c r="G611">
        <v>8</v>
      </c>
      <c r="H611">
        <v>16.32</v>
      </c>
      <c r="I611">
        <v>130.56</v>
      </c>
    </row>
    <row r="612" spans="1:9">
      <c r="A612" t="s">
        <v>106</v>
      </c>
      <c r="B612" t="s">
        <v>127</v>
      </c>
      <c r="C612" t="s">
        <v>98</v>
      </c>
      <c r="D612" t="s">
        <v>185</v>
      </c>
      <c r="E612" s="19">
        <v>42416</v>
      </c>
      <c r="F612" t="s">
        <v>101</v>
      </c>
      <c r="G612">
        <v>2</v>
      </c>
      <c r="H612">
        <v>12.42</v>
      </c>
      <c r="I612">
        <v>24.84</v>
      </c>
    </row>
    <row r="613" spans="1:9">
      <c r="A613" t="s">
        <v>111</v>
      </c>
      <c r="B613" t="s">
        <v>105</v>
      </c>
      <c r="C613" t="s">
        <v>98</v>
      </c>
      <c r="D613" t="s">
        <v>339</v>
      </c>
      <c r="E613" s="19">
        <v>42416</v>
      </c>
      <c r="F613" t="s">
        <v>91</v>
      </c>
      <c r="G613">
        <v>2</v>
      </c>
      <c r="H613">
        <v>16.32</v>
      </c>
      <c r="I613">
        <v>32.64</v>
      </c>
    </row>
    <row r="614" spans="1:9">
      <c r="A614" t="s">
        <v>95</v>
      </c>
      <c r="B614" t="s">
        <v>118</v>
      </c>
      <c r="C614" t="s">
        <v>93</v>
      </c>
      <c r="D614" t="s">
        <v>362</v>
      </c>
      <c r="E614" s="19">
        <v>42416</v>
      </c>
      <c r="F614" t="s">
        <v>96</v>
      </c>
      <c r="G614">
        <v>10</v>
      </c>
      <c r="H614">
        <v>53.35</v>
      </c>
      <c r="I614">
        <v>533.5</v>
      </c>
    </row>
    <row r="615" spans="1:9">
      <c r="A615" t="s">
        <v>95</v>
      </c>
      <c r="B615" t="s">
        <v>94</v>
      </c>
      <c r="C615" t="s">
        <v>93</v>
      </c>
      <c r="D615" t="s">
        <v>272</v>
      </c>
      <c r="E615" s="19">
        <v>42416</v>
      </c>
      <c r="F615" t="s">
        <v>91</v>
      </c>
      <c r="G615">
        <v>8</v>
      </c>
      <c r="H615">
        <v>16.32</v>
      </c>
      <c r="I615">
        <v>130.56</v>
      </c>
    </row>
    <row r="616" spans="1:9">
      <c r="A616" t="s">
        <v>95</v>
      </c>
      <c r="B616" t="s">
        <v>118</v>
      </c>
      <c r="C616" t="s">
        <v>93</v>
      </c>
      <c r="D616" t="s">
        <v>309</v>
      </c>
      <c r="E616" s="19">
        <v>42416</v>
      </c>
      <c r="F616" t="s">
        <v>101</v>
      </c>
      <c r="G616">
        <v>8</v>
      </c>
      <c r="H616">
        <v>12.42</v>
      </c>
      <c r="I616">
        <v>99.36</v>
      </c>
    </row>
    <row r="617" spans="1:9">
      <c r="A617" t="s">
        <v>111</v>
      </c>
      <c r="B617" t="s">
        <v>127</v>
      </c>
      <c r="C617" t="s">
        <v>98</v>
      </c>
      <c r="D617" t="s">
        <v>504</v>
      </c>
      <c r="E617" s="19">
        <v>42417</v>
      </c>
      <c r="F617" t="s">
        <v>101</v>
      </c>
      <c r="G617">
        <v>5</v>
      </c>
      <c r="H617">
        <v>12.42</v>
      </c>
      <c r="I617">
        <v>62.1</v>
      </c>
    </row>
    <row r="618" spans="1:9">
      <c r="A618" t="s">
        <v>95</v>
      </c>
      <c r="B618" t="s">
        <v>94</v>
      </c>
      <c r="C618" t="s">
        <v>93</v>
      </c>
      <c r="D618" t="s">
        <v>462</v>
      </c>
      <c r="E618" s="19">
        <v>42417</v>
      </c>
      <c r="F618" t="s">
        <v>96</v>
      </c>
      <c r="G618">
        <v>4</v>
      </c>
      <c r="H618">
        <v>53.35</v>
      </c>
      <c r="I618">
        <v>213.4</v>
      </c>
    </row>
    <row r="619" spans="1:9">
      <c r="A619" t="s">
        <v>106</v>
      </c>
      <c r="B619" t="s">
        <v>99</v>
      </c>
      <c r="C619" t="s">
        <v>98</v>
      </c>
      <c r="D619" t="s">
        <v>407</v>
      </c>
      <c r="E619" s="19">
        <v>42417</v>
      </c>
      <c r="F619" t="s">
        <v>141</v>
      </c>
      <c r="G619">
        <v>8</v>
      </c>
      <c r="H619">
        <v>17.829999999999998</v>
      </c>
      <c r="I619">
        <v>142.63999999999999</v>
      </c>
    </row>
    <row r="620" spans="1:9">
      <c r="A620" t="s">
        <v>111</v>
      </c>
      <c r="B620" t="s">
        <v>110</v>
      </c>
      <c r="C620" t="s">
        <v>98</v>
      </c>
      <c r="D620" t="s">
        <v>481</v>
      </c>
      <c r="E620" s="19">
        <v>42417</v>
      </c>
      <c r="F620" t="s">
        <v>91</v>
      </c>
      <c r="G620">
        <v>7</v>
      </c>
      <c r="H620">
        <v>16.32</v>
      </c>
      <c r="I620">
        <v>114.24000000000001</v>
      </c>
    </row>
    <row r="621" spans="1:9">
      <c r="A621" t="s">
        <v>103</v>
      </c>
      <c r="B621" t="s">
        <v>118</v>
      </c>
      <c r="C621" t="s">
        <v>93</v>
      </c>
      <c r="D621" t="s">
        <v>344</v>
      </c>
      <c r="E621" s="19">
        <v>42417</v>
      </c>
      <c r="F621" t="s">
        <v>101</v>
      </c>
      <c r="G621">
        <v>4</v>
      </c>
      <c r="H621">
        <v>12.42</v>
      </c>
      <c r="I621">
        <v>49.68</v>
      </c>
    </row>
    <row r="622" spans="1:9">
      <c r="A622" t="s">
        <v>106</v>
      </c>
      <c r="B622" t="s">
        <v>99</v>
      </c>
      <c r="C622" t="s">
        <v>98</v>
      </c>
      <c r="D622" t="s">
        <v>215</v>
      </c>
      <c r="E622" s="19">
        <v>42417</v>
      </c>
      <c r="F622" t="s">
        <v>101</v>
      </c>
      <c r="G622">
        <v>1</v>
      </c>
      <c r="H622">
        <v>12.42</v>
      </c>
      <c r="I622">
        <v>12.42</v>
      </c>
    </row>
    <row r="623" spans="1:9">
      <c r="A623" t="s">
        <v>95</v>
      </c>
      <c r="B623" t="s">
        <v>113</v>
      </c>
      <c r="C623" t="s">
        <v>93</v>
      </c>
      <c r="D623" t="s">
        <v>351</v>
      </c>
      <c r="E623" s="19">
        <v>42417</v>
      </c>
      <c r="F623" t="s">
        <v>101</v>
      </c>
      <c r="G623">
        <v>2</v>
      </c>
      <c r="H623">
        <v>12.42</v>
      </c>
      <c r="I623">
        <v>24.84</v>
      </c>
    </row>
    <row r="624" spans="1:9">
      <c r="A624" t="s">
        <v>100</v>
      </c>
      <c r="B624" t="s">
        <v>99</v>
      </c>
      <c r="C624" t="s">
        <v>98</v>
      </c>
      <c r="D624" t="s">
        <v>509</v>
      </c>
      <c r="E624" s="19">
        <v>42417</v>
      </c>
      <c r="F624" t="s">
        <v>101</v>
      </c>
      <c r="G624">
        <v>2</v>
      </c>
      <c r="H624">
        <v>12.42</v>
      </c>
      <c r="I624">
        <v>24.84</v>
      </c>
    </row>
    <row r="625" spans="1:9">
      <c r="A625" t="s">
        <v>100</v>
      </c>
      <c r="B625" t="s">
        <v>110</v>
      </c>
      <c r="C625" t="s">
        <v>98</v>
      </c>
      <c r="D625" t="s">
        <v>542</v>
      </c>
      <c r="E625" s="19">
        <v>42417</v>
      </c>
      <c r="F625" t="s">
        <v>101</v>
      </c>
      <c r="G625">
        <v>5</v>
      </c>
      <c r="H625">
        <v>12.42</v>
      </c>
      <c r="I625">
        <v>62.1</v>
      </c>
    </row>
    <row r="626" spans="1:9">
      <c r="A626" t="s">
        <v>100</v>
      </c>
      <c r="B626" t="s">
        <v>110</v>
      </c>
      <c r="C626" t="s">
        <v>98</v>
      </c>
      <c r="D626" t="s">
        <v>565</v>
      </c>
      <c r="E626" s="19">
        <v>42417</v>
      </c>
      <c r="F626" t="s">
        <v>101</v>
      </c>
      <c r="G626">
        <v>6</v>
      </c>
      <c r="H626">
        <v>12.42</v>
      </c>
      <c r="I626">
        <v>74.52</v>
      </c>
    </row>
    <row r="627" spans="1:9">
      <c r="A627" t="s">
        <v>103</v>
      </c>
      <c r="B627" t="s">
        <v>113</v>
      </c>
      <c r="C627" t="s">
        <v>93</v>
      </c>
      <c r="D627" t="s">
        <v>566</v>
      </c>
      <c r="E627" s="19">
        <v>42417</v>
      </c>
      <c r="F627" t="s">
        <v>101</v>
      </c>
      <c r="G627">
        <v>7</v>
      </c>
      <c r="H627">
        <v>12.42</v>
      </c>
      <c r="I627">
        <v>86.94</v>
      </c>
    </row>
    <row r="628" spans="1:9">
      <c r="A628" t="s">
        <v>111</v>
      </c>
      <c r="B628" t="s">
        <v>105</v>
      </c>
      <c r="C628" t="s">
        <v>98</v>
      </c>
      <c r="D628" t="s">
        <v>592</v>
      </c>
      <c r="E628" s="19">
        <v>42417</v>
      </c>
      <c r="F628" t="s">
        <v>141</v>
      </c>
      <c r="G628">
        <v>1</v>
      </c>
      <c r="H628">
        <v>17.829999999999998</v>
      </c>
      <c r="I628">
        <v>17.829999999999998</v>
      </c>
    </row>
    <row r="629" spans="1:9">
      <c r="A629" t="s">
        <v>100</v>
      </c>
      <c r="B629" t="s">
        <v>127</v>
      </c>
      <c r="C629" t="s">
        <v>98</v>
      </c>
      <c r="D629" t="s">
        <v>504</v>
      </c>
      <c r="E629" s="19">
        <v>42417</v>
      </c>
      <c r="F629" t="s">
        <v>101</v>
      </c>
      <c r="G629">
        <v>9</v>
      </c>
      <c r="H629">
        <v>12.42</v>
      </c>
      <c r="I629">
        <v>111.78</v>
      </c>
    </row>
    <row r="630" spans="1:9">
      <c r="A630" t="s">
        <v>103</v>
      </c>
      <c r="B630" t="s">
        <v>94</v>
      </c>
      <c r="C630" t="s">
        <v>93</v>
      </c>
      <c r="D630" t="s">
        <v>220</v>
      </c>
      <c r="E630" s="19">
        <v>42417</v>
      </c>
      <c r="F630" t="s">
        <v>96</v>
      </c>
      <c r="G630">
        <v>9</v>
      </c>
      <c r="H630">
        <v>53.35</v>
      </c>
      <c r="I630">
        <v>480.15000000000003</v>
      </c>
    </row>
    <row r="631" spans="1:9">
      <c r="A631" t="s">
        <v>106</v>
      </c>
      <c r="B631" t="s">
        <v>99</v>
      </c>
      <c r="C631" t="s">
        <v>98</v>
      </c>
      <c r="D631" t="s">
        <v>574</v>
      </c>
      <c r="E631" s="19">
        <v>42417</v>
      </c>
      <c r="F631" t="s">
        <v>96</v>
      </c>
      <c r="G631">
        <v>7</v>
      </c>
      <c r="H631">
        <v>53.35</v>
      </c>
      <c r="I631">
        <v>373.45</v>
      </c>
    </row>
    <row r="632" spans="1:9">
      <c r="A632" t="s">
        <v>103</v>
      </c>
      <c r="B632" t="s">
        <v>113</v>
      </c>
      <c r="C632" t="s">
        <v>93</v>
      </c>
      <c r="D632" t="s">
        <v>510</v>
      </c>
      <c r="E632" s="19">
        <v>42417</v>
      </c>
      <c r="F632" t="s">
        <v>91</v>
      </c>
      <c r="G632">
        <v>5</v>
      </c>
      <c r="H632">
        <v>16.32</v>
      </c>
      <c r="I632">
        <v>81.599999999999994</v>
      </c>
    </row>
    <row r="633" spans="1:9">
      <c r="A633" t="s">
        <v>100</v>
      </c>
      <c r="B633" t="s">
        <v>127</v>
      </c>
      <c r="C633" t="s">
        <v>98</v>
      </c>
      <c r="D633" t="s">
        <v>469</v>
      </c>
      <c r="E633" s="19">
        <v>42417</v>
      </c>
      <c r="F633" t="s">
        <v>96</v>
      </c>
      <c r="G633">
        <v>1</v>
      </c>
      <c r="H633">
        <v>53.35</v>
      </c>
      <c r="I633">
        <v>53.35</v>
      </c>
    </row>
    <row r="634" spans="1:9">
      <c r="A634" t="s">
        <v>100</v>
      </c>
      <c r="B634" t="s">
        <v>105</v>
      </c>
      <c r="C634" t="s">
        <v>98</v>
      </c>
      <c r="D634" t="s">
        <v>128</v>
      </c>
      <c r="E634" s="19">
        <v>42417</v>
      </c>
      <c r="F634" t="s">
        <v>101</v>
      </c>
      <c r="G634">
        <v>5</v>
      </c>
      <c r="H634">
        <v>12.42</v>
      </c>
      <c r="I634">
        <v>62.1</v>
      </c>
    </row>
    <row r="635" spans="1:9">
      <c r="A635" t="s">
        <v>106</v>
      </c>
      <c r="B635" t="s">
        <v>127</v>
      </c>
      <c r="C635" t="s">
        <v>98</v>
      </c>
      <c r="D635" t="s">
        <v>413</v>
      </c>
      <c r="E635" s="19">
        <v>42417</v>
      </c>
      <c r="F635" t="s">
        <v>101</v>
      </c>
      <c r="G635">
        <v>2</v>
      </c>
      <c r="H635">
        <v>12.42</v>
      </c>
      <c r="I635">
        <v>24.84</v>
      </c>
    </row>
    <row r="636" spans="1:9">
      <c r="A636" t="s">
        <v>95</v>
      </c>
      <c r="B636" t="s">
        <v>94</v>
      </c>
      <c r="C636" t="s">
        <v>93</v>
      </c>
      <c r="D636" t="s">
        <v>217</v>
      </c>
      <c r="E636" s="19">
        <v>42417</v>
      </c>
      <c r="F636" t="s">
        <v>101</v>
      </c>
      <c r="G636">
        <v>10</v>
      </c>
      <c r="H636">
        <v>12.42</v>
      </c>
      <c r="I636">
        <v>124.2</v>
      </c>
    </row>
    <row r="637" spans="1:9">
      <c r="A637" t="s">
        <v>100</v>
      </c>
      <c r="B637" t="s">
        <v>105</v>
      </c>
      <c r="C637" t="s">
        <v>98</v>
      </c>
      <c r="D637" t="s">
        <v>332</v>
      </c>
      <c r="E637" s="19">
        <v>42417</v>
      </c>
      <c r="F637" t="s">
        <v>101</v>
      </c>
      <c r="G637">
        <v>5</v>
      </c>
      <c r="H637">
        <v>12.42</v>
      </c>
      <c r="I637">
        <v>62.1</v>
      </c>
    </row>
    <row r="638" spans="1:9">
      <c r="A638" t="s">
        <v>103</v>
      </c>
      <c r="B638" t="s">
        <v>118</v>
      </c>
      <c r="C638" t="s">
        <v>93</v>
      </c>
      <c r="D638" t="s">
        <v>251</v>
      </c>
      <c r="E638" s="19">
        <v>42417</v>
      </c>
      <c r="F638" t="s">
        <v>91</v>
      </c>
      <c r="G638">
        <v>3</v>
      </c>
      <c r="H638">
        <v>16.32</v>
      </c>
      <c r="I638">
        <v>48.96</v>
      </c>
    </row>
    <row r="639" spans="1:9">
      <c r="A639" t="s">
        <v>103</v>
      </c>
      <c r="B639" t="s">
        <v>118</v>
      </c>
      <c r="C639" t="s">
        <v>93</v>
      </c>
      <c r="D639" t="s">
        <v>259</v>
      </c>
      <c r="E639" s="19">
        <v>42418</v>
      </c>
      <c r="F639" t="s">
        <v>91</v>
      </c>
      <c r="G639">
        <v>8</v>
      </c>
      <c r="H639">
        <v>16.32</v>
      </c>
      <c r="I639">
        <v>130.56</v>
      </c>
    </row>
    <row r="640" spans="1:9">
      <c r="A640" t="s">
        <v>100</v>
      </c>
      <c r="B640" t="s">
        <v>105</v>
      </c>
      <c r="C640" t="s">
        <v>98</v>
      </c>
      <c r="D640" t="s">
        <v>402</v>
      </c>
      <c r="E640" s="19">
        <v>42418</v>
      </c>
      <c r="F640" t="s">
        <v>91</v>
      </c>
      <c r="G640">
        <v>7</v>
      </c>
      <c r="H640">
        <v>16.32</v>
      </c>
      <c r="I640">
        <v>114.24000000000001</v>
      </c>
    </row>
    <row r="641" spans="1:9">
      <c r="A641" t="s">
        <v>103</v>
      </c>
      <c r="B641" t="s">
        <v>94</v>
      </c>
      <c r="C641" t="s">
        <v>93</v>
      </c>
      <c r="D641" t="s">
        <v>567</v>
      </c>
      <c r="E641" s="19">
        <v>42418</v>
      </c>
      <c r="F641" t="s">
        <v>91</v>
      </c>
      <c r="G641">
        <v>5</v>
      </c>
      <c r="H641">
        <v>16.32</v>
      </c>
      <c r="I641">
        <v>81.599999999999994</v>
      </c>
    </row>
    <row r="642" spans="1:9">
      <c r="A642" t="s">
        <v>100</v>
      </c>
      <c r="B642" t="s">
        <v>110</v>
      </c>
      <c r="C642" t="s">
        <v>98</v>
      </c>
      <c r="D642" t="s">
        <v>225</v>
      </c>
      <c r="E642" s="19">
        <v>42418</v>
      </c>
      <c r="F642" t="s">
        <v>141</v>
      </c>
      <c r="G642">
        <v>3</v>
      </c>
      <c r="H642">
        <v>17.829999999999998</v>
      </c>
      <c r="I642">
        <v>53.489999999999995</v>
      </c>
    </row>
    <row r="643" spans="1:9">
      <c r="A643" t="s">
        <v>100</v>
      </c>
      <c r="B643" t="s">
        <v>110</v>
      </c>
      <c r="C643" t="s">
        <v>98</v>
      </c>
      <c r="D643" t="s">
        <v>542</v>
      </c>
      <c r="E643" s="19">
        <v>42418</v>
      </c>
      <c r="F643" t="s">
        <v>96</v>
      </c>
      <c r="G643">
        <v>1</v>
      </c>
      <c r="H643">
        <v>53.35</v>
      </c>
      <c r="I643">
        <v>53.35</v>
      </c>
    </row>
    <row r="644" spans="1:9">
      <c r="A644" t="s">
        <v>103</v>
      </c>
      <c r="B644" t="s">
        <v>113</v>
      </c>
      <c r="C644" t="s">
        <v>93</v>
      </c>
      <c r="D644" t="s">
        <v>136</v>
      </c>
      <c r="E644" s="19">
        <v>42418</v>
      </c>
      <c r="F644" t="s">
        <v>141</v>
      </c>
      <c r="G644">
        <v>8</v>
      </c>
      <c r="H644">
        <v>17.829999999999998</v>
      </c>
      <c r="I644">
        <v>142.63999999999999</v>
      </c>
    </row>
    <row r="645" spans="1:9">
      <c r="A645" t="s">
        <v>103</v>
      </c>
      <c r="B645" t="s">
        <v>113</v>
      </c>
      <c r="C645" t="s">
        <v>93</v>
      </c>
      <c r="D645" t="s">
        <v>343</v>
      </c>
      <c r="E645" s="19">
        <v>42418</v>
      </c>
      <c r="F645" t="s">
        <v>101</v>
      </c>
      <c r="G645">
        <v>2</v>
      </c>
      <c r="H645">
        <v>12.42</v>
      </c>
      <c r="I645">
        <v>24.84</v>
      </c>
    </row>
    <row r="646" spans="1:9">
      <c r="A646" t="s">
        <v>103</v>
      </c>
      <c r="B646" t="s">
        <v>118</v>
      </c>
      <c r="C646" t="s">
        <v>93</v>
      </c>
      <c r="D646" t="s">
        <v>260</v>
      </c>
      <c r="E646" s="19">
        <v>42418</v>
      </c>
      <c r="F646" t="s">
        <v>96</v>
      </c>
      <c r="G646">
        <v>10</v>
      </c>
      <c r="H646">
        <v>53.35</v>
      </c>
      <c r="I646">
        <v>533.5</v>
      </c>
    </row>
    <row r="647" spans="1:9">
      <c r="A647" t="s">
        <v>95</v>
      </c>
      <c r="B647" t="s">
        <v>118</v>
      </c>
      <c r="C647" t="s">
        <v>93</v>
      </c>
      <c r="D647" t="s">
        <v>218</v>
      </c>
      <c r="E647" s="19">
        <v>42418</v>
      </c>
      <c r="F647" t="s">
        <v>141</v>
      </c>
      <c r="G647">
        <v>5</v>
      </c>
      <c r="H647">
        <v>17.829999999999998</v>
      </c>
      <c r="I647">
        <v>89.149999999999991</v>
      </c>
    </row>
    <row r="648" spans="1:9">
      <c r="A648" t="s">
        <v>100</v>
      </c>
      <c r="B648" t="s">
        <v>99</v>
      </c>
      <c r="C648" t="s">
        <v>98</v>
      </c>
      <c r="D648" t="s">
        <v>608</v>
      </c>
      <c r="E648" s="19">
        <v>42418</v>
      </c>
      <c r="F648" t="s">
        <v>91</v>
      </c>
      <c r="G648">
        <v>2</v>
      </c>
      <c r="H648">
        <v>16.32</v>
      </c>
      <c r="I648">
        <v>32.64</v>
      </c>
    </row>
    <row r="649" spans="1:9">
      <c r="A649" t="s">
        <v>100</v>
      </c>
      <c r="B649" t="s">
        <v>105</v>
      </c>
      <c r="C649" t="s">
        <v>98</v>
      </c>
      <c r="D649" t="s">
        <v>495</v>
      </c>
      <c r="E649" s="19">
        <v>42418</v>
      </c>
      <c r="F649" t="s">
        <v>101</v>
      </c>
      <c r="G649">
        <v>5</v>
      </c>
      <c r="H649">
        <v>12.42</v>
      </c>
      <c r="I649">
        <v>62.1</v>
      </c>
    </row>
    <row r="650" spans="1:9">
      <c r="A650" t="s">
        <v>106</v>
      </c>
      <c r="B650" t="s">
        <v>127</v>
      </c>
      <c r="C650" t="s">
        <v>98</v>
      </c>
      <c r="D650" t="s">
        <v>601</v>
      </c>
      <c r="E650" s="19">
        <v>42418</v>
      </c>
      <c r="F650" t="s">
        <v>101</v>
      </c>
      <c r="G650">
        <v>3</v>
      </c>
      <c r="H650">
        <v>12.42</v>
      </c>
      <c r="I650">
        <v>37.26</v>
      </c>
    </row>
    <row r="651" spans="1:9">
      <c r="A651" t="s">
        <v>111</v>
      </c>
      <c r="B651" t="s">
        <v>110</v>
      </c>
      <c r="C651" t="s">
        <v>98</v>
      </c>
      <c r="D651" t="s">
        <v>634</v>
      </c>
      <c r="E651" s="19">
        <v>42418</v>
      </c>
      <c r="F651" t="s">
        <v>141</v>
      </c>
      <c r="G651">
        <v>6</v>
      </c>
      <c r="H651">
        <v>17.829999999999998</v>
      </c>
      <c r="I651">
        <v>106.97999999999999</v>
      </c>
    </row>
    <row r="652" spans="1:9">
      <c r="A652" t="s">
        <v>103</v>
      </c>
      <c r="B652" t="s">
        <v>118</v>
      </c>
      <c r="C652" t="s">
        <v>93</v>
      </c>
      <c r="D652" t="s">
        <v>429</v>
      </c>
      <c r="E652" s="19">
        <v>42419</v>
      </c>
      <c r="F652" t="s">
        <v>101</v>
      </c>
      <c r="G652">
        <v>3</v>
      </c>
      <c r="H652">
        <v>12.42</v>
      </c>
      <c r="I652">
        <v>37.26</v>
      </c>
    </row>
    <row r="653" spans="1:9">
      <c r="A653" t="s">
        <v>106</v>
      </c>
      <c r="B653" t="s">
        <v>127</v>
      </c>
      <c r="C653" t="s">
        <v>98</v>
      </c>
      <c r="D653" t="s">
        <v>188</v>
      </c>
      <c r="E653" s="19">
        <v>42419</v>
      </c>
      <c r="F653" t="s">
        <v>101</v>
      </c>
      <c r="G653">
        <v>5</v>
      </c>
      <c r="H653">
        <v>12.42</v>
      </c>
      <c r="I653">
        <v>62.1</v>
      </c>
    </row>
    <row r="654" spans="1:9">
      <c r="A654" t="s">
        <v>95</v>
      </c>
      <c r="B654" t="s">
        <v>94</v>
      </c>
      <c r="C654" t="s">
        <v>93</v>
      </c>
      <c r="D654" t="s">
        <v>302</v>
      </c>
      <c r="E654" s="19">
        <v>42419</v>
      </c>
      <c r="F654" t="s">
        <v>141</v>
      </c>
      <c r="G654">
        <v>4</v>
      </c>
      <c r="H654">
        <v>17.829999999999998</v>
      </c>
      <c r="I654">
        <v>71.319999999999993</v>
      </c>
    </row>
    <row r="655" spans="1:9">
      <c r="A655" t="s">
        <v>100</v>
      </c>
      <c r="B655" t="s">
        <v>110</v>
      </c>
      <c r="C655" t="s">
        <v>98</v>
      </c>
      <c r="D655" t="s">
        <v>627</v>
      </c>
      <c r="E655" s="19">
        <v>42419</v>
      </c>
      <c r="F655" t="s">
        <v>91</v>
      </c>
      <c r="G655">
        <v>5</v>
      </c>
      <c r="H655">
        <v>16.32</v>
      </c>
      <c r="I655">
        <v>81.599999999999994</v>
      </c>
    </row>
    <row r="656" spans="1:9">
      <c r="A656" t="s">
        <v>100</v>
      </c>
      <c r="B656" t="s">
        <v>105</v>
      </c>
      <c r="C656" t="s">
        <v>98</v>
      </c>
      <c r="D656" t="s">
        <v>450</v>
      </c>
      <c r="E656" s="19">
        <v>42419</v>
      </c>
      <c r="F656" t="s">
        <v>101</v>
      </c>
      <c r="G656">
        <v>2</v>
      </c>
      <c r="H656">
        <v>12.42</v>
      </c>
      <c r="I656">
        <v>24.84</v>
      </c>
    </row>
    <row r="657" spans="1:9">
      <c r="A657" t="s">
        <v>100</v>
      </c>
      <c r="B657" t="s">
        <v>99</v>
      </c>
      <c r="C657" t="s">
        <v>98</v>
      </c>
      <c r="D657" t="s">
        <v>531</v>
      </c>
      <c r="E657" s="19">
        <v>42419</v>
      </c>
      <c r="F657" t="s">
        <v>91</v>
      </c>
      <c r="G657">
        <v>6</v>
      </c>
      <c r="H657">
        <v>16.32</v>
      </c>
      <c r="I657">
        <v>97.92</v>
      </c>
    </row>
    <row r="658" spans="1:9">
      <c r="A658" t="s">
        <v>111</v>
      </c>
      <c r="B658" t="s">
        <v>105</v>
      </c>
      <c r="C658" t="s">
        <v>98</v>
      </c>
      <c r="D658" t="s">
        <v>447</v>
      </c>
      <c r="E658" s="19">
        <v>42419</v>
      </c>
      <c r="F658" t="s">
        <v>141</v>
      </c>
      <c r="G658">
        <v>8</v>
      </c>
      <c r="H658">
        <v>17.829999999999998</v>
      </c>
      <c r="I658">
        <v>142.63999999999999</v>
      </c>
    </row>
    <row r="659" spans="1:9">
      <c r="A659" t="s">
        <v>111</v>
      </c>
      <c r="B659" t="s">
        <v>110</v>
      </c>
      <c r="C659" t="s">
        <v>98</v>
      </c>
      <c r="D659" t="s">
        <v>502</v>
      </c>
      <c r="E659" s="19">
        <v>42419</v>
      </c>
      <c r="F659" t="s">
        <v>101</v>
      </c>
      <c r="G659">
        <v>8</v>
      </c>
      <c r="H659">
        <v>12.42</v>
      </c>
      <c r="I659">
        <v>99.36</v>
      </c>
    </row>
    <row r="660" spans="1:9">
      <c r="A660" t="s">
        <v>95</v>
      </c>
      <c r="B660" t="s">
        <v>118</v>
      </c>
      <c r="C660" t="s">
        <v>93</v>
      </c>
      <c r="D660" t="s">
        <v>362</v>
      </c>
      <c r="E660" s="19">
        <v>42419</v>
      </c>
      <c r="F660" t="s">
        <v>101</v>
      </c>
      <c r="G660">
        <v>10</v>
      </c>
      <c r="H660">
        <v>12.42</v>
      </c>
      <c r="I660">
        <v>124.2</v>
      </c>
    </row>
    <row r="661" spans="1:9">
      <c r="A661" t="s">
        <v>103</v>
      </c>
      <c r="B661" t="s">
        <v>94</v>
      </c>
      <c r="C661" t="s">
        <v>93</v>
      </c>
      <c r="D661" t="s">
        <v>382</v>
      </c>
      <c r="E661" s="19">
        <v>42419</v>
      </c>
      <c r="F661" t="s">
        <v>96</v>
      </c>
      <c r="G661">
        <v>8</v>
      </c>
      <c r="H661">
        <v>53.35</v>
      </c>
      <c r="I661">
        <v>426.8</v>
      </c>
    </row>
    <row r="662" spans="1:9">
      <c r="A662" t="s">
        <v>95</v>
      </c>
      <c r="B662" t="s">
        <v>118</v>
      </c>
      <c r="C662" t="s">
        <v>93</v>
      </c>
      <c r="D662" t="s">
        <v>350</v>
      </c>
      <c r="E662" s="19">
        <v>42419</v>
      </c>
      <c r="F662" t="s">
        <v>96</v>
      </c>
      <c r="G662">
        <v>8</v>
      </c>
      <c r="H662">
        <v>53.35</v>
      </c>
      <c r="I662">
        <v>426.8</v>
      </c>
    </row>
    <row r="663" spans="1:9">
      <c r="A663" t="s">
        <v>100</v>
      </c>
      <c r="B663" t="s">
        <v>110</v>
      </c>
      <c r="C663" t="s">
        <v>98</v>
      </c>
      <c r="D663" t="s">
        <v>284</v>
      </c>
      <c r="E663" s="19">
        <v>42419</v>
      </c>
      <c r="F663" t="s">
        <v>101</v>
      </c>
      <c r="G663">
        <v>5</v>
      </c>
      <c r="H663">
        <v>12.42</v>
      </c>
      <c r="I663">
        <v>62.1</v>
      </c>
    </row>
    <row r="664" spans="1:9">
      <c r="A664" t="s">
        <v>106</v>
      </c>
      <c r="B664" t="s">
        <v>110</v>
      </c>
      <c r="C664" t="s">
        <v>98</v>
      </c>
      <c r="D664" t="s">
        <v>378</v>
      </c>
      <c r="E664" s="19">
        <v>42419</v>
      </c>
      <c r="F664" t="s">
        <v>101</v>
      </c>
      <c r="G664">
        <v>7</v>
      </c>
      <c r="H664">
        <v>12.42</v>
      </c>
      <c r="I664">
        <v>86.94</v>
      </c>
    </row>
    <row r="665" spans="1:9">
      <c r="A665" t="s">
        <v>106</v>
      </c>
      <c r="B665" t="s">
        <v>99</v>
      </c>
      <c r="C665" t="s">
        <v>98</v>
      </c>
      <c r="D665" t="s">
        <v>427</v>
      </c>
      <c r="E665" s="19">
        <v>42419</v>
      </c>
      <c r="F665" t="s">
        <v>96</v>
      </c>
      <c r="G665">
        <v>1</v>
      </c>
      <c r="H665">
        <v>53.35</v>
      </c>
      <c r="I665">
        <v>53.35</v>
      </c>
    </row>
    <row r="666" spans="1:9">
      <c r="A666" t="s">
        <v>100</v>
      </c>
      <c r="B666" t="s">
        <v>99</v>
      </c>
      <c r="C666" t="s">
        <v>98</v>
      </c>
      <c r="D666" t="s">
        <v>286</v>
      </c>
      <c r="E666" s="19">
        <v>42419</v>
      </c>
      <c r="F666" t="s">
        <v>96</v>
      </c>
      <c r="G666">
        <v>2</v>
      </c>
      <c r="H666">
        <v>53.35</v>
      </c>
      <c r="I666">
        <v>106.7</v>
      </c>
    </row>
    <row r="667" spans="1:9">
      <c r="A667" t="s">
        <v>106</v>
      </c>
      <c r="B667" t="s">
        <v>99</v>
      </c>
      <c r="C667" t="s">
        <v>98</v>
      </c>
      <c r="D667" t="s">
        <v>211</v>
      </c>
      <c r="E667" s="19">
        <v>42419</v>
      </c>
      <c r="F667" t="s">
        <v>101</v>
      </c>
      <c r="G667">
        <v>7</v>
      </c>
      <c r="H667">
        <v>12.42</v>
      </c>
      <c r="I667">
        <v>86.94</v>
      </c>
    </row>
    <row r="668" spans="1:9">
      <c r="A668" t="s">
        <v>100</v>
      </c>
      <c r="B668" t="s">
        <v>99</v>
      </c>
      <c r="C668" t="s">
        <v>98</v>
      </c>
      <c r="D668" t="s">
        <v>574</v>
      </c>
      <c r="E668" s="19">
        <v>42419</v>
      </c>
      <c r="F668" t="s">
        <v>101</v>
      </c>
      <c r="G668">
        <v>5</v>
      </c>
      <c r="H668">
        <v>12.42</v>
      </c>
      <c r="I668">
        <v>62.1</v>
      </c>
    </row>
    <row r="669" spans="1:9">
      <c r="A669" t="s">
        <v>100</v>
      </c>
      <c r="B669" t="s">
        <v>99</v>
      </c>
      <c r="C669" t="s">
        <v>98</v>
      </c>
      <c r="D669" t="s">
        <v>183</v>
      </c>
      <c r="E669" s="19">
        <v>42420</v>
      </c>
      <c r="F669" t="s">
        <v>141</v>
      </c>
      <c r="G669">
        <v>1</v>
      </c>
      <c r="H669">
        <v>17.829999999999998</v>
      </c>
      <c r="I669">
        <v>17.829999999999998</v>
      </c>
    </row>
    <row r="670" spans="1:9">
      <c r="A670" t="s">
        <v>100</v>
      </c>
      <c r="B670" t="s">
        <v>105</v>
      </c>
      <c r="C670" t="s">
        <v>98</v>
      </c>
      <c r="D670" t="s">
        <v>408</v>
      </c>
      <c r="E670" s="19">
        <v>42420</v>
      </c>
      <c r="F670" t="s">
        <v>91</v>
      </c>
      <c r="G670">
        <v>2</v>
      </c>
      <c r="H670">
        <v>16.32</v>
      </c>
      <c r="I670">
        <v>32.64</v>
      </c>
    </row>
    <row r="671" spans="1:9">
      <c r="A671" t="s">
        <v>106</v>
      </c>
      <c r="B671" t="s">
        <v>110</v>
      </c>
      <c r="C671" t="s">
        <v>98</v>
      </c>
      <c r="D671" t="s">
        <v>485</v>
      </c>
      <c r="E671" s="19">
        <v>42420</v>
      </c>
      <c r="F671" t="s">
        <v>96</v>
      </c>
      <c r="G671">
        <v>1</v>
      </c>
      <c r="H671">
        <v>53.35</v>
      </c>
      <c r="I671">
        <v>53.35</v>
      </c>
    </row>
    <row r="672" spans="1:9">
      <c r="A672" t="s">
        <v>106</v>
      </c>
      <c r="B672" t="s">
        <v>110</v>
      </c>
      <c r="C672" t="s">
        <v>98</v>
      </c>
      <c r="D672" t="s">
        <v>209</v>
      </c>
      <c r="E672" s="19">
        <v>42420</v>
      </c>
      <c r="F672" t="s">
        <v>101</v>
      </c>
      <c r="G672">
        <v>10</v>
      </c>
      <c r="H672">
        <v>12.42</v>
      </c>
      <c r="I672">
        <v>124.2</v>
      </c>
    </row>
    <row r="673" spans="1:9">
      <c r="A673" t="s">
        <v>100</v>
      </c>
      <c r="B673" t="s">
        <v>110</v>
      </c>
      <c r="C673" t="s">
        <v>98</v>
      </c>
      <c r="D673" t="s">
        <v>542</v>
      </c>
      <c r="E673" s="19">
        <v>42420</v>
      </c>
      <c r="F673" t="s">
        <v>141</v>
      </c>
      <c r="G673">
        <v>3</v>
      </c>
      <c r="H673">
        <v>17.829999999999998</v>
      </c>
      <c r="I673">
        <v>53.489999999999995</v>
      </c>
    </row>
    <row r="674" spans="1:9">
      <c r="A674" t="s">
        <v>100</v>
      </c>
      <c r="B674" t="s">
        <v>105</v>
      </c>
      <c r="C674" t="s">
        <v>98</v>
      </c>
      <c r="D674" t="s">
        <v>334</v>
      </c>
      <c r="E674" s="19">
        <v>42420</v>
      </c>
      <c r="F674" t="s">
        <v>101</v>
      </c>
      <c r="G674">
        <v>2</v>
      </c>
      <c r="H674">
        <v>12.42</v>
      </c>
      <c r="I674">
        <v>24.84</v>
      </c>
    </row>
    <row r="675" spans="1:9">
      <c r="A675" t="s">
        <v>100</v>
      </c>
      <c r="B675" t="s">
        <v>105</v>
      </c>
      <c r="C675" t="s">
        <v>98</v>
      </c>
      <c r="D675" t="s">
        <v>587</v>
      </c>
      <c r="E675" s="19">
        <v>42420</v>
      </c>
      <c r="F675" t="s">
        <v>101</v>
      </c>
      <c r="G675">
        <v>6</v>
      </c>
      <c r="H675">
        <v>12.42</v>
      </c>
      <c r="I675">
        <v>74.52</v>
      </c>
    </row>
    <row r="676" spans="1:9">
      <c r="A676" t="s">
        <v>106</v>
      </c>
      <c r="B676" t="s">
        <v>99</v>
      </c>
      <c r="C676" t="s">
        <v>98</v>
      </c>
      <c r="D676" t="s">
        <v>145</v>
      </c>
      <c r="E676" s="19">
        <v>42420</v>
      </c>
      <c r="F676" t="s">
        <v>141</v>
      </c>
      <c r="G676">
        <v>8</v>
      </c>
      <c r="H676">
        <v>17.829999999999998</v>
      </c>
      <c r="I676">
        <v>142.63999999999999</v>
      </c>
    </row>
    <row r="677" spans="1:9">
      <c r="A677" t="s">
        <v>111</v>
      </c>
      <c r="B677" t="s">
        <v>99</v>
      </c>
      <c r="C677" t="s">
        <v>98</v>
      </c>
      <c r="D677" t="s">
        <v>376</v>
      </c>
      <c r="E677" s="19">
        <v>42420</v>
      </c>
      <c r="F677" t="s">
        <v>101</v>
      </c>
      <c r="G677">
        <v>8</v>
      </c>
      <c r="H677">
        <v>12.42</v>
      </c>
      <c r="I677">
        <v>99.36</v>
      </c>
    </row>
    <row r="678" spans="1:9">
      <c r="A678" t="s">
        <v>100</v>
      </c>
      <c r="B678" t="s">
        <v>99</v>
      </c>
      <c r="C678" t="s">
        <v>98</v>
      </c>
      <c r="D678" t="s">
        <v>231</v>
      </c>
      <c r="E678" s="19">
        <v>42420</v>
      </c>
      <c r="F678" t="s">
        <v>141</v>
      </c>
      <c r="G678">
        <v>5</v>
      </c>
      <c r="H678">
        <v>17.829999999999998</v>
      </c>
      <c r="I678">
        <v>89.149999999999991</v>
      </c>
    </row>
    <row r="679" spans="1:9">
      <c r="A679" t="s">
        <v>100</v>
      </c>
      <c r="B679" t="s">
        <v>99</v>
      </c>
      <c r="C679" t="s">
        <v>98</v>
      </c>
      <c r="D679" t="s">
        <v>161</v>
      </c>
      <c r="E679" s="19">
        <v>42420</v>
      </c>
      <c r="F679" t="s">
        <v>141</v>
      </c>
      <c r="G679">
        <v>6</v>
      </c>
      <c r="H679">
        <v>17.829999999999998</v>
      </c>
      <c r="I679">
        <v>106.97999999999999</v>
      </c>
    </row>
    <row r="680" spans="1:9">
      <c r="A680" t="s">
        <v>95</v>
      </c>
      <c r="B680" t="s">
        <v>118</v>
      </c>
      <c r="C680" t="s">
        <v>93</v>
      </c>
      <c r="D680" t="s">
        <v>429</v>
      </c>
      <c r="E680" s="19">
        <v>42420</v>
      </c>
      <c r="F680" t="s">
        <v>96</v>
      </c>
      <c r="G680">
        <v>6</v>
      </c>
      <c r="H680">
        <v>53.35</v>
      </c>
      <c r="I680">
        <v>320.10000000000002</v>
      </c>
    </row>
    <row r="681" spans="1:9">
      <c r="A681" t="s">
        <v>100</v>
      </c>
      <c r="B681" t="s">
        <v>105</v>
      </c>
      <c r="C681" t="s">
        <v>98</v>
      </c>
      <c r="D681" t="s">
        <v>305</v>
      </c>
      <c r="E681" s="19">
        <v>42420</v>
      </c>
      <c r="F681" t="s">
        <v>141</v>
      </c>
      <c r="G681">
        <v>1</v>
      </c>
      <c r="H681">
        <v>17.829999999999998</v>
      </c>
      <c r="I681">
        <v>17.829999999999998</v>
      </c>
    </row>
    <row r="682" spans="1:9">
      <c r="A682" t="s">
        <v>106</v>
      </c>
      <c r="B682" t="s">
        <v>105</v>
      </c>
      <c r="C682" t="s">
        <v>98</v>
      </c>
      <c r="D682" t="s">
        <v>342</v>
      </c>
      <c r="E682" s="19">
        <v>42421</v>
      </c>
      <c r="F682" t="s">
        <v>91</v>
      </c>
      <c r="G682">
        <v>6</v>
      </c>
      <c r="H682">
        <v>16.32</v>
      </c>
      <c r="I682">
        <v>97.92</v>
      </c>
    </row>
    <row r="683" spans="1:9">
      <c r="A683" t="s">
        <v>100</v>
      </c>
      <c r="B683" t="s">
        <v>99</v>
      </c>
      <c r="C683" t="s">
        <v>98</v>
      </c>
      <c r="D683" t="s">
        <v>484</v>
      </c>
      <c r="E683" s="19">
        <v>42421</v>
      </c>
      <c r="F683" t="s">
        <v>141</v>
      </c>
      <c r="G683">
        <v>9</v>
      </c>
      <c r="H683">
        <v>17.829999999999998</v>
      </c>
      <c r="I683">
        <v>160.46999999999997</v>
      </c>
    </row>
    <row r="684" spans="1:9">
      <c r="A684" t="s">
        <v>95</v>
      </c>
      <c r="B684" t="s">
        <v>94</v>
      </c>
      <c r="C684" t="s">
        <v>93</v>
      </c>
      <c r="D684" t="s">
        <v>164</v>
      </c>
      <c r="E684" s="19">
        <v>42421</v>
      </c>
      <c r="F684" t="s">
        <v>141</v>
      </c>
      <c r="G684">
        <v>2</v>
      </c>
      <c r="H684">
        <v>17.829999999999998</v>
      </c>
      <c r="I684">
        <v>35.659999999999997</v>
      </c>
    </row>
    <row r="685" spans="1:9">
      <c r="A685" t="s">
        <v>100</v>
      </c>
      <c r="B685" t="s">
        <v>105</v>
      </c>
      <c r="C685" t="s">
        <v>98</v>
      </c>
      <c r="D685" t="s">
        <v>200</v>
      </c>
      <c r="E685" s="19">
        <v>42421</v>
      </c>
      <c r="F685" t="s">
        <v>101</v>
      </c>
      <c r="G685">
        <v>8</v>
      </c>
      <c r="H685">
        <v>12.42</v>
      </c>
      <c r="I685">
        <v>99.36</v>
      </c>
    </row>
    <row r="686" spans="1:9">
      <c r="A686" t="s">
        <v>106</v>
      </c>
      <c r="B686" t="s">
        <v>127</v>
      </c>
      <c r="C686" t="s">
        <v>98</v>
      </c>
      <c r="D686" t="s">
        <v>478</v>
      </c>
      <c r="E686" s="19">
        <v>42421</v>
      </c>
      <c r="F686" t="s">
        <v>101</v>
      </c>
      <c r="G686">
        <v>9</v>
      </c>
      <c r="H686">
        <v>12.42</v>
      </c>
      <c r="I686">
        <v>111.78</v>
      </c>
    </row>
    <row r="687" spans="1:9">
      <c r="A687" t="s">
        <v>100</v>
      </c>
      <c r="B687" t="s">
        <v>105</v>
      </c>
      <c r="C687" t="s">
        <v>98</v>
      </c>
      <c r="D687" t="s">
        <v>446</v>
      </c>
      <c r="E687" s="19">
        <v>42421</v>
      </c>
      <c r="F687" t="s">
        <v>96</v>
      </c>
      <c r="G687">
        <v>9</v>
      </c>
      <c r="H687">
        <v>53.35</v>
      </c>
      <c r="I687">
        <v>480.15000000000003</v>
      </c>
    </row>
    <row r="688" spans="1:9">
      <c r="A688" t="s">
        <v>100</v>
      </c>
      <c r="B688" t="s">
        <v>105</v>
      </c>
      <c r="C688" t="s">
        <v>98</v>
      </c>
      <c r="D688" t="s">
        <v>369</v>
      </c>
      <c r="E688" s="19">
        <v>42421</v>
      </c>
      <c r="F688" t="s">
        <v>96</v>
      </c>
      <c r="G688">
        <v>8</v>
      </c>
      <c r="H688">
        <v>53.35</v>
      </c>
      <c r="I688">
        <v>426.8</v>
      </c>
    </row>
    <row r="689" spans="1:9">
      <c r="A689" t="s">
        <v>106</v>
      </c>
      <c r="B689" t="s">
        <v>127</v>
      </c>
      <c r="C689" t="s">
        <v>98</v>
      </c>
      <c r="D689" t="s">
        <v>189</v>
      </c>
      <c r="E689" s="19">
        <v>42421</v>
      </c>
      <c r="F689" t="s">
        <v>101</v>
      </c>
      <c r="G689">
        <v>7</v>
      </c>
      <c r="H689">
        <v>12.42</v>
      </c>
      <c r="I689">
        <v>86.94</v>
      </c>
    </row>
    <row r="690" spans="1:9">
      <c r="A690" t="s">
        <v>100</v>
      </c>
      <c r="B690" t="s">
        <v>105</v>
      </c>
      <c r="C690" t="s">
        <v>98</v>
      </c>
      <c r="D690" t="s">
        <v>450</v>
      </c>
      <c r="E690" s="19">
        <v>42421</v>
      </c>
      <c r="F690" t="s">
        <v>91</v>
      </c>
      <c r="G690">
        <v>10</v>
      </c>
      <c r="H690">
        <v>16.32</v>
      </c>
      <c r="I690">
        <v>163.19999999999999</v>
      </c>
    </row>
    <row r="691" spans="1:9">
      <c r="A691" t="s">
        <v>95</v>
      </c>
      <c r="B691" t="s">
        <v>113</v>
      </c>
      <c r="C691" t="s">
        <v>93</v>
      </c>
      <c r="D691" t="s">
        <v>566</v>
      </c>
      <c r="E691" s="19">
        <v>42421</v>
      </c>
      <c r="F691" t="s">
        <v>91</v>
      </c>
      <c r="G691">
        <v>3</v>
      </c>
      <c r="H691">
        <v>16.32</v>
      </c>
      <c r="I691">
        <v>48.96</v>
      </c>
    </row>
    <row r="692" spans="1:9">
      <c r="A692" t="s">
        <v>103</v>
      </c>
      <c r="B692" t="s">
        <v>118</v>
      </c>
      <c r="C692" t="s">
        <v>93</v>
      </c>
      <c r="D692" t="s">
        <v>260</v>
      </c>
      <c r="E692" s="19">
        <v>42422</v>
      </c>
      <c r="F692" t="s">
        <v>101</v>
      </c>
      <c r="G692">
        <v>1</v>
      </c>
      <c r="H692">
        <v>12.42</v>
      </c>
      <c r="I692">
        <v>12.42</v>
      </c>
    </row>
    <row r="693" spans="1:9">
      <c r="A693" t="s">
        <v>106</v>
      </c>
      <c r="B693" t="s">
        <v>110</v>
      </c>
      <c r="C693" t="s">
        <v>98</v>
      </c>
      <c r="D693" t="s">
        <v>457</v>
      </c>
      <c r="E693" s="19">
        <v>42422</v>
      </c>
      <c r="F693" t="s">
        <v>96</v>
      </c>
      <c r="G693">
        <v>4</v>
      </c>
      <c r="H693">
        <v>53.35</v>
      </c>
      <c r="I693">
        <v>213.4</v>
      </c>
    </row>
    <row r="694" spans="1:9">
      <c r="A694" t="s">
        <v>95</v>
      </c>
      <c r="B694" t="s">
        <v>94</v>
      </c>
      <c r="C694" t="s">
        <v>93</v>
      </c>
      <c r="D694" t="s">
        <v>220</v>
      </c>
      <c r="E694" s="19">
        <v>42422</v>
      </c>
      <c r="F694" t="s">
        <v>141</v>
      </c>
      <c r="G694">
        <v>10</v>
      </c>
      <c r="H694">
        <v>17.829999999999998</v>
      </c>
      <c r="I694">
        <v>178.29999999999998</v>
      </c>
    </row>
    <row r="695" spans="1:9">
      <c r="A695" t="s">
        <v>103</v>
      </c>
      <c r="B695" t="s">
        <v>118</v>
      </c>
      <c r="C695" t="s">
        <v>93</v>
      </c>
      <c r="D695" t="s">
        <v>307</v>
      </c>
      <c r="E695" s="19">
        <v>42422</v>
      </c>
      <c r="F695" t="s">
        <v>101</v>
      </c>
      <c r="G695">
        <v>9</v>
      </c>
      <c r="H695">
        <v>12.42</v>
      </c>
      <c r="I695">
        <v>111.78</v>
      </c>
    </row>
    <row r="696" spans="1:9">
      <c r="A696" t="s">
        <v>106</v>
      </c>
      <c r="B696" t="s">
        <v>99</v>
      </c>
      <c r="C696" t="s">
        <v>98</v>
      </c>
      <c r="D696" t="s">
        <v>545</v>
      </c>
      <c r="E696" s="19">
        <v>42422</v>
      </c>
      <c r="F696" t="s">
        <v>91</v>
      </c>
      <c r="G696">
        <v>2</v>
      </c>
      <c r="H696">
        <v>16.32</v>
      </c>
      <c r="I696">
        <v>32.64</v>
      </c>
    </row>
    <row r="697" spans="1:9">
      <c r="A697" t="s">
        <v>100</v>
      </c>
      <c r="B697" t="s">
        <v>105</v>
      </c>
      <c r="C697" t="s">
        <v>98</v>
      </c>
      <c r="D697" t="s">
        <v>613</v>
      </c>
      <c r="E697" s="19">
        <v>42422</v>
      </c>
      <c r="F697" t="s">
        <v>96</v>
      </c>
      <c r="G697">
        <v>7</v>
      </c>
      <c r="H697">
        <v>53.35</v>
      </c>
      <c r="I697">
        <v>373.45</v>
      </c>
    </row>
    <row r="698" spans="1:9">
      <c r="A698" t="s">
        <v>95</v>
      </c>
      <c r="B698" t="s">
        <v>118</v>
      </c>
      <c r="C698" t="s">
        <v>93</v>
      </c>
      <c r="D698" t="s">
        <v>307</v>
      </c>
      <c r="E698" s="19">
        <v>42422</v>
      </c>
      <c r="F698" t="s">
        <v>91</v>
      </c>
      <c r="G698">
        <v>9</v>
      </c>
      <c r="H698">
        <v>16.32</v>
      </c>
      <c r="I698">
        <v>146.88</v>
      </c>
    </row>
    <row r="699" spans="1:9">
      <c r="A699" t="s">
        <v>106</v>
      </c>
      <c r="B699" t="s">
        <v>110</v>
      </c>
      <c r="C699" t="s">
        <v>98</v>
      </c>
      <c r="D699" t="s">
        <v>457</v>
      </c>
      <c r="E699" s="19">
        <v>42422</v>
      </c>
      <c r="F699" t="s">
        <v>96</v>
      </c>
      <c r="G699">
        <v>1</v>
      </c>
      <c r="H699">
        <v>53.35</v>
      </c>
      <c r="I699">
        <v>53.35</v>
      </c>
    </row>
    <row r="700" spans="1:9">
      <c r="A700" t="s">
        <v>103</v>
      </c>
      <c r="B700" t="s">
        <v>94</v>
      </c>
      <c r="C700" t="s">
        <v>93</v>
      </c>
      <c r="D700" t="s">
        <v>489</v>
      </c>
      <c r="E700" s="19">
        <v>42422</v>
      </c>
      <c r="F700" t="s">
        <v>101</v>
      </c>
      <c r="G700">
        <v>9</v>
      </c>
      <c r="H700">
        <v>12.42</v>
      </c>
      <c r="I700">
        <v>111.78</v>
      </c>
    </row>
    <row r="701" spans="1:9">
      <c r="A701" t="s">
        <v>111</v>
      </c>
      <c r="B701" t="s">
        <v>99</v>
      </c>
      <c r="C701" t="s">
        <v>98</v>
      </c>
      <c r="D701" t="s">
        <v>269</v>
      </c>
      <c r="E701" s="19">
        <v>42422</v>
      </c>
      <c r="F701" t="s">
        <v>96</v>
      </c>
      <c r="G701">
        <v>10</v>
      </c>
      <c r="H701">
        <v>53.35</v>
      </c>
      <c r="I701">
        <v>533.5</v>
      </c>
    </row>
    <row r="702" spans="1:9">
      <c r="A702" t="s">
        <v>100</v>
      </c>
      <c r="B702" t="s">
        <v>99</v>
      </c>
      <c r="C702" t="s">
        <v>98</v>
      </c>
      <c r="D702" t="s">
        <v>257</v>
      </c>
      <c r="E702" s="19">
        <v>42422</v>
      </c>
      <c r="F702" t="s">
        <v>141</v>
      </c>
      <c r="G702">
        <v>5</v>
      </c>
      <c r="H702">
        <v>17.829999999999998</v>
      </c>
      <c r="I702">
        <v>89.149999999999991</v>
      </c>
    </row>
    <row r="703" spans="1:9">
      <c r="A703" t="s">
        <v>95</v>
      </c>
      <c r="B703" t="s">
        <v>113</v>
      </c>
      <c r="C703" t="s">
        <v>93</v>
      </c>
      <c r="D703" t="s">
        <v>472</v>
      </c>
      <c r="E703" s="19">
        <v>42423</v>
      </c>
      <c r="F703" t="s">
        <v>101</v>
      </c>
      <c r="G703">
        <v>5</v>
      </c>
      <c r="H703">
        <v>12.42</v>
      </c>
      <c r="I703">
        <v>62.1</v>
      </c>
    </row>
    <row r="704" spans="1:9">
      <c r="A704" t="s">
        <v>95</v>
      </c>
      <c r="B704" t="s">
        <v>113</v>
      </c>
      <c r="C704" t="s">
        <v>93</v>
      </c>
      <c r="D704" t="s">
        <v>623</v>
      </c>
      <c r="E704" s="19">
        <v>42423</v>
      </c>
      <c r="F704" t="s">
        <v>141</v>
      </c>
      <c r="G704">
        <v>7</v>
      </c>
      <c r="H704">
        <v>17.829999999999998</v>
      </c>
      <c r="I704">
        <v>124.80999999999999</v>
      </c>
    </row>
    <row r="705" spans="1:9">
      <c r="A705" t="s">
        <v>95</v>
      </c>
      <c r="B705" t="s">
        <v>94</v>
      </c>
      <c r="C705" t="s">
        <v>93</v>
      </c>
      <c r="D705" t="s">
        <v>169</v>
      </c>
      <c r="E705" s="19">
        <v>42423</v>
      </c>
      <c r="F705" t="s">
        <v>101</v>
      </c>
      <c r="G705">
        <v>10</v>
      </c>
      <c r="H705">
        <v>12.42</v>
      </c>
      <c r="I705">
        <v>124.2</v>
      </c>
    </row>
    <row r="706" spans="1:9">
      <c r="A706" t="s">
        <v>106</v>
      </c>
      <c r="B706" t="s">
        <v>127</v>
      </c>
      <c r="C706" t="s">
        <v>98</v>
      </c>
      <c r="D706" t="s">
        <v>126</v>
      </c>
      <c r="E706" s="19">
        <v>42423</v>
      </c>
      <c r="F706" t="s">
        <v>96</v>
      </c>
      <c r="G706">
        <v>10</v>
      </c>
      <c r="H706">
        <v>53.35</v>
      </c>
      <c r="I706">
        <v>533.5</v>
      </c>
    </row>
    <row r="707" spans="1:9">
      <c r="A707" t="s">
        <v>100</v>
      </c>
      <c r="B707" t="s">
        <v>110</v>
      </c>
      <c r="C707" t="s">
        <v>98</v>
      </c>
      <c r="D707" t="s">
        <v>557</v>
      </c>
      <c r="E707" s="19">
        <v>42423</v>
      </c>
      <c r="F707" t="s">
        <v>101</v>
      </c>
      <c r="G707">
        <v>9</v>
      </c>
      <c r="H707">
        <v>12.42</v>
      </c>
      <c r="I707">
        <v>111.78</v>
      </c>
    </row>
    <row r="708" spans="1:9">
      <c r="A708" t="s">
        <v>100</v>
      </c>
      <c r="B708" t="s">
        <v>105</v>
      </c>
      <c r="C708" t="s">
        <v>98</v>
      </c>
      <c r="D708" t="s">
        <v>403</v>
      </c>
      <c r="E708" s="19">
        <v>42423</v>
      </c>
      <c r="F708" t="s">
        <v>96</v>
      </c>
      <c r="G708">
        <v>4</v>
      </c>
      <c r="H708">
        <v>53.35</v>
      </c>
      <c r="I708">
        <v>213.4</v>
      </c>
    </row>
    <row r="709" spans="1:9">
      <c r="A709" t="s">
        <v>100</v>
      </c>
      <c r="B709" t="s">
        <v>110</v>
      </c>
      <c r="C709" t="s">
        <v>98</v>
      </c>
      <c r="D709" t="s">
        <v>184</v>
      </c>
      <c r="E709" s="19">
        <v>42423</v>
      </c>
      <c r="F709" t="s">
        <v>141</v>
      </c>
      <c r="G709">
        <v>1</v>
      </c>
      <c r="H709">
        <v>17.829999999999998</v>
      </c>
      <c r="I709">
        <v>17.829999999999998</v>
      </c>
    </row>
    <row r="710" spans="1:9">
      <c r="A710" t="s">
        <v>103</v>
      </c>
      <c r="B710" t="s">
        <v>113</v>
      </c>
      <c r="C710" t="s">
        <v>93</v>
      </c>
      <c r="D710" t="s">
        <v>552</v>
      </c>
      <c r="E710" s="19">
        <v>42423</v>
      </c>
      <c r="F710" t="s">
        <v>141</v>
      </c>
      <c r="G710">
        <v>7</v>
      </c>
      <c r="H710">
        <v>17.829999999999998</v>
      </c>
      <c r="I710">
        <v>124.80999999999999</v>
      </c>
    </row>
    <row r="711" spans="1:9">
      <c r="A711" t="s">
        <v>95</v>
      </c>
      <c r="B711" t="s">
        <v>155</v>
      </c>
      <c r="C711" t="s">
        <v>93</v>
      </c>
      <c r="D711" t="s">
        <v>492</v>
      </c>
      <c r="E711" s="19">
        <v>42423</v>
      </c>
      <c r="F711" t="s">
        <v>101</v>
      </c>
      <c r="G711">
        <v>7</v>
      </c>
      <c r="H711">
        <v>12.42</v>
      </c>
      <c r="I711">
        <v>86.94</v>
      </c>
    </row>
    <row r="712" spans="1:9">
      <c r="A712" t="s">
        <v>100</v>
      </c>
      <c r="B712" t="s">
        <v>110</v>
      </c>
      <c r="C712" t="s">
        <v>98</v>
      </c>
      <c r="D712" t="s">
        <v>184</v>
      </c>
      <c r="E712" s="19">
        <v>42424</v>
      </c>
      <c r="F712" t="s">
        <v>96</v>
      </c>
      <c r="G712">
        <v>7</v>
      </c>
      <c r="H712">
        <v>53.35</v>
      </c>
      <c r="I712">
        <v>373.45</v>
      </c>
    </row>
    <row r="713" spans="1:9">
      <c r="A713" t="s">
        <v>100</v>
      </c>
      <c r="B713" t="s">
        <v>105</v>
      </c>
      <c r="C713" t="s">
        <v>98</v>
      </c>
      <c r="D713" t="s">
        <v>430</v>
      </c>
      <c r="E713" s="19">
        <v>42424</v>
      </c>
      <c r="F713" t="s">
        <v>141</v>
      </c>
      <c r="G713">
        <v>9</v>
      </c>
      <c r="H713">
        <v>17.829999999999998</v>
      </c>
      <c r="I713">
        <v>160.46999999999997</v>
      </c>
    </row>
    <row r="714" spans="1:9">
      <c r="A714" t="s">
        <v>95</v>
      </c>
      <c r="B714" t="s">
        <v>118</v>
      </c>
      <c r="C714" t="s">
        <v>93</v>
      </c>
      <c r="D714" t="s">
        <v>256</v>
      </c>
      <c r="E714" s="19">
        <v>42424</v>
      </c>
      <c r="F714" t="s">
        <v>141</v>
      </c>
      <c r="G714">
        <v>10</v>
      </c>
      <c r="H714">
        <v>17.829999999999998</v>
      </c>
      <c r="I714">
        <v>178.29999999999998</v>
      </c>
    </row>
    <row r="715" spans="1:9">
      <c r="A715" t="s">
        <v>95</v>
      </c>
      <c r="B715" t="s">
        <v>94</v>
      </c>
      <c r="C715" t="s">
        <v>93</v>
      </c>
      <c r="D715" t="s">
        <v>271</v>
      </c>
      <c r="E715" s="19">
        <v>42424</v>
      </c>
      <c r="F715" t="s">
        <v>96</v>
      </c>
      <c r="G715">
        <v>5</v>
      </c>
      <c r="H715">
        <v>53.35</v>
      </c>
      <c r="I715">
        <v>266.75</v>
      </c>
    </row>
    <row r="716" spans="1:9">
      <c r="A716" t="s">
        <v>100</v>
      </c>
      <c r="B716" t="s">
        <v>99</v>
      </c>
      <c r="C716" t="s">
        <v>98</v>
      </c>
      <c r="D716" t="s">
        <v>219</v>
      </c>
      <c r="E716" s="19">
        <v>42424</v>
      </c>
      <c r="F716" t="s">
        <v>101</v>
      </c>
      <c r="G716">
        <v>8</v>
      </c>
      <c r="H716">
        <v>12.42</v>
      </c>
      <c r="I716">
        <v>99.36</v>
      </c>
    </row>
    <row r="717" spans="1:9">
      <c r="A717" t="s">
        <v>95</v>
      </c>
      <c r="B717" t="s">
        <v>94</v>
      </c>
      <c r="C717" t="s">
        <v>93</v>
      </c>
      <c r="D717" t="s">
        <v>92</v>
      </c>
      <c r="E717" s="19">
        <v>42424</v>
      </c>
      <c r="F717" t="s">
        <v>91</v>
      </c>
      <c r="G717">
        <v>2</v>
      </c>
      <c r="H717">
        <v>16.32</v>
      </c>
      <c r="I717">
        <v>32.64</v>
      </c>
    </row>
    <row r="718" spans="1:9">
      <c r="A718" t="s">
        <v>103</v>
      </c>
      <c r="B718" t="s">
        <v>94</v>
      </c>
      <c r="C718" t="s">
        <v>93</v>
      </c>
      <c r="D718" t="s">
        <v>279</v>
      </c>
      <c r="E718" s="19">
        <v>42424</v>
      </c>
      <c r="F718" t="s">
        <v>96</v>
      </c>
      <c r="G718">
        <v>2</v>
      </c>
      <c r="H718">
        <v>53.35</v>
      </c>
      <c r="I718">
        <v>106.7</v>
      </c>
    </row>
    <row r="719" spans="1:9">
      <c r="A719" t="s">
        <v>106</v>
      </c>
      <c r="B719" t="s">
        <v>99</v>
      </c>
      <c r="C719" t="s">
        <v>98</v>
      </c>
      <c r="D719" t="s">
        <v>575</v>
      </c>
      <c r="E719" s="19">
        <v>42424</v>
      </c>
      <c r="F719" t="s">
        <v>101</v>
      </c>
      <c r="G719">
        <v>2</v>
      </c>
      <c r="H719">
        <v>12.42</v>
      </c>
      <c r="I719">
        <v>24.84</v>
      </c>
    </row>
    <row r="720" spans="1:9">
      <c r="A720" t="s">
        <v>111</v>
      </c>
      <c r="B720" t="s">
        <v>99</v>
      </c>
      <c r="C720" t="s">
        <v>98</v>
      </c>
      <c r="D720" t="s">
        <v>464</v>
      </c>
      <c r="E720" s="19">
        <v>42424</v>
      </c>
      <c r="F720" t="s">
        <v>91</v>
      </c>
      <c r="G720">
        <v>5</v>
      </c>
      <c r="H720">
        <v>16.32</v>
      </c>
      <c r="I720">
        <v>81.599999999999994</v>
      </c>
    </row>
    <row r="721" spans="1:9">
      <c r="A721" t="s">
        <v>95</v>
      </c>
      <c r="B721" t="s">
        <v>155</v>
      </c>
      <c r="C721" t="s">
        <v>93</v>
      </c>
      <c r="D721" t="s">
        <v>226</v>
      </c>
      <c r="E721" s="19">
        <v>42424</v>
      </c>
      <c r="F721" t="s">
        <v>101</v>
      </c>
      <c r="G721">
        <v>4</v>
      </c>
      <c r="H721">
        <v>12.42</v>
      </c>
      <c r="I721">
        <v>49.68</v>
      </c>
    </row>
    <row r="722" spans="1:9">
      <c r="A722" t="s">
        <v>100</v>
      </c>
      <c r="B722" t="s">
        <v>110</v>
      </c>
      <c r="C722" t="s">
        <v>98</v>
      </c>
      <c r="D722" t="s">
        <v>368</v>
      </c>
      <c r="E722" s="19">
        <v>42424</v>
      </c>
      <c r="F722" t="s">
        <v>141</v>
      </c>
      <c r="G722">
        <v>1</v>
      </c>
      <c r="H722">
        <v>17.829999999999998</v>
      </c>
      <c r="I722">
        <v>17.829999999999998</v>
      </c>
    </row>
    <row r="723" spans="1:9">
      <c r="A723" t="s">
        <v>95</v>
      </c>
      <c r="B723" t="s">
        <v>94</v>
      </c>
      <c r="C723" t="s">
        <v>93</v>
      </c>
      <c r="D723" t="s">
        <v>135</v>
      </c>
      <c r="E723" s="19">
        <v>42424</v>
      </c>
      <c r="F723" t="s">
        <v>101</v>
      </c>
      <c r="G723">
        <v>6</v>
      </c>
      <c r="H723">
        <v>12.42</v>
      </c>
      <c r="I723">
        <v>74.52</v>
      </c>
    </row>
    <row r="724" spans="1:9">
      <c r="A724" t="s">
        <v>100</v>
      </c>
      <c r="B724" t="s">
        <v>99</v>
      </c>
      <c r="C724" t="s">
        <v>98</v>
      </c>
      <c r="D724" t="s">
        <v>243</v>
      </c>
      <c r="E724" s="19">
        <v>42424</v>
      </c>
      <c r="F724" t="s">
        <v>141</v>
      </c>
      <c r="G724">
        <v>9</v>
      </c>
      <c r="H724">
        <v>17.829999999999998</v>
      </c>
      <c r="I724">
        <v>160.46999999999997</v>
      </c>
    </row>
    <row r="725" spans="1:9">
      <c r="A725" t="s">
        <v>103</v>
      </c>
      <c r="B725" t="s">
        <v>118</v>
      </c>
      <c r="C725" t="s">
        <v>93</v>
      </c>
      <c r="D725" t="s">
        <v>177</v>
      </c>
      <c r="E725" s="19">
        <v>42424</v>
      </c>
      <c r="F725" t="s">
        <v>101</v>
      </c>
      <c r="G725">
        <v>2</v>
      </c>
      <c r="H725">
        <v>12.42</v>
      </c>
      <c r="I725">
        <v>24.84</v>
      </c>
    </row>
    <row r="726" spans="1:9">
      <c r="A726" t="s">
        <v>111</v>
      </c>
      <c r="B726" t="s">
        <v>105</v>
      </c>
      <c r="C726" t="s">
        <v>98</v>
      </c>
      <c r="D726" t="s">
        <v>298</v>
      </c>
      <c r="E726" s="19">
        <v>42425</v>
      </c>
      <c r="F726" t="s">
        <v>101</v>
      </c>
      <c r="G726">
        <v>10</v>
      </c>
      <c r="H726">
        <v>12.42</v>
      </c>
      <c r="I726">
        <v>124.2</v>
      </c>
    </row>
    <row r="727" spans="1:9">
      <c r="A727" t="s">
        <v>95</v>
      </c>
      <c r="B727" t="s">
        <v>94</v>
      </c>
      <c r="C727" t="s">
        <v>93</v>
      </c>
      <c r="D727" t="s">
        <v>527</v>
      </c>
      <c r="E727" s="19">
        <v>42425</v>
      </c>
      <c r="F727" t="s">
        <v>101</v>
      </c>
      <c r="G727">
        <v>1</v>
      </c>
      <c r="H727">
        <v>12.42</v>
      </c>
      <c r="I727">
        <v>12.42</v>
      </c>
    </row>
    <row r="728" spans="1:9">
      <c r="A728" t="s">
        <v>100</v>
      </c>
      <c r="B728" t="s">
        <v>105</v>
      </c>
      <c r="C728" t="s">
        <v>98</v>
      </c>
      <c r="D728" t="s">
        <v>550</v>
      </c>
      <c r="E728" s="19">
        <v>42425</v>
      </c>
      <c r="F728" t="s">
        <v>141</v>
      </c>
      <c r="G728">
        <v>10</v>
      </c>
      <c r="H728">
        <v>17.829999999999998</v>
      </c>
      <c r="I728">
        <v>178.29999999999998</v>
      </c>
    </row>
    <row r="729" spans="1:9">
      <c r="A729" t="s">
        <v>95</v>
      </c>
      <c r="B729" t="s">
        <v>118</v>
      </c>
      <c r="C729" t="s">
        <v>93</v>
      </c>
      <c r="D729" t="s">
        <v>615</v>
      </c>
      <c r="E729" s="19">
        <v>42425</v>
      </c>
      <c r="F729" t="s">
        <v>91</v>
      </c>
      <c r="G729">
        <v>2</v>
      </c>
      <c r="H729">
        <v>16.32</v>
      </c>
      <c r="I729">
        <v>32.64</v>
      </c>
    </row>
    <row r="730" spans="1:9">
      <c r="A730" t="s">
        <v>111</v>
      </c>
      <c r="B730" t="s">
        <v>105</v>
      </c>
      <c r="C730" t="s">
        <v>98</v>
      </c>
      <c r="D730" t="s">
        <v>445</v>
      </c>
      <c r="E730" s="19">
        <v>42425</v>
      </c>
      <c r="F730" t="s">
        <v>141</v>
      </c>
      <c r="G730">
        <v>3</v>
      </c>
      <c r="H730">
        <v>17.829999999999998</v>
      </c>
      <c r="I730">
        <v>53.489999999999995</v>
      </c>
    </row>
    <row r="731" spans="1:9">
      <c r="A731" t="s">
        <v>95</v>
      </c>
      <c r="B731" t="s">
        <v>94</v>
      </c>
      <c r="C731" t="s">
        <v>93</v>
      </c>
      <c r="D731" t="s">
        <v>490</v>
      </c>
      <c r="E731" s="19">
        <v>42425</v>
      </c>
      <c r="F731" t="s">
        <v>101</v>
      </c>
      <c r="G731">
        <v>1</v>
      </c>
      <c r="H731">
        <v>12.42</v>
      </c>
      <c r="I731">
        <v>12.42</v>
      </c>
    </row>
    <row r="732" spans="1:9">
      <c r="A732" t="s">
        <v>100</v>
      </c>
      <c r="B732" t="s">
        <v>127</v>
      </c>
      <c r="C732" t="s">
        <v>98</v>
      </c>
      <c r="D732" t="s">
        <v>377</v>
      </c>
      <c r="E732" s="19">
        <v>42425</v>
      </c>
      <c r="F732" t="s">
        <v>141</v>
      </c>
      <c r="G732">
        <v>9</v>
      </c>
      <c r="H732">
        <v>17.829999999999998</v>
      </c>
      <c r="I732">
        <v>160.46999999999997</v>
      </c>
    </row>
    <row r="733" spans="1:9">
      <c r="A733" t="s">
        <v>106</v>
      </c>
      <c r="B733" t="s">
        <v>110</v>
      </c>
      <c r="C733" t="s">
        <v>98</v>
      </c>
      <c r="D733" t="s">
        <v>502</v>
      </c>
      <c r="E733" s="19">
        <v>42425</v>
      </c>
      <c r="F733" t="s">
        <v>91</v>
      </c>
      <c r="G733">
        <v>1</v>
      </c>
      <c r="H733">
        <v>16.32</v>
      </c>
      <c r="I733">
        <v>16.32</v>
      </c>
    </row>
    <row r="734" spans="1:9">
      <c r="A734" t="s">
        <v>100</v>
      </c>
      <c r="B734" t="s">
        <v>105</v>
      </c>
      <c r="C734" t="s">
        <v>98</v>
      </c>
      <c r="D734" t="s">
        <v>402</v>
      </c>
      <c r="E734" s="19">
        <v>42425</v>
      </c>
      <c r="F734" t="s">
        <v>101</v>
      </c>
      <c r="G734">
        <v>2</v>
      </c>
      <c r="H734">
        <v>12.42</v>
      </c>
      <c r="I734">
        <v>24.84</v>
      </c>
    </row>
    <row r="735" spans="1:9">
      <c r="A735" t="s">
        <v>100</v>
      </c>
      <c r="B735" t="s">
        <v>127</v>
      </c>
      <c r="C735" t="s">
        <v>98</v>
      </c>
      <c r="D735" t="s">
        <v>377</v>
      </c>
      <c r="E735" s="19">
        <v>42425</v>
      </c>
      <c r="F735" t="s">
        <v>101</v>
      </c>
      <c r="G735">
        <v>2</v>
      </c>
      <c r="H735">
        <v>12.42</v>
      </c>
      <c r="I735">
        <v>24.84</v>
      </c>
    </row>
    <row r="736" spans="1:9">
      <c r="A736" t="s">
        <v>106</v>
      </c>
      <c r="B736" t="s">
        <v>110</v>
      </c>
      <c r="C736" t="s">
        <v>98</v>
      </c>
      <c r="D736" t="s">
        <v>557</v>
      </c>
      <c r="E736" s="19">
        <v>42425</v>
      </c>
      <c r="F736" t="s">
        <v>91</v>
      </c>
      <c r="G736">
        <v>10</v>
      </c>
      <c r="H736">
        <v>16.32</v>
      </c>
      <c r="I736">
        <v>163.19999999999999</v>
      </c>
    </row>
    <row r="737" spans="1:9">
      <c r="A737" t="s">
        <v>95</v>
      </c>
      <c r="B737" t="s">
        <v>94</v>
      </c>
      <c r="C737" t="s">
        <v>93</v>
      </c>
      <c r="D737" t="s">
        <v>303</v>
      </c>
      <c r="E737" s="19">
        <v>42425</v>
      </c>
      <c r="F737" t="s">
        <v>96</v>
      </c>
      <c r="G737">
        <v>4</v>
      </c>
      <c r="H737">
        <v>53.35</v>
      </c>
      <c r="I737">
        <v>213.4</v>
      </c>
    </row>
    <row r="738" spans="1:9">
      <c r="A738" t="s">
        <v>95</v>
      </c>
      <c r="B738" t="s">
        <v>118</v>
      </c>
      <c r="C738" t="s">
        <v>93</v>
      </c>
      <c r="D738" t="s">
        <v>228</v>
      </c>
      <c r="E738" s="19">
        <v>42425</v>
      </c>
      <c r="F738" t="s">
        <v>101</v>
      </c>
      <c r="G738">
        <v>10</v>
      </c>
      <c r="H738">
        <v>12.42</v>
      </c>
      <c r="I738">
        <v>124.2</v>
      </c>
    </row>
    <row r="739" spans="1:9">
      <c r="A739" t="s">
        <v>95</v>
      </c>
      <c r="B739" t="s">
        <v>94</v>
      </c>
      <c r="C739" t="s">
        <v>93</v>
      </c>
      <c r="D739" t="s">
        <v>272</v>
      </c>
      <c r="E739" s="19">
        <v>42425</v>
      </c>
      <c r="F739" t="s">
        <v>141</v>
      </c>
      <c r="G739">
        <v>6</v>
      </c>
      <c r="H739">
        <v>17.829999999999998</v>
      </c>
      <c r="I739">
        <v>106.97999999999999</v>
      </c>
    </row>
    <row r="740" spans="1:9">
      <c r="A740" t="s">
        <v>95</v>
      </c>
      <c r="B740" t="s">
        <v>94</v>
      </c>
      <c r="C740" t="s">
        <v>93</v>
      </c>
      <c r="D740" t="s">
        <v>330</v>
      </c>
      <c r="E740" s="19">
        <v>42426</v>
      </c>
      <c r="F740" t="s">
        <v>141</v>
      </c>
      <c r="G740">
        <v>5</v>
      </c>
      <c r="H740">
        <v>17.829999999999998</v>
      </c>
      <c r="I740">
        <v>89.149999999999991</v>
      </c>
    </row>
    <row r="741" spans="1:9">
      <c r="A741" t="s">
        <v>95</v>
      </c>
      <c r="B741" t="s">
        <v>94</v>
      </c>
      <c r="C741" t="s">
        <v>93</v>
      </c>
      <c r="D741" t="s">
        <v>556</v>
      </c>
      <c r="E741" s="19">
        <v>42426</v>
      </c>
      <c r="F741" t="s">
        <v>101</v>
      </c>
      <c r="G741">
        <v>9</v>
      </c>
      <c r="H741">
        <v>12.42</v>
      </c>
      <c r="I741">
        <v>111.78</v>
      </c>
    </row>
    <row r="742" spans="1:9">
      <c r="A742" t="s">
        <v>111</v>
      </c>
      <c r="B742" t="s">
        <v>110</v>
      </c>
      <c r="C742" t="s">
        <v>98</v>
      </c>
      <c r="D742" t="s">
        <v>457</v>
      </c>
      <c r="E742" s="19">
        <v>42426</v>
      </c>
      <c r="F742" t="s">
        <v>101</v>
      </c>
      <c r="G742">
        <v>9</v>
      </c>
      <c r="H742">
        <v>12.42</v>
      </c>
      <c r="I742">
        <v>111.78</v>
      </c>
    </row>
    <row r="743" spans="1:9">
      <c r="A743" t="s">
        <v>103</v>
      </c>
      <c r="B743" t="s">
        <v>155</v>
      </c>
      <c r="C743" t="s">
        <v>93</v>
      </c>
      <c r="D743" t="s">
        <v>492</v>
      </c>
      <c r="E743" s="19">
        <v>42426</v>
      </c>
      <c r="F743" t="s">
        <v>91</v>
      </c>
      <c r="G743">
        <v>10</v>
      </c>
      <c r="H743">
        <v>16.32</v>
      </c>
      <c r="I743">
        <v>163.19999999999999</v>
      </c>
    </row>
    <row r="744" spans="1:9">
      <c r="A744" t="s">
        <v>100</v>
      </c>
      <c r="B744" t="s">
        <v>110</v>
      </c>
      <c r="C744" t="s">
        <v>98</v>
      </c>
      <c r="D744" t="s">
        <v>397</v>
      </c>
      <c r="E744" s="19">
        <v>42426</v>
      </c>
      <c r="F744" t="s">
        <v>91</v>
      </c>
      <c r="G744">
        <v>5</v>
      </c>
      <c r="H744">
        <v>16.32</v>
      </c>
      <c r="I744">
        <v>81.599999999999994</v>
      </c>
    </row>
    <row r="745" spans="1:9">
      <c r="A745" t="s">
        <v>100</v>
      </c>
      <c r="B745" t="s">
        <v>99</v>
      </c>
      <c r="C745" t="s">
        <v>98</v>
      </c>
      <c r="D745" t="s">
        <v>545</v>
      </c>
      <c r="E745" s="19">
        <v>42426</v>
      </c>
      <c r="F745" t="s">
        <v>101</v>
      </c>
      <c r="G745">
        <v>4</v>
      </c>
      <c r="H745">
        <v>12.42</v>
      </c>
      <c r="I745">
        <v>49.68</v>
      </c>
    </row>
    <row r="746" spans="1:9">
      <c r="A746" t="s">
        <v>100</v>
      </c>
      <c r="B746" t="s">
        <v>105</v>
      </c>
      <c r="C746" t="s">
        <v>98</v>
      </c>
      <c r="D746" t="s">
        <v>107</v>
      </c>
      <c r="E746" s="19">
        <v>42426</v>
      </c>
      <c r="F746" t="s">
        <v>91</v>
      </c>
      <c r="G746">
        <v>10</v>
      </c>
      <c r="H746">
        <v>16.32</v>
      </c>
      <c r="I746">
        <v>163.19999999999999</v>
      </c>
    </row>
    <row r="747" spans="1:9">
      <c r="A747" t="s">
        <v>95</v>
      </c>
      <c r="B747" t="s">
        <v>94</v>
      </c>
      <c r="C747" t="s">
        <v>93</v>
      </c>
      <c r="D747" t="s">
        <v>483</v>
      </c>
      <c r="E747" s="19">
        <v>42426</v>
      </c>
      <c r="F747" t="s">
        <v>91</v>
      </c>
      <c r="G747">
        <v>5</v>
      </c>
      <c r="H747">
        <v>16.32</v>
      </c>
      <c r="I747">
        <v>81.599999999999994</v>
      </c>
    </row>
    <row r="748" spans="1:9">
      <c r="A748" t="s">
        <v>95</v>
      </c>
      <c r="B748" t="s">
        <v>155</v>
      </c>
      <c r="C748" t="s">
        <v>93</v>
      </c>
      <c r="D748" t="s">
        <v>242</v>
      </c>
      <c r="E748" s="19">
        <v>42426</v>
      </c>
      <c r="F748" t="s">
        <v>101</v>
      </c>
      <c r="G748">
        <v>6</v>
      </c>
      <c r="H748">
        <v>12.42</v>
      </c>
      <c r="I748">
        <v>74.52</v>
      </c>
    </row>
    <row r="749" spans="1:9">
      <c r="A749" t="s">
        <v>106</v>
      </c>
      <c r="B749" t="s">
        <v>99</v>
      </c>
      <c r="C749" t="s">
        <v>98</v>
      </c>
      <c r="D749" t="s">
        <v>577</v>
      </c>
      <c r="E749" s="19">
        <v>42426</v>
      </c>
      <c r="F749" t="s">
        <v>91</v>
      </c>
      <c r="G749">
        <v>5</v>
      </c>
      <c r="H749">
        <v>16.32</v>
      </c>
      <c r="I749">
        <v>81.599999999999994</v>
      </c>
    </row>
    <row r="750" spans="1:9">
      <c r="A750" t="s">
        <v>100</v>
      </c>
      <c r="B750" t="s">
        <v>110</v>
      </c>
      <c r="C750" t="s">
        <v>98</v>
      </c>
      <c r="D750" t="s">
        <v>186</v>
      </c>
      <c r="E750" s="19">
        <v>42426</v>
      </c>
      <c r="F750" t="s">
        <v>91</v>
      </c>
      <c r="G750">
        <v>4</v>
      </c>
      <c r="H750">
        <v>16.32</v>
      </c>
      <c r="I750">
        <v>65.28</v>
      </c>
    </row>
    <row r="751" spans="1:9">
      <c r="A751" t="s">
        <v>103</v>
      </c>
      <c r="B751" t="s">
        <v>94</v>
      </c>
      <c r="C751" t="s">
        <v>93</v>
      </c>
      <c r="D751" t="s">
        <v>220</v>
      </c>
      <c r="E751" s="19">
        <v>42426</v>
      </c>
      <c r="F751" t="s">
        <v>96</v>
      </c>
      <c r="G751">
        <v>6</v>
      </c>
      <c r="H751">
        <v>53.35</v>
      </c>
      <c r="I751">
        <v>320.10000000000002</v>
      </c>
    </row>
    <row r="752" spans="1:9">
      <c r="A752" t="s">
        <v>103</v>
      </c>
      <c r="B752" t="s">
        <v>94</v>
      </c>
      <c r="C752" t="s">
        <v>93</v>
      </c>
      <c r="D752" t="s">
        <v>584</v>
      </c>
      <c r="E752" s="19">
        <v>42426</v>
      </c>
      <c r="F752" t="s">
        <v>101</v>
      </c>
      <c r="G752">
        <v>4</v>
      </c>
      <c r="H752">
        <v>12.42</v>
      </c>
      <c r="I752">
        <v>49.68</v>
      </c>
    </row>
    <row r="753" spans="1:9">
      <c r="A753" t="s">
        <v>100</v>
      </c>
      <c r="B753" t="s">
        <v>105</v>
      </c>
      <c r="C753" t="s">
        <v>98</v>
      </c>
      <c r="D753" t="s">
        <v>264</v>
      </c>
      <c r="E753" s="19">
        <v>42427</v>
      </c>
      <c r="F753" t="s">
        <v>96</v>
      </c>
      <c r="G753">
        <v>5</v>
      </c>
      <c r="H753">
        <v>53.35</v>
      </c>
      <c r="I753">
        <v>266.75</v>
      </c>
    </row>
    <row r="754" spans="1:9">
      <c r="A754" t="s">
        <v>106</v>
      </c>
      <c r="B754" t="s">
        <v>110</v>
      </c>
      <c r="C754" t="s">
        <v>98</v>
      </c>
      <c r="D754" t="s">
        <v>568</v>
      </c>
      <c r="E754" s="19">
        <v>42427</v>
      </c>
      <c r="F754" t="s">
        <v>101</v>
      </c>
      <c r="G754">
        <v>9</v>
      </c>
      <c r="H754">
        <v>12.42</v>
      </c>
      <c r="I754">
        <v>111.78</v>
      </c>
    </row>
    <row r="755" spans="1:9">
      <c r="A755" t="s">
        <v>103</v>
      </c>
      <c r="B755" t="s">
        <v>94</v>
      </c>
      <c r="C755" t="s">
        <v>93</v>
      </c>
      <c r="D755" t="s">
        <v>300</v>
      </c>
      <c r="E755" s="19">
        <v>42427</v>
      </c>
      <c r="F755" t="s">
        <v>101</v>
      </c>
      <c r="G755">
        <v>4</v>
      </c>
      <c r="H755">
        <v>12.42</v>
      </c>
      <c r="I755">
        <v>49.68</v>
      </c>
    </row>
    <row r="756" spans="1:9">
      <c r="A756" t="s">
        <v>103</v>
      </c>
      <c r="B756" t="s">
        <v>113</v>
      </c>
      <c r="C756" t="s">
        <v>93</v>
      </c>
      <c r="D756" t="s">
        <v>614</v>
      </c>
      <c r="E756" s="19">
        <v>42427</v>
      </c>
      <c r="F756" t="s">
        <v>101</v>
      </c>
      <c r="G756">
        <v>7</v>
      </c>
      <c r="H756">
        <v>12.42</v>
      </c>
      <c r="I756">
        <v>86.94</v>
      </c>
    </row>
    <row r="757" spans="1:9">
      <c r="A757" t="s">
        <v>100</v>
      </c>
      <c r="B757" t="s">
        <v>127</v>
      </c>
      <c r="C757" t="s">
        <v>98</v>
      </c>
      <c r="D757" t="s">
        <v>193</v>
      </c>
      <c r="E757" s="19">
        <v>42427</v>
      </c>
      <c r="F757" t="s">
        <v>101</v>
      </c>
      <c r="G757">
        <v>3</v>
      </c>
      <c r="H757">
        <v>12.42</v>
      </c>
      <c r="I757">
        <v>37.26</v>
      </c>
    </row>
    <row r="758" spans="1:9">
      <c r="A758" t="s">
        <v>100</v>
      </c>
      <c r="B758" t="s">
        <v>105</v>
      </c>
      <c r="C758" t="s">
        <v>98</v>
      </c>
      <c r="D758" t="s">
        <v>448</v>
      </c>
      <c r="E758" s="19">
        <v>42427</v>
      </c>
      <c r="F758" t="s">
        <v>96</v>
      </c>
      <c r="G758">
        <v>6</v>
      </c>
      <c r="H758">
        <v>53.35</v>
      </c>
      <c r="I758">
        <v>320.10000000000002</v>
      </c>
    </row>
    <row r="759" spans="1:9">
      <c r="A759" t="s">
        <v>100</v>
      </c>
      <c r="B759" t="s">
        <v>105</v>
      </c>
      <c r="C759" t="s">
        <v>98</v>
      </c>
      <c r="D759" t="s">
        <v>543</v>
      </c>
      <c r="E759" s="19">
        <v>42427</v>
      </c>
      <c r="F759" t="s">
        <v>91</v>
      </c>
      <c r="G759">
        <v>4</v>
      </c>
      <c r="H759">
        <v>16.32</v>
      </c>
      <c r="I759">
        <v>65.28</v>
      </c>
    </row>
    <row r="760" spans="1:9">
      <c r="A760" t="s">
        <v>100</v>
      </c>
      <c r="B760" t="s">
        <v>127</v>
      </c>
      <c r="C760" t="s">
        <v>98</v>
      </c>
      <c r="D760" t="s">
        <v>504</v>
      </c>
      <c r="E760" s="19">
        <v>42427</v>
      </c>
      <c r="F760" t="s">
        <v>101</v>
      </c>
      <c r="G760">
        <v>9</v>
      </c>
      <c r="H760">
        <v>12.42</v>
      </c>
      <c r="I760">
        <v>111.78</v>
      </c>
    </row>
    <row r="761" spans="1:9">
      <c r="A761" t="s">
        <v>100</v>
      </c>
      <c r="B761" t="s">
        <v>99</v>
      </c>
      <c r="C761" t="s">
        <v>98</v>
      </c>
      <c r="D761" t="s">
        <v>170</v>
      </c>
      <c r="E761" s="19">
        <v>42428</v>
      </c>
      <c r="F761" t="s">
        <v>101</v>
      </c>
      <c r="G761">
        <v>5</v>
      </c>
      <c r="H761">
        <v>12.42</v>
      </c>
      <c r="I761">
        <v>62.1</v>
      </c>
    </row>
    <row r="762" spans="1:9">
      <c r="A762" t="s">
        <v>100</v>
      </c>
      <c r="B762" t="s">
        <v>110</v>
      </c>
      <c r="C762" t="s">
        <v>98</v>
      </c>
      <c r="D762" t="s">
        <v>451</v>
      </c>
      <c r="E762" s="19">
        <v>42428</v>
      </c>
      <c r="F762" t="s">
        <v>101</v>
      </c>
      <c r="G762">
        <v>8</v>
      </c>
      <c r="H762">
        <v>12.42</v>
      </c>
      <c r="I762">
        <v>99.36</v>
      </c>
    </row>
    <row r="763" spans="1:9">
      <c r="A763" t="s">
        <v>95</v>
      </c>
      <c r="B763" t="s">
        <v>94</v>
      </c>
      <c r="C763" t="s">
        <v>93</v>
      </c>
      <c r="D763" t="s">
        <v>300</v>
      </c>
      <c r="E763" s="19">
        <v>42428</v>
      </c>
      <c r="F763" t="s">
        <v>101</v>
      </c>
      <c r="G763">
        <v>3</v>
      </c>
      <c r="H763">
        <v>12.42</v>
      </c>
      <c r="I763">
        <v>37.26</v>
      </c>
    </row>
    <row r="764" spans="1:9">
      <c r="A764" t="s">
        <v>100</v>
      </c>
      <c r="B764" t="s">
        <v>105</v>
      </c>
      <c r="C764" t="s">
        <v>98</v>
      </c>
      <c r="D764" t="s">
        <v>282</v>
      </c>
      <c r="E764" s="19">
        <v>42428</v>
      </c>
      <c r="F764" t="s">
        <v>96</v>
      </c>
      <c r="G764">
        <v>10</v>
      </c>
      <c r="H764">
        <v>53.35</v>
      </c>
      <c r="I764">
        <v>533.5</v>
      </c>
    </row>
    <row r="765" spans="1:9">
      <c r="A765" t="s">
        <v>100</v>
      </c>
      <c r="B765" t="s">
        <v>99</v>
      </c>
      <c r="C765" t="s">
        <v>98</v>
      </c>
      <c r="D765" t="s">
        <v>231</v>
      </c>
      <c r="E765" s="19">
        <v>42428</v>
      </c>
      <c r="F765" t="s">
        <v>96</v>
      </c>
      <c r="G765">
        <v>3</v>
      </c>
      <c r="H765">
        <v>53.35</v>
      </c>
      <c r="I765">
        <v>160.05000000000001</v>
      </c>
    </row>
    <row r="766" spans="1:9">
      <c r="A766" t="s">
        <v>100</v>
      </c>
      <c r="B766" t="s">
        <v>105</v>
      </c>
      <c r="C766" t="s">
        <v>98</v>
      </c>
      <c r="D766" t="s">
        <v>360</v>
      </c>
      <c r="E766" s="19">
        <v>42428</v>
      </c>
      <c r="F766" t="s">
        <v>101</v>
      </c>
      <c r="G766">
        <v>1</v>
      </c>
      <c r="H766">
        <v>12.42</v>
      </c>
      <c r="I766">
        <v>12.42</v>
      </c>
    </row>
    <row r="767" spans="1:9">
      <c r="A767" t="s">
        <v>95</v>
      </c>
      <c r="B767" t="s">
        <v>118</v>
      </c>
      <c r="C767" t="s">
        <v>93</v>
      </c>
      <c r="D767" t="s">
        <v>314</v>
      </c>
      <c r="E767" s="19">
        <v>42428</v>
      </c>
      <c r="F767" t="s">
        <v>141</v>
      </c>
      <c r="G767">
        <v>2</v>
      </c>
      <c r="H767">
        <v>17.829999999999998</v>
      </c>
      <c r="I767">
        <v>35.659999999999997</v>
      </c>
    </row>
    <row r="768" spans="1:9">
      <c r="A768" t="s">
        <v>103</v>
      </c>
      <c r="B768" t="s">
        <v>118</v>
      </c>
      <c r="C768" t="s">
        <v>93</v>
      </c>
      <c r="D768" t="s">
        <v>249</v>
      </c>
      <c r="E768" s="19">
        <v>42428</v>
      </c>
      <c r="F768" t="s">
        <v>96</v>
      </c>
      <c r="G768">
        <v>5</v>
      </c>
      <c r="H768">
        <v>53.35</v>
      </c>
      <c r="I768">
        <v>266.75</v>
      </c>
    </row>
    <row r="769" spans="1:9">
      <c r="A769" t="s">
        <v>95</v>
      </c>
      <c r="B769" t="s">
        <v>113</v>
      </c>
      <c r="C769" t="s">
        <v>93</v>
      </c>
      <c r="D769" t="s">
        <v>463</v>
      </c>
      <c r="E769" s="19">
        <v>42428</v>
      </c>
      <c r="F769" t="s">
        <v>91</v>
      </c>
      <c r="G769">
        <v>1</v>
      </c>
      <c r="H769">
        <v>16.32</v>
      </c>
      <c r="I769">
        <v>16.32</v>
      </c>
    </row>
    <row r="770" spans="1:9">
      <c r="A770" t="s">
        <v>103</v>
      </c>
      <c r="B770" t="s">
        <v>94</v>
      </c>
      <c r="C770" t="s">
        <v>93</v>
      </c>
      <c r="D770" t="s">
        <v>323</v>
      </c>
      <c r="E770" s="19">
        <v>42428</v>
      </c>
      <c r="F770" t="s">
        <v>101</v>
      </c>
      <c r="G770">
        <v>8</v>
      </c>
      <c r="H770">
        <v>12.42</v>
      </c>
      <c r="I770">
        <v>99.36</v>
      </c>
    </row>
    <row r="771" spans="1:9">
      <c r="A771" t="s">
        <v>106</v>
      </c>
      <c r="B771" t="s">
        <v>110</v>
      </c>
      <c r="C771" t="s">
        <v>98</v>
      </c>
      <c r="D771" t="s">
        <v>289</v>
      </c>
      <c r="E771" s="19">
        <v>42428</v>
      </c>
      <c r="F771" t="s">
        <v>141</v>
      </c>
      <c r="G771">
        <v>1</v>
      </c>
      <c r="H771">
        <v>17.829999999999998</v>
      </c>
      <c r="I771">
        <v>17.829999999999998</v>
      </c>
    </row>
    <row r="772" spans="1:9">
      <c r="A772" t="s">
        <v>100</v>
      </c>
      <c r="B772" t="s">
        <v>99</v>
      </c>
      <c r="C772" t="s">
        <v>98</v>
      </c>
      <c r="D772" t="s">
        <v>500</v>
      </c>
      <c r="E772" s="19">
        <v>42428</v>
      </c>
      <c r="F772" t="s">
        <v>141</v>
      </c>
      <c r="G772">
        <v>9</v>
      </c>
      <c r="H772">
        <v>17.829999999999998</v>
      </c>
      <c r="I772">
        <v>160.46999999999997</v>
      </c>
    </row>
    <row r="773" spans="1:9">
      <c r="A773" t="s">
        <v>100</v>
      </c>
      <c r="B773" t="s">
        <v>105</v>
      </c>
      <c r="C773" t="s">
        <v>98</v>
      </c>
      <c r="D773" t="s">
        <v>419</v>
      </c>
      <c r="E773" s="19">
        <v>42428</v>
      </c>
      <c r="F773" t="s">
        <v>91</v>
      </c>
      <c r="G773">
        <v>4</v>
      </c>
      <c r="H773">
        <v>16.32</v>
      </c>
      <c r="I773">
        <v>65.28</v>
      </c>
    </row>
    <row r="774" spans="1:9">
      <c r="A774" t="s">
        <v>100</v>
      </c>
      <c r="B774" t="s">
        <v>105</v>
      </c>
      <c r="C774" t="s">
        <v>98</v>
      </c>
      <c r="D774" t="s">
        <v>553</v>
      </c>
      <c r="E774" s="19">
        <v>42428</v>
      </c>
      <c r="F774" t="s">
        <v>96</v>
      </c>
      <c r="G774">
        <v>2</v>
      </c>
      <c r="H774">
        <v>53.35</v>
      </c>
      <c r="I774">
        <v>106.7</v>
      </c>
    </row>
    <row r="775" spans="1:9">
      <c r="A775" t="s">
        <v>100</v>
      </c>
      <c r="B775" t="s">
        <v>110</v>
      </c>
      <c r="C775" t="s">
        <v>98</v>
      </c>
      <c r="D775" t="s">
        <v>246</v>
      </c>
      <c r="E775" s="19">
        <v>42428</v>
      </c>
      <c r="F775" t="s">
        <v>101</v>
      </c>
      <c r="G775">
        <v>1</v>
      </c>
      <c r="H775">
        <v>12.42</v>
      </c>
      <c r="I775">
        <v>12.42</v>
      </c>
    </row>
    <row r="776" spans="1:9">
      <c r="A776" t="s">
        <v>103</v>
      </c>
      <c r="B776" t="s">
        <v>155</v>
      </c>
      <c r="C776" t="s">
        <v>93</v>
      </c>
      <c r="D776" t="s">
        <v>242</v>
      </c>
      <c r="E776" s="19">
        <v>42428</v>
      </c>
      <c r="F776" t="s">
        <v>101</v>
      </c>
      <c r="G776">
        <v>3</v>
      </c>
      <c r="H776">
        <v>12.42</v>
      </c>
      <c r="I776">
        <v>37.26</v>
      </c>
    </row>
    <row r="777" spans="1:9">
      <c r="A777" t="s">
        <v>95</v>
      </c>
      <c r="B777" t="s">
        <v>113</v>
      </c>
      <c r="C777" t="s">
        <v>93</v>
      </c>
      <c r="D777" t="s">
        <v>534</v>
      </c>
      <c r="E777" s="19">
        <v>42428</v>
      </c>
      <c r="F777" t="s">
        <v>91</v>
      </c>
      <c r="G777">
        <v>5</v>
      </c>
      <c r="H777">
        <v>16.32</v>
      </c>
      <c r="I777">
        <v>81.599999999999994</v>
      </c>
    </row>
    <row r="778" spans="1:9">
      <c r="A778" t="s">
        <v>111</v>
      </c>
      <c r="B778" t="s">
        <v>105</v>
      </c>
      <c r="C778" t="s">
        <v>98</v>
      </c>
      <c r="D778" t="s">
        <v>390</v>
      </c>
      <c r="E778" s="19">
        <v>42428</v>
      </c>
      <c r="F778" t="s">
        <v>96</v>
      </c>
      <c r="G778">
        <v>8</v>
      </c>
      <c r="H778">
        <v>53.35</v>
      </c>
      <c r="I778">
        <v>426.8</v>
      </c>
    </row>
    <row r="779" spans="1:9">
      <c r="A779" t="s">
        <v>100</v>
      </c>
      <c r="B779" t="s">
        <v>105</v>
      </c>
      <c r="C779" t="s">
        <v>98</v>
      </c>
      <c r="D779" t="s">
        <v>400</v>
      </c>
      <c r="E779" s="19">
        <v>42428</v>
      </c>
      <c r="F779" t="s">
        <v>96</v>
      </c>
      <c r="G779">
        <v>1</v>
      </c>
      <c r="H779">
        <v>53.35</v>
      </c>
      <c r="I779">
        <v>53.35</v>
      </c>
    </row>
    <row r="780" spans="1:9">
      <c r="A780" t="s">
        <v>95</v>
      </c>
      <c r="B780" t="s">
        <v>94</v>
      </c>
      <c r="C780" t="s">
        <v>93</v>
      </c>
      <c r="D780" t="s">
        <v>135</v>
      </c>
      <c r="E780" s="19">
        <v>42428</v>
      </c>
      <c r="F780" t="s">
        <v>91</v>
      </c>
      <c r="G780">
        <v>8</v>
      </c>
      <c r="H780">
        <v>16.32</v>
      </c>
      <c r="I780">
        <v>130.56</v>
      </c>
    </row>
    <row r="781" spans="1:9">
      <c r="A781" t="s">
        <v>111</v>
      </c>
      <c r="B781" t="s">
        <v>99</v>
      </c>
      <c r="C781" t="s">
        <v>98</v>
      </c>
      <c r="D781" t="s">
        <v>521</v>
      </c>
      <c r="E781" s="19">
        <v>42429</v>
      </c>
      <c r="F781" t="s">
        <v>101</v>
      </c>
      <c r="G781">
        <v>2</v>
      </c>
      <c r="H781">
        <v>12.42</v>
      </c>
      <c r="I781">
        <v>24.84</v>
      </c>
    </row>
    <row r="782" spans="1:9">
      <c r="A782" t="s">
        <v>103</v>
      </c>
      <c r="B782" t="s">
        <v>94</v>
      </c>
      <c r="C782" t="s">
        <v>93</v>
      </c>
      <c r="D782" t="s">
        <v>395</v>
      </c>
      <c r="E782" s="19">
        <v>42429</v>
      </c>
      <c r="F782" t="s">
        <v>91</v>
      </c>
      <c r="G782">
        <v>1</v>
      </c>
      <c r="H782">
        <v>16.32</v>
      </c>
      <c r="I782">
        <v>16.32</v>
      </c>
    </row>
    <row r="783" spans="1:9">
      <c r="A783" t="s">
        <v>100</v>
      </c>
      <c r="B783" t="s">
        <v>99</v>
      </c>
      <c r="C783" t="s">
        <v>98</v>
      </c>
      <c r="D783" t="s">
        <v>211</v>
      </c>
      <c r="E783" s="19">
        <v>42429</v>
      </c>
      <c r="F783" t="s">
        <v>101</v>
      </c>
      <c r="G783">
        <v>2</v>
      </c>
      <c r="H783">
        <v>12.42</v>
      </c>
      <c r="I783">
        <v>24.84</v>
      </c>
    </row>
    <row r="784" spans="1:9">
      <c r="A784" t="s">
        <v>100</v>
      </c>
      <c r="B784" t="s">
        <v>110</v>
      </c>
      <c r="C784" t="s">
        <v>98</v>
      </c>
      <c r="D784" t="s">
        <v>366</v>
      </c>
      <c r="E784" s="19">
        <v>42429</v>
      </c>
      <c r="F784" t="s">
        <v>96</v>
      </c>
      <c r="G784">
        <v>8</v>
      </c>
      <c r="H784">
        <v>53.35</v>
      </c>
      <c r="I784">
        <v>426.8</v>
      </c>
    </row>
    <row r="785" spans="1:9">
      <c r="A785" t="s">
        <v>100</v>
      </c>
      <c r="B785" t="s">
        <v>99</v>
      </c>
      <c r="C785" t="s">
        <v>98</v>
      </c>
      <c r="D785" t="s">
        <v>532</v>
      </c>
      <c r="E785" s="19">
        <v>42429</v>
      </c>
      <c r="F785" t="s">
        <v>101</v>
      </c>
      <c r="G785">
        <v>2</v>
      </c>
      <c r="H785">
        <v>12.42</v>
      </c>
      <c r="I785">
        <v>24.84</v>
      </c>
    </row>
    <row r="786" spans="1:9">
      <c r="A786" t="s">
        <v>106</v>
      </c>
      <c r="B786" t="s">
        <v>99</v>
      </c>
      <c r="C786" t="s">
        <v>98</v>
      </c>
      <c r="D786" t="s">
        <v>250</v>
      </c>
      <c r="E786" s="19">
        <v>42429</v>
      </c>
      <c r="F786" t="s">
        <v>141</v>
      </c>
      <c r="G786">
        <v>5</v>
      </c>
      <c r="H786">
        <v>17.829999999999998</v>
      </c>
      <c r="I786">
        <v>89.149999999999991</v>
      </c>
    </row>
    <row r="787" spans="1:9">
      <c r="A787" t="s">
        <v>103</v>
      </c>
      <c r="B787" t="s">
        <v>113</v>
      </c>
      <c r="C787" t="s">
        <v>93</v>
      </c>
      <c r="D787" t="s">
        <v>609</v>
      </c>
      <c r="E787" s="19">
        <v>42429</v>
      </c>
      <c r="F787" t="s">
        <v>96</v>
      </c>
      <c r="G787">
        <v>2</v>
      </c>
      <c r="H787">
        <v>53.35</v>
      </c>
      <c r="I787">
        <v>106.7</v>
      </c>
    </row>
    <row r="788" spans="1:9">
      <c r="A788" t="s">
        <v>106</v>
      </c>
      <c r="B788" t="s">
        <v>105</v>
      </c>
      <c r="C788" t="s">
        <v>98</v>
      </c>
      <c r="D788" t="s">
        <v>403</v>
      </c>
      <c r="E788" s="19">
        <v>42429</v>
      </c>
      <c r="F788" t="s">
        <v>101</v>
      </c>
      <c r="G788">
        <v>5</v>
      </c>
      <c r="H788">
        <v>12.42</v>
      </c>
      <c r="I788">
        <v>62.1</v>
      </c>
    </row>
    <row r="789" spans="1:9">
      <c r="A789" t="s">
        <v>106</v>
      </c>
      <c r="B789" t="s">
        <v>99</v>
      </c>
      <c r="C789" t="s">
        <v>98</v>
      </c>
      <c r="D789" t="s">
        <v>232</v>
      </c>
      <c r="E789" s="19">
        <v>42429</v>
      </c>
      <c r="F789" t="s">
        <v>96</v>
      </c>
      <c r="G789">
        <v>6</v>
      </c>
      <c r="H789">
        <v>53.35</v>
      </c>
      <c r="I789">
        <v>320.10000000000002</v>
      </c>
    </row>
    <row r="790" spans="1:9">
      <c r="A790" t="s">
        <v>106</v>
      </c>
      <c r="B790" t="s">
        <v>99</v>
      </c>
      <c r="C790" t="s">
        <v>98</v>
      </c>
      <c r="D790" t="s">
        <v>197</v>
      </c>
      <c r="E790" s="19">
        <v>42429</v>
      </c>
      <c r="F790" t="s">
        <v>101</v>
      </c>
      <c r="G790">
        <v>8</v>
      </c>
      <c r="H790">
        <v>12.42</v>
      </c>
      <c r="I790">
        <v>99.36</v>
      </c>
    </row>
    <row r="791" spans="1:9">
      <c r="A791" t="s">
        <v>100</v>
      </c>
      <c r="B791" t="s">
        <v>105</v>
      </c>
      <c r="C791" t="s">
        <v>98</v>
      </c>
      <c r="D791" t="s">
        <v>312</v>
      </c>
      <c r="E791" s="19">
        <v>42429</v>
      </c>
      <c r="F791" t="s">
        <v>101</v>
      </c>
      <c r="G791">
        <v>6</v>
      </c>
      <c r="H791">
        <v>12.42</v>
      </c>
      <c r="I791">
        <v>74.52</v>
      </c>
    </row>
    <row r="792" spans="1:9">
      <c r="A792" t="s">
        <v>95</v>
      </c>
      <c r="B792" t="s">
        <v>94</v>
      </c>
      <c r="C792" t="s">
        <v>93</v>
      </c>
      <c r="D792" t="s">
        <v>501</v>
      </c>
      <c r="E792" s="19">
        <v>42429</v>
      </c>
      <c r="F792" t="s">
        <v>141</v>
      </c>
      <c r="G792">
        <v>7</v>
      </c>
      <c r="H792">
        <v>17.829999999999998</v>
      </c>
      <c r="I792">
        <v>124.80999999999999</v>
      </c>
    </row>
    <row r="793" spans="1:9">
      <c r="A793" t="s">
        <v>100</v>
      </c>
      <c r="B793" t="s">
        <v>105</v>
      </c>
      <c r="C793" t="s">
        <v>98</v>
      </c>
      <c r="D793" t="s">
        <v>132</v>
      </c>
      <c r="E793" s="19">
        <v>42429</v>
      </c>
      <c r="F793" t="s">
        <v>101</v>
      </c>
      <c r="G793">
        <v>7</v>
      </c>
      <c r="H793">
        <v>12.42</v>
      </c>
      <c r="I793">
        <v>86.94</v>
      </c>
    </row>
    <row r="794" spans="1:9">
      <c r="A794" t="s">
        <v>100</v>
      </c>
      <c r="B794" t="s">
        <v>99</v>
      </c>
      <c r="C794" t="s">
        <v>98</v>
      </c>
      <c r="D794" t="s">
        <v>414</v>
      </c>
      <c r="E794" s="19">
        <v>42429</v>
      </c>
      <c r="F794" t="s">
        <v>96</v>
      </c>
      <c r="G794">
        <v>6</v>
      </c>
      <c r="H794">
        <v>53.35</v>
      </c>
      <c r="I794">
        <v>320.10000000000002</v>
      </c>
    </row>
    <row r="795" spans="1:9">
      <c r="A795" t="s">
        <v>106</v>
      </c>
      <c r="B795" t="s">
        <v>105</v>
      </c>
      <c r="C795" t="s">
        <v>98</v>
      </c>
      <c r="D795" t="s">
        <v>597</v>
      </c>
      <c r="E795" s="19">
        <v>42429</v>
      </c>
      <c r="F795" t="s">
        <v>141</v>
      </c>
      <c r="G795">
        <v>8</v>
      </c>
      <c r="H795">
        <v>17.829999999999998</v>
      </c>
      <c r="I795">
        <v>142.63999999999999</v>
      </c>
    </row>
    <row r="796" spans="1:9">
      <c r="A796" t="s">
        <v>111</v>
      </c>
      <c r="B796" t="s">
        <v>127</v>
      </c>
      <c r="C796" t="s">
        <v>98</v>
      </c>
      <c r="D796" t="s">
        <v>401</v>
      </c>
      <c r="E796" s="19">
        <v>42430</v>
      </c>
      <c r="F796" t="s">
        <v>101</v>
      </c>
      <c r="G796">
        <v>2</v>
      </c>
      <c r="H796">
        <v>12.42</v>
      </c>
      <c r="I796">
        <v>24.84</v>
      </c>
    </row>
    <row r="797" spans="1:9">
      <c r="A797" t="s">
        <v>100</v>
      </c>
      <c r="B797" t="s">
        <v>105</v>
      </c>
      <c r="C797" t="s">
        <v>98</v>
      </c>
      <c r="D797" t="s">
        <v>408</v>
      </c>
      <c r="E797" s="19">
        <v>42430</v>
      </c>
      <c r="F797" t="s">
        <v>101</v>
      </c>
      <c r="G797">
        <v>5</v>
      </c>
      <c r="H797">
        <v>12.42</v>
      </c>
      <c r="I797">
        <v>62.1</v>
      </c>
    </row>
    <row r="798" spans="1:9">
      <c r="A798" t="s">
        <v>100</v>
      </c>
      <c r="B798" t="s">
        <v>110</v>
      </c>
      <c r="C798" t="s">
        <v>98</v>
      </c>
      <c r="D798" t="s">
        <v>310</v>
      </c>
      <c r="E798" s="19">
        <v>42430</v>
      </c>
      <c r="F798" t="s">
        <v>91</v>
      </c>
      <c r="G798">
        <v>10</v>
      </c>
      <c r="H798">
        <v>16.32</v>
      </c>
      <c r="I798">
        <v>163.19999999999999</v>
      </c>
    </row>
    <row r="799" spans="1:9">
      <c r="A799" t="s">
        <v>106</v>
      </c>
      <c r="B799" t="s">
        <v>105</v>
      </c>
      <c r="C799" t="s">
        <v>98</v>
      </c>
      <c r="D799" t="s">
        <v>553</v>
      </c>
      <c r="E799" s="19">
        <v>42430</v>
      </c>
      <c r="F799" t="s">
        <v>96</v>
      </c>
      <c r="G799">
        <v>8</v>
      </c>
      <c r="H799">
        <v>53.35</v>
      </c>
      <c r="I799">
        <v>426.8</v>
      </c>
    </row>
    <row r="800" spans="1:9">
      <c r="A800" t="s">
        <v>103</v>
      </c>
      <c r="B800" t="s">
        <v>155</v>
      </c>
      <c r="C800" t="s">
        <v>93</v>
      </c>
      <c r="D800" t="s">
        <v>417</v>
      </c>
      <c r="E800" s="19">
        <v>42430</v>
      </c>
      <c r="F800" t="s">
        <v>96</v>
      </c>
      <c r="G800">
        <v>3</v>
      </c>
      <c r="H800">
        <v>53.35</v>
      </c>
      <c r="I800">
        <v>160.05000000000001</v>
      </c>
    </row>
    <row r="801" spans="1:9">
      <c r="A801" t="s">
        <v>100</v>
      </c>
      <c r="B801" t="s">
        <v>105</v>
      </c>
      <c r="C801" t="s">
        <v>98</v>
      </c>
      <c r="D801" t="s">
        <v>132</v>
      </c>
      <c r="E801" s="19">
        <v>42430</v>
      </c>
      <c r="F801" t="s">
        <v>101</v>
      </c>
      <c r="G801">
        <v>3</v>
      </c>
      <c r="H801">
        <v>12.42</v>
      </c>
      <c r="I801">
        <v>37.26</v>
      </c>
    </row>
    <row r="802" spans="1:9">
      <c r="A802" t="s">
        <v>100</v>
      </c>
      <c r="B802" t="s">
        <v>110</v>
      </c>
      <c r="C802" t="s">
        <v>98</v>
      </c>
      <c r="D802" t="s">
        <v>528</v>
      </c>
      <c r="E802" s="19">
        <v>42430</v>
      </c>
      <c r="F802" t="s">
        <v>101</v>
      </c>
      <c r="G802">
        <v>3</v>
      </c>
      <c r="H802">
        <v>12.42</v>
      </c>
      <c r="I802">
        <v>37.26</v>
      </c>
    </row>
    <row r="803" spans="1:9">
      <c r="A803" t="s">
        <v>103</v>
      </c>
      <c r="B803" t="s">
        <v>94</v>
      </c>
      <c r="C803" t="s">
        <v>93</v>
      </c>
      <c r="D803" t="s">
        <v>164</v>
      </c>
      <c r="E803" s="19">
        <v>42430</v>
      </c>
      <c r="F803" t="s">
        <v>101</v>
      </c>
      <c r="G803">
        <v>8</v>
      </c>
      <c r="H803">
        <v>12.42</v>
      </c>
      <c r="I803">
        <v>99.36</v>
      </c>
    </row>
    <row r="804" spans="1:9">
      <c r="A804" t="s">
        <v>106</v>
      </c>
      <c r="B804" t="s">
        <v>105</v>
      </c>
      <c r="C804" t="s">
        <v>98</v>
      </c>
      <c r="D804" t="s">
        <v>198</v>
      </c>
      <c r="E804" s="19">
        <v>42430</v>
      </c>
      <c r="F804" t="s">
        <v>91</v>
      </c>
      <c r="G804">
        <v>6</v>
      </c>
      <c r="H804">
        <v>16.32</v>
      </c>
      <c r="I804">
        <v>97.92</v>
      </c>
    </row>
    <row r="805" spans="1:9">
      <c r="A805" t="s">
        <v>106</v>
      </c>
      <c r="B805" t="s">
        <v>110</v>
      </c>
      <c r="C805" t="s">
        <v>98</v>
      </c>
      <c r="D805" t="s">
        <v>397</v>
      </c>
      <c r="E805" s="19">
        <v>42430</v>
      </c>
      <c r="F805" t="s">
        <v>101</v>
      </c>
      <c r="G805">
        <v>3</v>
      </c>
      <c r="H805">
        <v>12.42</v>
      </c>
      <c r="I805">
        <v>37.26</v>
      </c>
    </row>
    <row r="806" spans="1:9">
      <c r="A806" t="s">
        <v>100</v>
      </c>
      <c r="B806" t="s">
        <v>110</v>
      </c>
      <c r="C806" t="s">
        <v>98</v>
      </c>
      <c r="D806" t="s">
        <v>304</v>
      </c>
      <c r="E806" s="19">
        <v>42430</v>
      </c>
      <c r="F806" t="s">
        <v>101</v>
      </c>
      <c r="G806">
        <v>7</v>
      </c>
      <c r="H806">
        <v>12.42</v>
      </c>
      <c r="I806">
        <v>86.94</v>
      </c>
    </row>
    <row r="807" spans="1:9">
      <c r="A807" t="s">
        <v>100</v>
      </c>
      <c r="B807" t="s">
        <v>105</v>
      </c>
      <c r="C807" t="s">
        <v>98</v>
      </c>
      <c r="D807" t="s">
        <v>236</v>
      </c>
      <c r="E807" s="19">
        <v>42430</v>
      </c>
      <c r="F807" t="s">
        <v>101</v>
      </c>
      <c r="G807">
        <v>10</v>
      </c>
      <c r="H807">
        <v>12.42</v>
      </c>
      <c r="I807">
        <v>124.2</v>
      </c>
    </row>
    <row r="808" spans="1:9">
      <c r="A808" t="s">
        <v>100</v>
      </c>
      <c r="B808" t="s">
        <v>105</v>
      </c>
      <c r="C808" t="s">
        <v>98</v>
      </c>
      <c r="D808" t="s">
        <v>104</v>
      </c>
      <c r="E808" s="19">
        <v>42430</v>
      </c>
      <c r="F808" t="s">
        <v>96</v>
      </c>
      <c r="G808">
        <v>9</v>
      </c>
      <c r="H808">
        <v>53.35</v>
      </c>
      <c r="I808">
        <v>480.15000000000003</v>
      </c>
    </row>
    <row r="809" spans="1:9">
      <c r="A809" t="s">
        <v>100</v>
      </c>
      <c r="B809" t="s">
        <v>105</v>
      </c>
      <c r="C809" t="s">
        <v>98</v>
      </c>
      <c r="D809" t="s">
        <v>587</v>
      </c>
      <c r="E809" s="19">
        <v>42430</v>
      </c>
      <c r="F809" t="s">
        <v>91</v>
      </c>
      <c r="G809">
        <v>3</v>
      </c>
      <c r="H809">
        <v>16.32</v>
      </c>
      <c r="I809">
        <v>48.96</v>
      </c>
    </row>
    <row r="810" spans="1:9">
      <c r="A810" t="s">
        <v>111</v>
      </c>
      <c r="B810" t="s">
        <v>110</v>
      </c>
      <c r="C810" t="s">
        <v>98</v>
      </c>
      <c r="D810" t="s">
        <v>443</v>
      </c>
      <c r="E810" s="19">
        <v>42430</v>
      </c>
      <c r="F810" t="s">
        <v>141</v>
      </c>
      <c r="G810">
        <v>8</v>
      </c>
      <c r="H810">
        <v>17.829999999999998</v>
      </c>
      <c r="I810">
        <v>142.63999999999999</v>
      </c>
    </row>
    <row r="811" spans="1:9">
      <c r="A811" t="s">
        <v>100</v>
      </c>
      <c r="B811" t="s">
        <v>105</v>
      </c>
      <c r="C811" t="s">
        <v>98</v>
      </c>
      <c r="D811" t="s">
        <v>132</v>
      </c>
      <c r="E811" s="19">
        <v>42430</v>
      </c>
      <c r="F811" t="s">
        <v>91</v>
      </c>
      <c r="G811">
        <v>2</v>
      </c>
      <c r="H811">
        <v>16.32</v>
      </c>
      <c r="I811">
        <v>32.64</v>
      </c>
    </row>
    <row r="812" spans="1:9">
      <c r="A812" t="s">
        <v>106</v>
      </c>
      <c r="B812" t="s">
        <v>105</v>
      </c>
      <c r="C812" t="s">
        <v>98</v>
      </c>
      <c r="D812" t="s">
        <v>361</v>
      </c>
      <c r="E812" s="19">
        <v>42430</v>
      </c>
      <c r="F812" t="s">
        <v>96</v>
      </c>
      <c r="G812">
        <v>6</v>
      </c>
      <c r="H812">
        <v>53.35</v>
      </c>
      <c r="I812">
        <v>320.10000000000002</v>
      </c>
    </row>
    <row r="813" spans="1:9">
      <c r="A813" t="s">
        <v>106</v>
      </c>
      <c r="B813" t="s">
        <v>99</v>
      </c>
      <c r="C813" t="s">
        <v>98</v>
      </c>
      <c r="D813" t="s">
        <v>384</v>
      </c>
      <c r="E813" s="19">
        <v>42430</v>
      </c>
      <c r="F813" t="s">
        <v>141</v>
      </c>
      <c r="G813">
        <v>10</v>
      </c>
      <c r="H813">
        <v>17.829999999999998</v>
      </c>
      <c r="I813">
        <v>178.29999999999998</v>
      </c>
    </row>
    <row r="814" spans="1:9">
      <c r="A814" t="s">
        <v>100</v>
      </c>
      <c r="B814" t="s">
        <v>105</v>
      </c>
      <c r="C814" t="s">
        <v>98</v>
      </c>
      <c r="D814" t="s">
        <v>430</v>
      </c>
      <c r="E814" s="19">
        <v>42430</v>
      </c>
      <c r="F814" t="s">
        <v>96</v>
      </c>
      <c r="G814">
        <v>10</v>
      </c>
      <c r="H814">
        <v>53.35</v>
      </c>
      <c r="I814">
        <v>533.5</v>
      </c>
    </row>
    <row r="815" spans="1:9">
      <c r="A815" t="s">
        <v>103</v>
      </c>
      <c r="B815" t="s">
        <v>113</v>
      </c>
      <c r="C815" t="s">
        <v>93</v>
      </c>
      <c r="D815" t="s">
        <v>214</v>
      </c>
      <c r="E815" s="19">
        <v>42431</v>
      </c>
      <c r="F815" t="s">
        <v>96</v>
      </c>
      <c r="G815">
        <v>5</v>
      </c>
      <c r="H815">
        <v>53.35</v>
      </c>
      <c r="I815">
        <v>266.75</v>
      </c>
    </row>
    <row r="816" spans="1:9">
      <c r="A816" t="s">
        <v>111</v>
      </c>
      <c r="B816" t="s">
        <v>110</v>
      </c>
      <c r="C816" t="s">
        <v>98</v>
      </c>
      <c r="D816" t="s">
        <v>267</v>
      </c>
      <c r="E816" s="19">
        <v>42431</v>
      </c>
      <c r="F816" t="s">
        <v>91</v>
      </c>
      <c r="G816">
        <v>2</v>
      </c>
      <c r="H816">
        <v>16.32</v>
      </c>
      <c r="I816">
        <v>32.64</v>
      </c>
    </row>
    <row r="817" spans="1:9">
      <c r="A817" t="s">
        <v>95</v>
      </c>
      <c r="B817" t="s">
        <v>113</v>
      </c>
      <c r="C817" t="s">
        <v>93</v>
      </c>
      <c r="D817" t="s">
        <v>143</v>
      </c>
      <c r="E817" s="19">
        <v>42431</v>
      </c>
      <c r="F817" t="s">
        <v>101</v>
      </c>
      <c r="G817">
        <v>2</v>
      </c>
      <c r="H817">
        <v>12.42</v>
      </c>
      <c r="I817">
        <v>24.84</v>
      </c>
    </row>
    <row r="818" spans="1:9">
      <c r="A818" t="s">
        <v>106</v>
      </c>
      <c r="B818" t="s">
        <v>105</v>
      </c>
      <c r="C818" t="s">
        <v>98</v>
      </c>
      <c r="D818" t="s">
        <v>108</v>
      </c>
      <c r="E818" s="19">
        <v>42431</v>
      </c>
      <c r="F818" t="s">
        <v>96</v>
      </c>
      <c r="G818">
        <v>4</v>
      </c>
      <c r="H818">
        <v>53.35</v>
      </c>
      <c r="I818">
        <v>213.4</v>
      </c>
    </row>
    <row r="819" spans="1:9">
      <c r="A819" t="s">
        <v>103</v>
      </c>
      <c r="B819" t="s">
        <v>118</v>
      </c>
      <c r="C819" t="s">
        <v>93</v>
      </c>
      <c r="D819" t="s">
        <v>389</v>
      </c>
      <c r="E819" s="19">
        <v>42431</v>
      </c>
      <c r="F819" t="s">
        <v>101</v>
      </c>
      <c r="G819">
        <v>8</v>
      </c>
      <c r="H819">
        <v>12.42</v>
      </c>
      <c r="I819">
        <v>99.36</v>
      </c>
    </row>
    <row r="820" spans="1:9">
      <c r="A820" t="s">
        <v>106</v>
      </c>
      <c r="B820" t="s">
        <v>110</v>
      </c>
      <c r="C820" t="s">
        <v>98</v>
      </c>
      <c r="D820" t="s">
        <v>267</v>
      </c>
      <c r="E820" s="19">
        <v>42431</v>
      </c>
      <c r="F820" t="s">
        <v>96</v>
      </c>
      <c r="G820">
        <v>7</v>
      </c>
      <c r="H820">
        <v>53.35</v>
      </c>
      <c r="I820">
        <v>373.45</v>
      </c>
    </row>
    <row r="821" spans="1:9">
      <c r="A821" t="s">
        <v>100</v>
      </c>
      <c r="B821" t="s">
        <v>110</v>
      </c>
      <c r="C821" t="s">
        <v>98</v>
      </c>
      <c r="D821" t="s">
        <v>596</v>
      </c>
      <c r="E821" s="19">
        <v>42431</v>
      </c>
      <c r="F821" t="s">
        <v>101</v>
      </c>
      <c r="G821">
        <v>4</v>
      </c>
      <c r="H821">
        <v>12.42</v>
      </c>
      <c r="I821">
        <v>49.68</v>
      </c>
    </row>
    <row r="822" spans="1:9">
      <c r="A822" t="s">
        <v>106</v>
      </c>
      <c r="B822" t="s">
        <v>110</v>
      </c>
      <c r="C822" t="s">
        <v>98</v>
      </c>
      <c r="D822" t="s">
        <v>320</v>
      </c>
      <c r="E822" s="19">
        <v>42431</v>
      </c>
      <c r="F822" t="s">
        <v>101</v>
      </c>
      <c r="G822">
        <v>6</v>
      </c>
      <c r="H822">
        <v>12.42</v>
      </c>
      <c r="I822">
        <v>74.52</v>
      </c>
    </row>
    <row r="823" spans="1:9">
      <c r="A823" t="s">
        <v>100</v>
      </c>
      <c r="B823" t="s">
        <v>127</v>
      </c>
      <c r="C823" t="s">
        <v>98</v>
      </c>
      <c r="D823" t="s">
        <v>554</v>
      </c>
      <c r="E823" s="19">
        <v>42431</v>
      </c>
      <c r="F823" t="s">
        <v>96</v>
      </c>
      <c r="G823">
        <v>8</v>
      </c>
      <c r="H823">
        <v>53.35</v>
      </c>
      <c r="I823">
        <v>426.8</v>
      </c>
    </row>
    <row r="824" spans="1:9">
      <c r="A824" t="s">
        <v>100</v>
      </c>
      <c r="B824" t="s">
        <v>105</v>
      </c>
      <c r="C824" t="s">
        <v>98</v>
      </c>
      <c r="D824" t="s">
        <v>146</v>
      </c>
      <c r="E824" s="19">
        <v>42431</v>
      </c>
      <c r="F824" t="s">
        <v>91</v>
      </c>
      <c r="G824">
        <v>5</v>
      </c>
      <c r="H824">
        <v>16.32</v>
      </c>
      <c r="I824">
        <v>81.599999999999994</v>
      </c>
    </row>
    <row r="825" spans="1:9">
      <c r="A825" t="s">
        <v>95</v>
      </c>
      <c r="B825" t="s">
        <v>113</v>
      </c>
      <c r="C825" t="s">
        <v>93</v>
      </c>
      <c r="D825" t="s">
        <v>364</v>
      </c>
      <c r="E825" s="19">
        <v>42431</v>
      </c>
      <c r="F825" t="s">
        <v>91</v>
      </c>
      <c r="G825">
        <v>1</v>
      </c>
      <c r="H825">
        <v>16.32</v>
      </c>
      <c r="I825">
        <v>16.32</v>
      </c>
    </row>
    <row r="826" spans="1:9">
      <c r="A826" t="s">
        <v>100</v>
      </c>
      <c r="B826" t="s">
        <v>127</v>
      </c>
      <c r="C826" t="s">
        <v>98</v>
      </c>
      <c r="D826" t="s">
        <v>601</v>
      </c>
      <c r="E826" s="19">
        <v>42431</v>
      </c>
      <c r="F826" t="s">
        <v>101</v>
      </c>
      <c r="G826">
        <v>4</v>
      </c>
      <c r="H826">
        <v>12.42</v>
      </c>
      <c r="I826">
        <v>49.68</v>
      </c>
    </row>
    <row r="827" spans="1:9">
      <c r="A827" t="s">
        <v>95</v>
      </c>
      <c r="B827" t="s">
        <v>118</v>
      </c>
      <c r="C827" t="s">
        <v>93</v>
      </c>
      <c r="D827" t="s">
        <v>223</v>
      </c>
      <c r="E827" s="19">
        <v>42431</v>
      </c>
      <c r="F827" t="s">
        <v>101</v>
      </c>
      <c r="G827">
        <v>10</v>
      </c>
      <c r="H827">
        <v>12.42</v>
      </c>
      <c r="I827">
        <v>124.2</v>
      </c>
    </row>
    <row r="828" spans="1:9">
      <c r="A828" t="s">
        <v>100</v>
      </c>
      <c r="B828" t="s">
        <v>99</v>
      </c>
      <c r="C828" t="s">
        <v>98</v>
      </c>
      <c r="D828" t="s">
        <v>257</v>
      </c>
      <c r="E828" s="19">
        <v>42431</v>
      </c>
      <c r="F828" t="s">
        <v>91</v>
      </c>
      <c r="G828">
        <v>6</v>
      </c>
      <c r="H828">
        <v>16.32</v>
      </c>
      <c r="I828">
        <v>97.92</v>
      </c>
    </row>
    <row r="829" spans="1:9">
      <c r="A829" t="s">
        <v>100</v>
      </c>
      <c r="B829" t="s">
        <v>127</v>
      </c>
      <c r="C829" t="s">
        <v>98</v>
      </c>
      <c r="D829" t="s">
        <v>504</v>
      </c>
      <c r="E829" s="19">
        <v>42431</v>
      </c>
      <c r="F829" t="s">
        <v>91</v>
      </c>
      <c r="G829">
        <v>7</v>
      </c>
      <c r="H829">
        <v>16.32</v>
      </c>
      <c r="I829">
        <v>114.24000000000001</v>
      </c>
    </row>
    <row r="830" spans="1:9">
      <c r="A830" t="s">
        <v>103</v>
      </c>
      <c r="B830" t="s">
        <v>94</v>
      </c>
      <c r="C830" t="s">
        <v>93</v>
      </c>
      <c r="D830" t="s">
        <v>115</v>
      </c>
      <c r="E830" s="19">
        <v>42432</v>
      </c>
      <c r="F830" t="s">
        <v>101</v>
      </c>
      <c r="G830">
        <v>9</v>
      </c>
      <c r="H830">
        <v>12.42</v>
      </c>
      <c r="I830">
        <v>111.78</v>
      </c>
    </row>
    <row r="831" spans="1:9">
      <c r="A831" t="s">
        <v>106</v>
      </c>
      <c r="B831" t="s">
        <v>127</v>
      </c>
      <c r="C831" t="s">
        <v>98</v>
      </c>
      <c r="D831" t="s">
        <v>347</v>
      </c>
      <c r="E831" s="19">
        <v>42432</v>
      </c>
      <c r="F831" t="s">
        <v>101</v>
      </c>
      <c r="G831">
        <v>6</v>
      </c>
      <c r="H831">
        <v>12.42</v>
      </c>
      <c r="I831">
        <v>74.52</v>
      </c>
    </row>
    <row r="832" spans="1:9">
      <c r="A832" t="s">
        <v>100</v>
      </c>
      <c r="B832" t="s">
        <v>105</v>
      </c>
      <c r="C832" t="s">
        <v>98</v>
      </c>
      <c r="D832" t="s">
        <v>442</v>
      </c>
      <c r="E832" s="19">
        <v>42432</v>
      </c>
      <c r="F832" t="s">
        <v>91</v>
      </c>
      <c r="G832">
        <v>2</v>
      </c>
      <c r="H832">
        <v>16.32</v>
      </c>
      <c r="I832">
        <v>32.64</v>
      </c>
    </row>
    <row r="833" spans="1:9">
      <c r="A833" t="s">
        <v>106</v>
      </c>
      <c r="B833" t="s">
        <v>105</v>
      </c>
      <c r="C833" t="s">
        <v>98</v>
      </c>
      <c r="D833" t="s">
        <v>108</v>
      </c>
      <c r="E833" s="19">
        <v>42432</v>
      </c>
      <c r="F833" t="s">
        <v>101</v>
      </c>
      <c r="G833">
        <v>10</v>
      </c>
      <c r="H833">
        <v>12.42</v>
      </c>
      <c r="I833">
        <v>124.2</v>
      </c>
    </row>
    <row r="834" spans="1:9">
      <c r="A834" t="s">
        <v>103</v>
      </c>
      <c r="B834" t="s">
        <v>94</v>
      </c>
      <c r="C834" t="s">
        <v>93</v>
      </c>
      <c r="D834" t="s">
        <v>217</v>
      </c>
      <c r="E834" s="19">
        <v>42432</v>
      </c>
      <c r="F834" t="s">
        <v>101</v>
      </c>
      <c r="G834">
        <v>8</v>
      </c>
      <c r="H834">
        <v>12.42</v>
      </c>
      <c r="I834">
        <v>99.36</v>
      </c>
    </row>
    <row r="835" spans="1:9">
      <c r="A835" t="s">
        <v>95</v>
      </c>
      <c r="B835" t="s">
        <v>118</v>
      </c>
      <c r="C835" t="s">
        <v>93</v>
      </c>
      <c r="D835" t="s">
        <v>362</v>
      </c>
      <c r="E835" s="19">
        <v>42432</v>
      </c>
      <c r="F835" t="s">
        <v>141</v>
      </c>
      <c r="G835">
        <v>1</v>
      </c>
      <c r="H835">
        <v>17.829999999999998</v>
      </c>
      <c r="I835">
        <v>17.829999999999998</v>
      </c>
    </row>
    <row r="836" spans="1:9">
      <c r="A836" t="s">
        <v>95</v>
      </c>
      <c r="B836" t="s">
        <v>113</v>
      </c>
      <c r="C836" t="s">
        <v>93</v>
      </c>
      <c r="D836" t="s">
        <v>440</v>
      </c>
      <c r="E836" s="19">
        <v>42432</v>
      </c>
      <c r="F836" t="s">
        <v>96</v>
      </c>
      <c r="G836">
        <v>1</v>
      </c>
      <c r="H836">
        <v>53.35</v>
      </c>
      <c r="I836">
        <v>53.35</v>
      </c>
    </row>
    <row r="837" spans="1:9">
      <c r="A837" t="s">
        <v>106</v>
      </c>
      <c r="B837" t="s">
        <v>110</v>
      </c>
      <c r="C837" t="s">
        <v>98</v>
      </c>
      <c r="D837" t="s">
        <v>109</v>
      </c>
      <c r="E837" s="19">
        <v>42432</v>
      </c>
      <c r="F837" t="s">
        <v>96</v>
      </c>
      <c r="G837">
        <v>3</v>
      </c>
      <c r="H837">
        <v>53.35</v>
      </c>
      <c r="I837">
        <v>160.05000000000001</v>
      </c>
    </row>
    <row r="838" spans="1:9">
      <c r="A838" t="s">
        <v>106</v>
      </c>
      <c r="B838" t="s">
        <v>105</v>
      </c>
      <c r="C838" t="s">
        <v>98</v>
      </c>
      <c r="D838" t="s">
        <v>123</v>
      </c>
      <c r="E838" s="19">
        <v>42432</v>
      </c>
      <c r="F838" t="s">
        <v>101</v>
      </c>
      <c r="G838">
        <v>9</v>
      </c>
      <c r="H838">
        <v>12.42</v>
      </c>
      <c r="I838">
        <v>111.78</v>
      </c>
    </row>
    <row r="839" spans="1:9">
      <c r="A839" t="s">
        <v>111</v>
      </c>
      <c r="B839" t="s">
        <v>99</v>
      </c>
      <c r="C839" t="s">
        <v>98</v>
      </c>
      <c r="D839" t="s">
        <v>484</v>
      </c>
      <c r="E839" s="19">
        <v>42432</v>
      </c>
      <c r="F839" t="s">
        <v>141</v>
      </c>
      <c r="G839">
        <v>7</v>
      </c>
      <c r="H839">
        <v>17.829999999999998</v>
      </c>
      <c r="I839">
        <v>124.80999999999999</v>
      </c>
    </row>
    <row r="840" spans="1:9">
      <c r="A840" t="s">
        <v>95</v>
      </c>
      <c r="B840" t="s">
        <v>113</v>
      </c>
      <c r="C840" t="s">
        <v>93</v>
      </c>
      <c r="D840" t="s">
        <v>510</v>
      </c>
      <c r="E840" s="19">
        <v>42432</v>
      </c>
      <c r="F840" t="s">
        <v>141</v>
      </c>
      <c r="G840">
        <v>4</v>
      </c>
      <c r="H840">
        <v>17.829999999999998</v>
      </c>
      <c r="I840">
        <v>71.319999999999993</v>
      </c>
    </row>
    <row r="841" spans="1:9">
      <c r="A841" t="s">
        <v>95</v>
      </c>
      <c r="B841" t="s">
        <v>94</v>
      </c>
      <c r="C841" t="s">
        <v>93</v>
      </c>
      <c r="D841" t="s">
        <v>169</v>
      </c>
      <c r="E841" s="19">
        <v>42432</v>
      </c>
      <c r="F841" t="s">
        <v>141</v>
      </c>
      <c r="G841">
        <v>10</v>
      </c>
      <c r="H841">
        <v>17.829999999999998</v>
      </c>
      <c r="I841">
        <v>178.29999999999998</v>
      </c>
    </row>
    <row r="842" spans="1:9">
      <c r="A842" t="s">
        <v>103</v>
      </c>
      <c r="B842" t="s">
        <v>118</v>
      </c>
      <c r="C842" t="s">
        <v>93</v>
      </c>
      <c r="D842" t="s">
        <v>396</v>
      </c>
      <c r="E842" s="19">
        <v>42432</v>
      </c>
      <c r="F842" t="s">
        <v>91</v>
      </c>
      <c r="G842">
        <v>4</v>
      </c>
      <c r="H842">
        <v>16.32</v>
      </c>
      <c r="I842">
        <v>65.28</v>
      </c>
    </row>
    <row r="843" spans="1:9">
      <c r="A843" t="s">
        <v>100</v>
      </c>
      <c r="B843" t="s">
        <v>99</v>
      </c>
      <c r="C843" t="s">
        <v>98</v>
      </c>
      <c r="D843" t="s">
        <v>306</v>
      </c>
      <c r="E843" s="19">
        <v>42432</v>
      </c>
      <c r="F843" t="s">
        <v>101</v>
      </c>
      <c r="G843">
        <v>5</v>
      </c>
      <c r="H843">
        <v>12.42</v>
      </c>
      <c r="I843">
        <v>62.1</v>
      </c>
    </row>
    <row r="844" spans="1:9">
      <c r="A844" t="s">
        <v>100</v>
      </c>
      <c r="B844" t="s">
        <v>110</v>
      </c>
      <c r="C844" t="s">
        <v>98</v>
      </c>
      <c r="D844" t="s">
        <v>310</v>
      </c>
      <c r="E844" s="19">
        <v>42432</v>
      </c>
      <c r="F844" t="s">
        <v>141</v>
      </c>
      <c r="G844">
        <v>9</v>
      </c>
      <c r="H844">
        <v>17.829999999999998</v>
      </c>
      <c r="I844">
        <v>160.46999999999997</v>
      </c>
    </row>
    <row r="845" spans="1:9">
      <c r="A845" t="s">
        <v>103</v>
      </c>
      <c r="B845" t="s">
        <v>113</v>
      </c>
      <c r="C845" t="s">
        <v>93</v>
      </c>
      <c r="D845" t="s">
        <v>294</v>
      </c>
      <c r="E845" s="19">
        <v>42432</v>
      </c>
      <c r="F845" t="s">
        <v>96</v>
      </c>
      <c r="G845">
        <v>5</v>
      </c>
      <c r="H845">
        <v>53.35</v>
      </c>
      <c r="I845">
        <v>266.75</v>
      </c>
    </row>
    <row r="846" spans="1:9">
      <c r="A846" t="s">
        <v>100</v>
      </c>
      <c r="B846" t="s">
        <v>110</v>
      </c>
      <c r="C846" t="s">
        <v>98</v>
      </c>
      <c r="D846" t="s">
        <v>159</v>
      </c>
      <c r="E846" s="19">
        <v>42432</v>
      </c>
      <c r="F846" t="s">
        <v>91</v>
      </c>
      <c r="G846">
        <v>2</v>
      </c>
      <c r="H846">
        <v>16.32</v>
      </c>
      <c r="I846">
        <v>32.64</v>
      </c>
    </row>
    <row r="847" spans="1:9">
      <c r="A847" t="s">
        <v>100</v>
      </c>
      <c r="B847" t="s">
        <v>105</v>
      </c>
      <c r="C847" t="s">
        <v>98</v>
      </c>
      <c r="D847" t="s">
        <v>305</v>
      </c>
      <c r="E847" s="19">
        <v>42432</v>
      </c>
      <c r="F847" t="s">
        <v>101</v>
      </c>
      <c r="G847">
        <v>4</v>
      </c>
      <c r="H847">
        <v>12.42</v>
      </c>
      <c r="I847">
        <v>49.68</v>
      </c>
    </row>
    <row r="848" spans="1:9">
      <c r="A848" t="s">
        <v>103</v>
      </c>
      <c r="B848" t="s">
        <v>94</v>
      </c>
      <c r="C848" t="s">
        <v>93</v>
      </c>
      <c r="D848" t="s">
        <v>283</v>
      </c>
      <c r="E848" s="19">
        <v>42432</v>
      </c>
      <c r="F848" t="s">
        <v>141</v>
      </c>
      <c r="G848">
        <v>2</v>
      </c>
      <c r="H848">
        <v>17.829999999999998</v>
      </c>
      <c r="I848">
        <v>35.659999999999997</v>
      </c>
    </row>
    <row r="849" spans="1:9">
      <c r="A849" t="s">
        <v>100</v>
      </c>
      <c r="B849" t="s">
        <v>127</v>
      </c>
      <c r="C849" t="s">
        <v>98</v>
      </c>
      <c r="D849" t="s">
        <v>468</v>
      </c>
      <c r="E849" s="19">
        <v>42432</v>
      </c>
      <c r="F849" t="s">
        <v>141</v>
      </c>
      <c r="G849">
        <v>7</v>
      </c>
      <c r="H849">
        <v>17.829999999999998</v>
      </c>
      <c r="I849">
        <v>124.80999999999999</v>
      </c>
    </row>
    <row r="850" spans="1:9">
      <c r="A850" t="s">
        <v>103</v>
      </c>
      <c r="B850" t="s">
        <v>94</v>
      </c>
      <c r="C850" t="s">
        <v>93</v>
      </c>
      <c r="D850" t="s">
        <v>617</v>
      </c>
      <c r="E850" s="19">
        <v>42433</v>
      </c>
      <c r="F850" t="s">
        <v>101</v>
      </c>
      <c r="G850">
        <v>6</v>
      </c>
      <c r="H850">
        <v>12.42</v>
      </c>
      <c r="I850">
        <v>74.52</v>
      </c>
    </row>
    <row r="851" spans="1:9">
      <c r="A851" t="s">
        <v>95</v>
      </c>
      <c r="B851" t="s">
        <v>113</v>
      </c>
      <c r="C851" t="s">
        <v>93</v>
      </c>
      <c r="D851" t="s">
        <v>418</v>
      </c>
      <c r="E851" s="19">
        <v>42433</v>
      </c>
      <c r="F851" t="s">
        <v>101</v>
      </c>
      <c r="G851">
        <v>2</v>
      </c>
      <c r="H851">
        <v>12.42</v>
      </c>
      <c r="I851">
        <v>24.84</v>
      </c>
    </row>
    <row r="852" spans="1:9">
      <c r="A852" t="s">
        <v>103</v>
      </c>
      <c r="B852" t="s">
        <v>113</v>
      </c>
      <c r="C852" t="s">
        <v>93</v>
      </c>
      <c r="D852" t="s">
        <v>593</v>
      </c>
      <c r="E852" s="19">
        <v>42433</v>
      </c>
      <c r="F852" t="s">
        <v>91</v>
      </c>
      <c r="G852">
        <v>6</v>
      </c>
      <c r="H852">
        <v>16.32</v>
      </c>
      <c r="I852">
        <v>97.92</v>
      </c>
    </row>
    <row r="853" spans="1:9">
      <c r="A853" t="s">
        <v>100</v>
      </c>
      <c r="B853" t="s">
        <v>99</v>
      </c>
      <c r="C853" t="s">
        <v>98</v>
      </c>
      <c r="D853" t="s">
        <v>372</v>
      </c>
      <c r="E853" s="19">
        <v>42433</v>
      </c>
      <c r="F853" t="s">
        <v>91</v>
      </c>
      <c r="G853">
        <v>9</v>
      </c>
      <c r="H853">
        <v>16.32</v>
      </c>
      <c r="I853">
        <v>146.88</v>
      </c>
    </row>
    <row r="854" spans="1:9">
      <c r="A854" t="s">
        <v>106</v>
      </c>
      <c r="B854" t="s">
        <v>99</v>
      </c>
      <c r="C854" t="s">
        <v>98</v>
      </c>
      <c r="D854" t="s">
        <v>535</v>
      </c>
      <c r="E854" s="19">
        <v>42433</v>
      </c>
      <c r="F854" t="s">
        <v>101</v>
      </c>
      <c r="G854">
        <v>8</v>
      </c>
      <c r="H854">
        <v>12.42</v>
      </c>
      <c r="I854">
        <v>99.36</v>
      </c>
    </row>
    <row r="855" spans="1:9">
      <c r="A855" t="s">
        <v>100</v>
      </c>
      <c r="B855" t="s">
        <v>105</v>
      </c>
      <c r="C855" t="s">
        <v>98</v>
      </c>
      <c r="D855" t="s">
        <v>275</v>
      </c>
      <c r="E855" s="19">
        <v>42433</v>
      </c>
      <c r="F855" t="s">
        <v>101</v>
      </c>
      <c r="G855">
        <v>7</v>
      </c>
      <c r="H855">
        <v>12.42</v>
      </c>
      <c r="I855">
        <v>86.94</v>
      </c>
    </row>
    <row r="856" spans="1:9">
      <c r="A856" t="s">
        <v>100</v>
      </c>
      <c r="B856" t="s">
        <v>105</v>
      </c>
      <c r="C856" t="s">
        <v>98</v>
      </c>
      <c r="D856" t="s">
        <v>419</v>
      </c>
      <c r="E856" s="19">
        <v>42433</v>
      </c>
      <c r="F856" t="s">
        <v>101</v>
      </c>
      <c r="G856">
        <v>3</v>
      </c>
      <c r="H856">
        <v>12.42</v>
      </c>
      <c r="I856">
        <v>37.26</v>
      </c>
    </row>
    <row r="857" spans="1:9">
      <c r="A857" t="s">
        <v>106</v>
      </c>
      <c r="B857" t="s">
        <v>110</v>
      </c>
      <c r="C857" t="s">
        <v>98</v>
      </c>
      <c r="D857" t="s">
        <v>184</v>
      </c>
      <c r="E857" s="19">
        <v>42433</v>
      </c>
      <c r="F857" t="s">
        <v>101</v>
      </c>
      <c r="G857">
        <v>10</v>
      </c>
      <c r="H857">
        <v>12.42</v>
      </c>
      <c r="I857">
        <v>124.2</v>
      </c>
    </row>
    <row r="858" spans="1:9">
      <c r="A858" t="s">
        <v>106</v>
      </c>
      <c r="B858" t="s">
        <v>110</v>
      </c>
      <c r="C858" t="s">
        <v>98</v>
      </c>
      <c r="D858" t="s">
        <v>267</v>
      </c>
      <c r="E858" s="19">
        <v>42433</v>
      </c>
      <c r="F858" t="s">
        <v>91</v>
      </c>
      <c r="G858">
        <v>8</v>
      </c>
      <c r="H858">
        <v>16.32</v>
      </c>
      <c r="I858">
        <v>130.56</v>
      </c>
    </row>
    <row r="859" spans="1:9">
      <c r="A859" t="s">
        <v>100</v>
      </c>
      <c r="B859" t="s">
        <v>105</v>
      </c>
      <c r="C859" t="s">
        <v>98</v>
      </c>
      <c r="D859" t="s">
        <v>466</v>
      </c>
      <c r="E859" s="19">
        <v>42433</v>
      </c>
      <c r="F859" t="s">
        <v>101</v>
      </c>
      <c r="G859">
        <v>8</v>
      </c>
      <c r="H859">
        <v>12.42</v>
      </c>
      <c r="I859">
        <v>99.36</v>
      </c>
    </row>
    <row r="860" spans="1:9">
      <c r="A860" t="s">
        <v>100</v>
      </c>
      <c r="B860" t="s">
        <v>110</v>
      </c>
      <c r="C860" t="s">
        <v>98</v>
      </c>
      <c r="D860" t="s">
        <v>310</v>
      </c>
      <c r="E860" s="19">
        <v>42433</v>
      </c>
      <c r="F860" t="s">
        <v>101</v>
      </c>
      <c r="G860">
        <v>8</v>
      </c>
      <c r="H860">
        <v>12.42</v>
      </c>
      <c r="I860">
        <v>99.36</v>
      </c>
    </row>
    <row r="861" spans="1:9">
      <c r="A861" t="s">
        <v>95</v>
      </c>
      <c r="B861" t="s">
        <v>113</v>
      </c>
      <c r="C861" t="s">
        <v>93</v>
      </c>
      <c r="D861" t="s">
        <v>299</v>
      </c>
      <c r="E861" s="19">
        <v>42433</v>
      </c>
      <c r="F861" t="s">
        <v>91</v>
      </c>
      <c r="G861">
        <v>4</v>
      </c>
      <c r="H861">
        <v>16.32</v>
      </c>
      <c r="I861">
        <v>65.28</v>
      </c>
    </row>
    <row r="862" spans="1:9">
      <c r="A862" t="s">
        <v>111</v>
      </c>
      <c r="B862" t="s">
        <v>105</v>
      </c>
      <c r="C862" t="s">
        <v>98</v>
      </c>
      <c r="D862" t="s">
        <v>583</v>
      </c>
      <c r="E862" s="19">
        <v>42433</v>
      </c>
      <c r="F862" t="s">
        <v>96</v>
      </c>
      <c r="G862">
        <v>1</v>
      </c>
      <c r="H862">
        <v>53.35</v>
      </c>
      <c r="I862">
        <v>53.35</v>
      </c>
    </row>
    <row r="863" spans="1:9">
      <c r="A863" t="s">
        <v>100</v>
      </c>
      <c r="B863" t="s">
        <v>105</v>
      </c>
      <c r="C863" t="s">
        <v>98</v>
      </c>
      <c r="D863" t="s">
        <v>400</v>
      </c>
      <c r="E863" s="19">
        <v>42433</v>
      </c>
      <c r="F863" t="s">
        <v>141</v>
      </c>
      <c r="G863">
        <v>9</v>
      </c>
      <c r="H863">
        <v>17.829999999999998</v>
      </c>
      <c r="I863">
        <v>160.46999999999997</v>
      </c>
    </row>
    <row r="864" spans="1:9">
      <c r="A864" t="s">
        <v>100</v>
      </c>
      <c r="B864" t="s">
        <v>127</v>
      </c>
      <c r="C864" t="s">
        <v>98</v>
      </c>
      <c r="D864" t="s">
        <v>401</v>
      </c>
      <c r="E864" s="19">
        <v>42433</v>
      </c>
      <c r="F864" t="s">
        <v>101</v>
      </c>
      <c r="G864">
        <v>5</v>
      </c>
      <c r="H864">
        <v>12.42</v>
      </c>
      <c r="I864">
        <v>62.1</v>
      </c>
    </row>
    <row r="865" spans="1:9">
      <c r="A865" t="s">
        <v>100</v>
      </c>
      <c r="B865" t="s">
        <v>99</v>
      </c>
      <c r="C865" t="s">
        <v>98</v>
      </c>
      <c r="D865" t="s">
        <v>373</v>
      </c>
      <c r="E865" s="19">
        <v>42433</v>
      </c>
      <c r="F865" t="s">
        <v>101</v>
      </c>
      <c r="G865">
        <v>6</v>
      </c>
      <c r="H865">
        <v>12.42</v>
      </c>
      <c r="I865">
        <v>74.52</v>
      </c>
    </row>
    <row r="866" spans="1:9">
      <c r="A866" t="s">
        <v>106</v>
      </c>
      <c r="B866" t="s">
        <v>110</v>
      </c>
      <c r="C866" t="s">
        <v>98</v>
      </c>
      <c r="D866" t="s">
        <v>589</v>
      </c>
      <c r="E866" s="19">
        <v>42434</v>
      </c>
      <c r="F866" t="s">
        <v>96</v>
      </c>
      <c r="G866">
        <v>3</v>
      </c>
      <c r="H866">
        <v>53.35</v>
      </c>
      <c r="I866">
        <v>160.05000000000001</v>
      </c>
    </row>
    <row r="867" spans="1:9">
      <c r="A867" t="s">
        <v>100</v>
      </c>
      <c r="B867" t="s">
        <v>99</v>
      </c>
      <c r="C867" t="s">
        <v>98</v>
      </c>
      <c r="D867" t="s">
        <v>500</v>
      </c>
      <c r="E867" s="19">
        <v>42434</v>
      </c>
      <c r="F867" t="s">
        <v>141</v>
      </c>
      <c r="G867">
        <v>1</v>
      </c>
      <c r="H867">
        <v>17.829999999999998</v>
      </c>
      <c r="I867">
        <v>17.829999999999998</v>
      </c>
    </row>
    <row r="868" spans="1:9">
      <c r="A868" t="s">
        <v>100</v>
      </c>
      <c r="B868" t="s">
        <v>99</v>
      </c>
      <c r="C868" t="s">
        <v>98</v>
      </c>
      <c r="D868" t="s">
        <v>422</v>
      </c>
      <c r="E868" s="19">
        <v>42434</v>
      </c>
      <c r="F868" t="s">
        <v>96</v>
      </c>
      <c r="G868">
        <v>7</v>
      </c>
      <c r="H868">
        <v>53.35</v>
      </c>
      <c r="I868">
        <v>373.45</v>
      </c>
    </row>
    <row r="869" spans="1:9">
      <c r="A869" t="s">
        <v>100</v>
      </c>
      <c r="B869" t="s">
        <v>99</v>
      </c>
      <c r="C869" t="s">
        <v>98</v>
      </c>
      <c r="D869" t="s">
        <v>539</v>
      </c>
      <c r="E869" s="19">
        <v>42434</v>
      </c>
      <c r="F869" t="s">
        <v>101</v>
      </c>
      <c r="G869">
        <v>8</v>
      </c>
      <c r="H869">
        <v>12.42</v>
      </c>
      <c r="I869">
        <v>99.36</v>
      </c>
    </row>
    <row r="870" spans="1:9">
      <c r="A870" t="s">
        <v>100</v>
      </c>
      <c r="B870" t="s">
        <v>99</v>
      </c>
      <c r="C870" t="s">
        <v>98</v>
      </c>
      <c r="D870" t="s">
        <v>122</v>
      </c>
      <c r="E870" s="19">
        <v>42434</v>
      </c>
      <c r="F870" t="s">
        <v>101</v>
      </c>
      <c r="G870">
        <v>8</v>
      </c>
      <c r="H870">
        <v>12.42</v>
      </c>
      <c r="I870">
        <v>99.36</v>
      </c>
    </row>
    <row r="871" spans="1:9">
      <c r="A871" t="s">
        <v>103</v>
      </c>
      <c r="B871" t="s">
        <v>94</v>
      </c>
      <c r="C871" t="s">
        <v>93</v>
      </c>
      <c r="D871" t="s">
        <v>617</v>
      </c>
      <c r="E871" s="19">
        <v>42434</v>
      </c>
      <c r="F871" t="s">
        <v>101</v>
      </c>
      <c r="G871">
        <v>9</v>
      </c>
      <c r="H871">
        <v>12.42</v>
      </c>
      <c r="I871">
        <v>111.78</v>
      </c>
    </row>
    <row r="872" spans="1:9">
      <c r="A872" t="s">
        <v>100</v>
      </c>
      <c r="B872" t="s">
        <v>105</v>
      </c>
      <c r="C872" t="s">
        <v>98</v>
      </c>
      <c r="D872" t="s">
        <v>587</v>
      </c>
      <c r="E872" s="19">
        <v>42434</v>
      </c>
      <c r="F872" t="s">
        <v>101</v>
      </c>
      <c r="G872">
        <v>7</v>
      </c>
      <c r="H872">
        <v>12.42</v>
      </c>
      <c r="I872">
        <v>86.94</v>
      </c>
    </row>
    <row r="873" spans="1:9">
      <c r="A873" t="s">
        <v>100</v>
      </c>
      <c r="B873" t="s">
        <v>105</v>
      </c>
      <c r="C873" t="s">
        <v>98</v>
      </c>
      <c r="D873" t="s">
        <v>179</v>
      </c>
      <c r="E873" s="19">
        <v>42434</v>
      </c>
      <c r="F873" t="s">
        <v>141</v>
      </c>
      <c r="G873">
        <v>5</v>
      </c>
      <c r="H873">
        <v>17.829999999999998</v>
      </c>
      <c r="I873">
        <v>89.149999999999991</v>
      </c>
    </row>
    <row r="874" spans="1:9">
      <c r="A874" t="s">
        <v>95</v>
      </c>
      <c r="B874" t="s">
        <v>113</v>
      </c>
      <c r="C874" t="s">
        <v>93</v>
      </c>
      <c r="D874" t="s">
        <v>148</v>
      </c>
      <c r="E874" s="19">
        <v>42435</v>
      </c>
      <c r="F874" t="s">
        <v>141</v>
      </c>
      <c r="G874">
        <v>9</v>
      </c>
      <c r="H874">
        <v>17.829999999999998</v>
      </c>
      <c r="I874">
        <v>160.46999999999997</v>
      </c>
    </row>
    <row r="875" spans="1:9">
      <c r="A875" t="s">
        <v>100</v>
      </c>
      <c r="B875" t="s">
        <v>99</v>
      </c>
      <c r="C875" t="s">
        <v>98</v>
      </c>
      <c r="D875" t="s">
        <v>295</v>
      </c>
      <c r="E875" s="19">
        <v>42435</v>
      </c>
      <c r="F875" t="s">
        <v>101</v>
      </c>
      <c r="G875">
        <v>8</v>
      </c>
      <c r="H875">
        <v>12.42</v>
      </c>
      <c r="I875">
        <v>99.36</v>
      </c>
    </row>
    <row r="876" spans="1:9">
      <c r="A876" t="s">
        <v>95</v>
      </c>
      <c r="B876" t="s">
        <v>155</v>
      </c>
      <c r="C876" t="s">
        <v>93</v>
      </c>
      <c r="D876" t="s">
        <v>619</v>
      </c>
      <c r="E876" s="19">
        <v>42435</v>
      </c>
      <c r="F876" t="s">
        <v>101</v>
      </c>
      <c r="G876">
        <v>8</v>
      </c>
      <c r="H876">
        <v>12.42</v>
      </c>
      <c r="I876">
        <v>99.36</v>
      </c>
    </row>
    <row r="877" spans="1:9">
      <c r="A877" t="s">
        <v>103</v>
      </c>
      <c r="B877" t="s">
        <v>113</v>
      </c>
      <c r="C877" t="s">
        <v>93</v>
      </c>
      <c r="D877" t="s">
        <v>620</v>
      </c>
      <c r="E877" s="19">
        <v>42435</v>
      </c>
      <c r="F877" t="s">
        <v>101</v>
      </c>
      <c r="G877">
        <v>7</v>
      </c>
      <c r="H877">
        <v>12.42</v>
      </c>
      <c r="I877">
        <v>86.94</v>
      </c>
    </row>
    <row r="878" spans="1:9">
      <c r="A878" t="s">
        <v>100</v>
      </c>
      <c r="B878" t="s">
        <v>110</v>
      </c>
      <c r="C878" t="s">
        <v>98</v>
      </c>
      <c r="D878" t="s">
        <v>324</v>
      </c>
      <c r="E878" s="19">
        <v>42435</v>
      </c>
      <c r="F878" t="s">
        <v>96</v>
      </c>
      <c r="G878">
        <v>2</v>
      </c>
      <c r="H878">
        <v>53.35</v>
      </c>
      <c r="I878">
        <v>106.7</v>
      </c>
    </row>
    <row r="879" spans="1:9">
      <c r="A879" t="s">
        <v>95</v>
      </c>
      <c r="B879" t="s">
        <v>94</v>
      </c>
      <c r="C879" t="s">
        <v>93</v>
      </c>
      <c r="D879" t="s">
        <v>470</v>
      </c>
      <c r="E879" s="19">
        <v>42435</v>
      </c>
      <c r="F879" t="s">
        <v>96</v>
      </c>
      <c r="G879">
        <v>5</v>
      </c>
      <c r="H879">
        <v>53.35</v>
      </c>
      <c r="I879">
        <v>266.75</v>
      </c>
    </row>
    <row r="880" spans="1:9">
      <c r="A880" t="s">
        <v>103</v>
      </c>
      <c r="B880" t="s">
        <v>113</v>
      </c>
      <c r="C880" t="s">
        <v>93</v>
      </c>
      <c r="D880" t="s">
        <v>604</v>
      </c>
      <c r="E880" s="19">
        <v>42435</v>
      </c>
      <c r="F880" t="s">
        <v>91</v>
      </c>
      <c r="G880">
        <v>8</v>
      </c>
      <c r="H880">
        <v>16.32</v>
      </c>
      <c r="I880">
        <v>130.56</v>
      </c>
    </row>
    <row r="881" spans="1:9">
      <c r="A881" t="s">
        <v>106</v>
      </c>
      <c r="B881" t="s">
        <v>99</v>
      </c>
      <c r="C881" t="s">
        <v>98</v>
      </c>
      <c r="D881" t="s">
        <v>388</v>
      </c>
      <c r="E881" s="19">
        <v>42435</v>
      </c>
      <c r="F881" t="s">
        <v>96</v>
      </c>
      <c r="G881">
        <v>10</v>
      </c>
      <c r="H881">
        <v>53.35</v>
      </c>
      <c r="I881">
        <v>533.5</v>
      </c>
    </row>
    <row r="882" spans="1:9">
      <c r="A882" t="s">
        <v>111</v>
      </c>
      <c r="B882" t="s">
        <v>105</v>
      </c>
      <c r="C882" t="s">
        <v>98</v>
      </c>
      <c r="D882" t="s">
        <v>420</v>
      </c>
      <c r="E882" s="19">
        <v>42435</v>
      </c>
      <c r="F882" t="s">
        <v>141</v>
      </c>
      <c r="G882">
        <v>5</v>
      </c>
      <c r="H882">
        <v>17.829999999999998</v>
      </c>
      <c r="I882">
        <v>89.149999999999991</v>
      </c>
    </row>
    <row r="883" spans="1:9">
      <c r="A883" t="s">
        <v>100</v>
      </c>
      <c r="B883" t="s">
        <v>99</v>
      </c>
      <c r="C883" t="s">
        <v>98</v>
      </c>
      <c r="D883" t="s">
        <v>577</v>
      </c>
      <c r="E883" s="19">
        <v>42435</v>
      </c>
      <c r="F883" t="s">
        <v>101</v>
      </c>
      <c r="G883">
        <v>10</v>
      </c>
      <c r="H883">
        <v>12.42</v>
      </c>
      <c r="I883">
        <v>124.2</v>
      </c>
    </row>
    <row r="884" spans="1:9">
      <c r="A884" t="s">
        <v>100</v>
      </c>
      <c r="B884" t="s">
        <v>110</v>
      </c>
      <c r="C884" t="s">
        <v>98</v>
      </c>
      <c r="D884" t="s">
        <v>358</v>
      </c>
      <c r="E884" s="19">
        <v>42435</v>
      </c>
      <c r="F884" t="s">
        <v>141</v>
      </c>
      <c r="G884">
        <v>4</v>
      </c>
      <c r="H884">
        <v>17.829999999999998</v>
      </c>
      <c r="I884">
        <v>71.319999999999993</v>
      </c>
    </row>
    <row r="885" spans="1:9">
      <c r="A885" t="s">
        <v>95</v>
      </c>
      <c r="B885" t="s">
        <v>113</v>
      </c>
      <c r="C885" t="s">
        <v>93</v>
      </c>
      <c r="D885" t="s">
        <v>398</v>
      </c>
      <c r="E885" s="19">
        <v>42435</v>
      </c>
      <c r="F885" t="s">
        <v>101</v>
      </c>
      <c r="G885">
        <v>6</v>
      </c>
      <c r="H885">
        <v>12.42</v>
      </c>
      <c r="I885">
        <v>74.52</v>
      </c>
    </row>
    <row r="886" spans="1:9">
      <c r="A886" t="s">
        <v>100</v>
      </c>
      <c r="B886" t="s">
        <v>127</v>
      </c>
      <c r="C886" t="s">
        <v>98</v>
      </c>
      <c r="D886" t="s">
        <v>541</v>
      </c>
      <c r="E886" s="19">
        <v>42435</v>
      </c>
      <c r="F886" t="s">
        <v>141</v>
      </c>
      <c r="G886">
        <v>6</v>
      </c>
      <c r="H886">
        <v>17.829999999999998</v>
      </c>
      <c r="I886">
        <v>106.97999999999999</v>
      </c>
    </row>
    <row r="887" spans="1:9">
      <c r="A887" t="s">
        <v>100</v>
      </c>
      <c r="B887" t="s">
        <v>110</v>
      </c>
      <c r="C887" t="s">
        <v>98</v>
      </c>
      <c r="D887" t="s">
        <v>606</v>
      </c>
      <c r="E887" s="19">
        <v>42435</v>
      </c>
      <c r="F887" t="s">
        <v>96</v>
      </c>
      <c r="G887">
        <v>7</v>
      </c>
      <c r="H887">
        <v>53.35</v>
      </c>
      <c r="I887">
        <v>373.45</v>
      </c>
    </row>
    <row r="888" spans="1:9">
      <c r="A888" t="s">
        <v>95</v>
      </c>
      <c r="B888" t="s">
        <v>155</v>
      </c>
      <c r="C888" t="s">
        <v>93</v>
      </c>
      <c r="D888" t="s">
        <v>436</v>
      </c>
      <c r="E888" s="19">
        <v>42435</v>
      </c>
      <c r="F888" t="s">
        <v>101</v>
      </c>
      <c r="G888">
        <v>10</v>
      </c>
      <c r="H888">
        <v>12.42</v>
      </c>
      <c r="I888">
        <v>124.2</v>
      </c>
    </row>
    <row r="889" spans="1:9">
      <c r="A889" t="s">
        <v>106</v>
      </c>
      <c r="B889" t="s">
        <v>105</v>
      </c>
      <c r="C889" t="s">
        <v>98</v>
      </c>
      <c r="D889" t="s">
        <v>488</v>
      </c>
      <c r="E889" s="19">
        <v>42435</v>
      </c>
      <c r="F889" t="s">
        <v>91</v>
      </c>
      <c r="G889">
        <v>1</v>
      </c>
      <c r="H889">
        <v>16.32</v>
      </c>
      <c r="I889">
        <v>16.32</v>
      </c>
    </row>
    <row r="890" spans="1:9">
      <c r="A890" t="s">
        <v>100</v>
      </c>
      <c r="B890" t="s">
        <v>105</v>
      </c>
      <c r="C890" t="s">
        <v>98</v>
      </c>
      <c r="D890" t="s">
        <v>550</v>
      </c>
      <c r="E890" s="19">
        <v>42435</v>
      </c>
      <c r="F890" t="s">
        <v>96</v>
      </c>
      <c r="G890">
        <v>2</v>
      </c>
      <c r="H890">
        <v>53.35</v>
      </c>
      <c r="I890">
        <v>106.7</v>
      </c>
    </row>
    <row r="891" spans="1:9">
      <c r="A891" t="s">
        <v>106</v>
      </c>
      <c r="B891" t="s">
        <v>110</v>
      </c>
      <c r="C891" t="s">
        <v>98</v>
      </c>
      <c r="D891" t="s">
        <v>253</v>
      </c>
      <c r="E891" s="19">
        <v>42436</v>
      </c>
      <c r="F891" t="s">
        <v>141</v>
      </c>
      <c r="G891">
        <v>1</v>
      </c>
      <c r="H891">
        <v>17.829999999999998</v>
      </c>
      <c r="I891">
        <v>17.829999999999998</v>
      </c>
    </row>
    <row r="892" spans="1:9">
      <c r="A892" t="s">
        <v>103</v>
      </c>
      <c r="B892" t="s">
        <v>94</v>
      </c>
      <c r="C892" t="s">
        <v>93</v>
      </c>
      <c r="D892" t="s">
        <v>629</v>
      </c>
      <c r="E892" s="19">
        <v>42436</v>
      </c>
      <c r="F892" t="s">
        <v>101</v>
      </c>
      <c r="G892">
        <v>9</v>
      </c>
      <c r="H892">
        <v>12.42</v>
      </c>
      <c r="I892">
        <v>111.78</v>
      </c>
    </row>
    <row r="893" spans="1:9">
      <c r="A893" t="s">
        <v>95</v>
      </c>
      <c r="B893" t="s">
        <v>94</v>
      </c>
      <c r="C893" t="s">
        <v>93</v>
      </c>
      <c r="D893" t="s">
        <v>255</v>
      </c>
      <c r="E893" s="19">
        <v>42436</v>
      </c>
      <c r="F893" t="s">
        <v>101</v>
      </c>
      <c r="G893">
        <v>6</v>
      </c>
      <c r="H893">
        <v>12.42</v>
      </c>
      <c r="I893">
        <v>74.52</v>
      </c>
    </row>
    <row r="894" spans="1:9">
      <c r="A894" t="s">
        <v>100</v>
      </c>
      <c r="B894" t="s">
        <v>99</v>
      </c>
      <c r="C894" t="s">
        <v>98</v>
      </c>
      <c r="D894" t="s">
        <v>374</v>
      </c>
      <c r="E894" s="19">
        <v>42436</v>
      </c>
      <c r="F894" t="s">
        <v>101</v>
      </c>
      <c r="G894">
        <v>2</v>
      </c>
      <c r="H894">
        <v>12.42</v>
      </c>
      <c r="I894">
        <v>24.84</v>
      </c>
    </row>
    <row r="895" spans="1:9">
      <c r="A895" t="s">
        <v>100</v>
      </c>
      <c r="B895" t="s">
        <v>105</v>
      </c>
      <c r="C895" t="s">
        <v>98</v>
      </c>
      <c r="D895" t="s">
        <v>488</v>
      </c>
      <c r="E895" s="19">
        <v>42436</v>
      </c>
      <c r="F895" t="s">
        <v>96</v>
      </c>
      <c r="G895">
        <v>1</v>
      </c>
      <c r="H895">
        <v>53.35</v>
      </c>
      <c r="I895">
        <v>53.35</v>
      </c>
    </row>
    <row r="896" spans="1:9">
      <c r="A896" t="s">
        <v>95</v>
      </c>
      <c r="B896" t="s">
        <v>155</v>
      </c>
      <c r="C896" t="s">
        <v>93</v>
      </c>
      <c r="D896" t="s">
        <v>226</v>
      </c>
      <c r="E896" s="19">
        <v>42436</v>
      </c>
      <c r="F896" t="s">
        <v>141</v>
      </c>
      <c r="G896">
        <v>4</v>
      </c>
      <c r="H896">
        <v>17.829999999999998</v>
      </c>
      <c r="I896">
        <v>71.319999999999993</v>
      </c>
    </row>
    <row r="897" spans="1:9">
      <c r="A897" t="s">
        <v>106</v>
      </c>
      <c r="B897" t="s">
        <v>99</v>
      </c>
      <c r="C897" t="s">
        <v>98</v>
      </c>
      <c r="D897" t="s">
        <v>166</v>
      </c>
      <c r="E897" s="19">
        <v>42436</v>
      </c>
      <c r="F897" t="s">
        <v>101</v>
      </c>
      <c r="G897">
        <v>10</v>
      </c>
      <c r="H897">
        <v>12.42</v>
      </c>
      <c r="I897">
        <v>124.2</v>
      </c>
    </row>
    <row r="898" spans="1:9">
      <c r="A898" t="s">
        <v>100</v>
      </c>
      <c r="B898" t="s">
        <v>99</v>
      </c>
      <c r="C898" t="s">
        <v>98</v>
      </c>
      <c r="D898" t="s">
        <v>632</v>
      </c>
      <c r="E898" s="19">
        <v>42436</v>
      </c>
      <c r="F898" t="s">
        <v>96</v>
      </c>
      <c r="G898">
        <v>10</v>
      </c>
      <c r="H898">
        <v>53.35</v>
      </c>
      <c r="I898">
        <v>533.5</v>
      </c>
    </row>
    <row r="899" spans="1:9">
      <c r="A899" t="s">
        <v>111</v>
      </c>
      <c r="B899" t="s">
        <v>127</v>
      </c>
      <c r="C899" t="s">
        <v>98</v>
      </c>
      <c r="D899" t="s">
        <v>524</v>
      </c>
      <c r="E899" s="19">
        <v>42436</v>
      </c>
      <c r="F899" t="s">
        <v>101</v>
      </c>
      <c r="G899">
        <v>10</v>
      </c>
      <c r="H899">
        <v>12.42</v>
      </c>
      <c r="I899">
        <v>124.2</v>
      </c>
    </row>
    <row r="900" spans="1:9">
      <c r="A900" t="s">
        <v>103</v>
      </c>
      <c r="B900" t="s">
        <v>118</v>
      </c>
      <c r="C900" t="s">
        <v>93</v>
      </c>
      <c r="D900" t="s">
        <v>394</v>
      </c>
      <c r="E900" s="19">
        <v>42436</v>
      </c>
      <c r="F900" t="s">
        <v>91</v>
      </c>
      <c r="G900">
        <v>8</v>
      </c>
      <c r="H900">
        <v>16.32</v>
      </c>
      <c r="I900">
        <v>130.56</v>
      </c>
    </row>
    <row r="901" spans="1:9">
      <c r="A901" t="s">
        <v>103</v>
      </c>
      <c r="B901" t="s">
        <v>155</v>
      </c>
      <c r="C901" t="s">
        <v>93</v>
      </c>
      <c r="D901" t="s">
        <v>471</v>
      </c>
      <c r="E901" s="19">
        <v>42436</v>
      </c>
      <c r="F901" t="s">
        <v>96</v>
      </c>
      <c r="G901">
        <v>7</v>
      </c>
      <c r="H901">
        <v>53.35</v>
      </c>
      <c r="I901">
        <v>373.45</v>
      </c>
    </row>
    <row r="902" spans="1:9">
      <c r="A902" t="s">
        <v>100</v>
      </c>
      <c r="B902" t="s">
        <v>105</v>
      </c>
      <c r="C902" t="s">
        <v>98</v>
      </c>
      <c r="D902" t="s">
        <v>548</v>
      </c>
      <c r="E902" s="19">
        <v>42436</v>
      </c>
      <c r="F902" t="s">
        <v>101</v>
      </c>
      <c r="G902">
        <v>9</v>
      </c>
      <c r="H902">
        <v>12.42</v>
      </c>
      <c r="I902">
        <v>111.78</v>
      </c>
    </row>
    <row r="903" spans="1:9">
      <c r="A903" t="s">
        <v>100</v>
      </c>
      <c r="B903" t="s">
        <v>110</v>
      </c>
      <c r="C903" t="s">
        <v>98</v>
      </c>
      <c r="D903" t="s">
        <v>320</v>
      </c>
      <c r="E903" s="19">
        <v>42436</v>
      </c>
      <c r="F903" t="s">
        <v>91</v>
      </c>
      <c r="G903">
        <v>1</v>
      </c>
      <c r="H903">
        <v>16.32</v>
      </c>
      <c r="I903">
        <v>16.32</v>
      </c>
    </row>
    <row r="904" spans="1:9">
      <c r="A904" t="s">
        <v>106</v>
      </c>
      <c r="B904" t="s">
        <v>105</v>
      </c>
      <c r="C904" t="s">
        <v>98</v>
      </c>
      <c r="D904" t="s">
        <v>349</v>
      </c>
      <c r="E904" s="19">
        <v>42436</v>
      </c>
      <c r="F904" t="s">
        <v>101</v>
      </c>
      <c r="G904">
        <v>10</v>
      </c>
      <c r="H904">
        <v>12.42</v>
      </c>
      <c r="I904">
        <v>124.2</v>
      </c>
    </row>
    <row r="905" spans="1:9">
      <c r="A905" t="s">
        <v>111</v>
      </c>
      <c r="B905" t="s">
        <v>105</v>
      </c>
      <c r="C905" t="s">
        <v>98</v>
      </c>
      <c r="D905" t="s">
        <v>236</v>
      </c>
      <c r="E905" s="19">
        <v>42437</v>
      </c>
      <c r="F905" t="s">
        <v>96</v>
      </c>
      <c r="G905">
        <v>6</v>
      </c>
      <c r="H905">
        <v>53.35</v>
      </c>
      <c r="I905">
        <v>320.10000000000002</v>
      </c>
    </row>
    <row r="906" spans="1:9">
      <c r="A906" t="s">
        <v>100</v>
      </c>
      <c r="B906" t="s">
        <v>105</v>
      </c>
      <c r="C906" t="s">
        <v>98</v>
      </c>
      <c r="D906" t="s">
        <v>371</v>
      </c>
      <c r="E906" s="19">
        <v>42437</v>
      </c>
      <c r="F906" t="s">
        <v>101</v>
      </c>
      <c r="G906">
        <v>8</v>
      </c>
      <c r="H906">
        <v>12.42</v>
      </c>
      <c r="I906">
        <v>99.36</v>
      </c>
    </row>
    <row r="907" spans="1:9">
      <c r="A907" t="s">
        <v>100</v>
      </c>
      <c r="B907" t="s">
        <v>99</v>
      </c>
      <c r="C907" t="s">
        <v>98</v>
      </c>
      <c r="D907" t="s">
        <v>199</v>
      </c>
      <c r="E907" s="19">
        <v>42437</v>
      </c>
      <c r="F907" t="s">
        <v>96</v>
      </c>
      <c r="G907">
        <v>4</v>
      </c>
      <c r="H907">
        <v>53.35</v>
      </c>
      <c r="I907">
        <v>213.4</v>
      </c>
    </row>
    <row r="908" spans="1:9">
      <c r="A908" t="s">
        <v>100</v>
      </c>
      <c r="B908" t="s">
        <v>99</v>
      </c>
      <c r="C908" t="s">
        <v>98</v>
      </c>
      <c r="D908" t="s">
        <v>531</v>
      </c>
      <c r="E908" s="19">
        <v>42437</v>
      </c>
      <c r="F908" t="s">
        <v>101</v>
      </c>
      <c r="G908">
        <v>3</v>
      </c>
      <c r="H908">
        <v>12.42</v>
      </c>
      <c r="I908">
        <v>37.26</v>
      </c>
    </row>
    <row r="909" spans="1:9">
      <c r="A909" t="s">
        <v>100</v>
      </c>
      <c r="B909" t="s">
        <v>99</v>
      </c>
      <c r="C909" t="s">
        <v>98</v>
      </c>
      <c r="D909" t="s">
        <v>454</v>
      </c>
      <c r="E909" s="19">
        <v>42437</v>
      </c>
      <c r="F909" t="s">
        <v>141</v>
      </c>
      <c r="G909">
        <v>4</v>
      </c>
      <c r="H909">
        <v>17.829999999999998</v>
      </c>
      <c r="I909">
        <v>71.319999999999993</v>
      </c>
    </row>
    <row r="910" spans="1:9">
      <c r="A910" t="s">
        <v>100</v>
      </c>
      <c r="B910" t="s">
        <v>105</v>
      </c>
      <c r="C910" t="s">
        <v>98</v>
      </c>
      <c r="D910" t="s">
        <v>179</v>
      </c>
      <c r="E910" s="19">
        <v>42437</v>
      </c>
      <c r="F910" t="s">
        <v>96</v>
      </c>
      <c r="G910">
        <v>9</v>
      </c>
      <c r="H910">
        <v>53.35</v>
      </c>
      <c r="I910">
        <v>480.15000000000003</v>
      </c>
    </row>
    <row r="911" spans="1:9">
      <c r="A911" t="s">
        <v>103</v>
      </c>
      <c r="B911" t="s">
        <v>118</v>
      </c>
      <c r="C911" t="s">
        <v>93</v>
      </c>
      <c r="D911" t="s">
        <v>233</v>
      </c>
      <c r="E911" s="19">
        <v>42437</v>
      </c>
      <c r="F911" t="s">
        <v>96</v>
      </c>
      <c r="G911">
        <v>8</v>
      </c>
      <c r="H911">
        <v>53.35</v>
      </c>
      <c r="I911">
        <v>426.8</v>
      </c>
    </row>
    <row r="912" spans="1:9">
      <c r="A912" t="s">
        <v>100</v>
      </c>
      <c r="B912" t="s">
        <v>105</v>
      </c>
      <c r="C912" t="s">
        <v>98</v>
      </c>
      <c r="D912" t="s">
        <v>200</v>
      </c>
      <c r="E912" s="19">
        <v>42437</v>
      </c>
      <c r="F912" t="s">
        <v>101</v>
      </c>
      <c r="G912">
        <v>1</v>
      </c>
      <c r="H912">
        <v>12.42</v>
      </c>
      <c r="I912">
        <v>12.42</v>
      </c>
    </row>
    <row r="913" spans="1:9">
      <c r="A913" t="s">
        <v>95</v>
      </c>
      <c r="B913" t="s">
        <v>155</v>
      </c>
      <c r="C913" t="s">
        <v>93</v>
      </c>
      <c r="D913" t="s">
        <v>619</v>
      </c>
      <c r="E913" s="19">
        <v>42437</v>
      </c>
      <c r="F913" t="s">
        <v>101</v>
      </c>
      <c r="G913">
        <v>6</v>
      </c>
      <c r="H913">
        <v>12.42</v>
      </c>
      <c r="I913">
        <v>74.52</v>
      </c>
    </row>
    <row r="914" spans="1:9">
      <c r="A914" t="s">
        <v>111</v>
      </c>
      <c r="B914" t="s">
        <v>105</v>
      </c>
      <c r="C914" t="s">
        <v>98</v>
      </c>
      <c r="D914" t="s">
        <v>450</v>
      </c>
      <c r="E914" s="19">
        <v>42437</v>
      </c>
      <c r="F914" t="s">
        <v>96</v>
      </c>
      <c r="G914">
        <v>2</v>
      </c>
      <c r="H914">
        <v>53.35</v>
      </c>
      <c r="I914">
        <v>106.7</v>
      </c>
    </row>
    <row r="915" spans="1:9">
      <c r="A915" t="s">
        <v>103</v>
      </c>
      <c r="B915" t="s">
        <v>94</v>
      </c>
      <c r="C915" t="s">
        <v>93</v>
      </c>
      <c r="D915" t="s">
        <v>265</v>
      </c>
      <c r="E915" s="19">
        <v>42437</v>
      </c>
      <c r="F915" t="s">
        <v>96</v>
      </c>
      <c r="G915">
        <v>7</v>
      </c>
      <c r="H915">
        <v>53.35</v>
      </c>
      <c r="I915">
        <v>373.45</v>
      </c>
    </row>
    <row r="916" spans="1:9">
      <c r="A916" t="s">
        <v>95</v>
      </c>
      <c r="B916" t="s">
        <v>118</v>
      </c>
      <c r="C916" t="s">
        <v>93</v>
      </c>
      <c r="D916" t="s">
        <v>362</v>
      </c>
      <c r="E916" s="19">
        <v>42437</v>
      </c>
      <c r="F916" t="s">
        <v>101</v>
      </c>
      <c r="G916">
        <v>9</v>
      </c>
      <c r="H916">
        <v>12.42</v>
      </c>
      <c r="I916">
        <v>111.78</v>
      </c>
    </row>
    <row r="917" spans="1:9">
      <c r="A917" t="s">
        <v>95</v>
      </c>
      <c r="B917" t="s">
        <v>118</v>
      </c>
      <c r="C917" t="s">
        <v>93</v>
      </c>
      <c r="D917" t="s">
        <v>202</v>
      </c>
      <c r="E917" s="19">
        <v>42437</v>
      </c>
      <c r="F917" t="s">
        <v>96</v>
      </c>
      <c r="G917">
        <v>1</v>
      </c>
      <c r="H917">
        <v>53.35</v>
      </c>
      <c r="I917">
        <v>53.35</v>
      </c>
    </row>
    <row r="918" spans="1:9">
      <c r="A918" t="s">
        <v>100</v>
      </c>
      <c r="B918" t="s">
        <v>105</v>
      </c>
      <c r="C918" t="s">
        <v>98</v>
      </c>
      <c r="D918" t="s">
        <v>583</v>
      </c>
      <c r="E918" s="19">
        <v>42437</v>
      </c>
      <c r="F918" t="s">
        <v>91</v>
      </c>
      <c r="G918">
        <v>6</v>
      </c>
      <c r="H918">
        <v>16.32</v>
      </c>
      <c r="I918">
        <v>97.92</v>
      </c>
    </row>
    <row r="919" spans="1:9">
      <c r="A919" t="s">
        <v>100</v>
      </c>
      <c r="B919" t="s">
        <v>99</v>
      </c>
      <c r="C919" t="s">
        <v>98</v>
      </c>
      <c r="D919" t="s">
        <v>286</v>
      </c>
      <c r="E919" s="19">
        <v>42437</v>
      </c>
      <c r="F919" t="s">
        <v>91</v>
      </c>
      <c r="G919">
        <v>4</v>
      </c>
      <c r="H919">
        <v>16.32</v>
      </c>
      <c r="I919">
        <v>65.28</v>
      </c>
    </row>
    <row r="920" spans="1:9">
      <c r="A920" t="s">
        <v>106</v>
      </c>
      <c r="B920" t="s">
        <v>99</v>
      </c>
      <c r="C920" t="s">
        <v>98</v>
      </c>
      <c r="D920" t="s">
        <v>562</v>
      </c>
      <c r="E920" s="19">
        <v>42438</v>
      </c>
      <c r="F920" t="s">
        <v>101</v>
      </c>
      <c r="G920">
        <v>6</v>
      </c>
      <c r="H920">
        <v>12.42</v>
      </c>
      <c r="I920">
        <v>74.52</v>
      </c>
    </row>
    <row r="921" spans="1:9">
      <c r="A921" t="s">
        <v>95</v>
      </c>
      <c r="B921" t="s">
        <v>118</v>
      </c>
      <c r="C921" t="s">
        <v>93</v>
      </c>
      <c r="D921" t="s">
        <v>233</v>
      </c>
      <c r="E921" s="19">
        <v>42438</v>
      </c>
      <c r="F921" t="s">
        <v>101</v>
      </c>
      <c r="G921">
        <v>7</v>
      </c>
      <c r="H921">
        <v>12.42</v>
      </c>
      <c r="I921">
        <v>86.94</v>
      </c>
    </row>
    <row r="922" spans="1:9">
      <c r="A922" t="s">
        <v>100</v>
      </c>
      <c r="B922" t="s">
        <v>105</v>
      </c>
      <c r="C922" t="s">
        <v>98</v>
      </c>
      <c r="D922" t="s">
        <v>420</v>
      </c>
      <c r="E922" s="19">
        <v>42438</v>
      </c>
      <c r="F922" t="s">
        <v>141</v>
      </c>
      <c r="G922">
        <v>3</v>
      </c>
      <c r="H922">
        <v>17.829999999999998</v>
      </c>
      <c r="I922">
        <v>53.489999999999995</v>
      </c>
    </row>
    <row r="923" spans="1:9">
      <c r="A923" t="s">
        <v>111</v>
      </c>
      <c r="B923" t="s">
        <v>99</v>
      </c>
      <c r="C923" t="s">
        <v>98</v>
      </c>
      <c r="D923" t="s">
        <v>569</v>
      </c>
      <c r="E923" s="19">
        <v>42438</v>
      </c>
      <c r="F923" t="s">
        <v>96</v>
      </c>
      <c r="G923">
        <v>7</v>
      </c>
      <c r="H923">
        <v>53.35</v>
      </c>
      <c r="I923">
        <v>373.45</v>
      </c>
    </row>
    <row r="924" spans="1:9">
      <c r="A924" t="s">
        <v>95</v>
      </c>
      <c r="B924" t="s">
        <v>155</v>
      </c>
      <c r="C924" t="s">
        <v>93</v>
      </c>
      <c r="D924" t="s">
        <v>417</v>
      </c>
      <c r="E924" s="19">
        <v>42438</v>
      </c>
      <c r="F924" t="s">
        <v>91</v>
      </c>
      <c r="G924">
        <v>1</v>
      </c>
      <c r="H924">
        <v>16.32</v>
      </c>
      <c r="I924">
        <v>16.32</v>
      </c>
    </row>
    <row r="925" spans="1:9">
      <c r="A925" t="s">
        <v>103</v>
      </c>
      <c r="B925" t="s">
        <v>113</v>
      </c>
      <c r="C925" t="s">
        <v>93</v>
      </c>
      <c r="D925" t="s">
        <v>287</v>
      </c>
      <c r="E925" s="19">
        <v>42438</v>
      </c>
      <c r="F925" t="s">
        <v>141</v>
      </c>
      <c r="G925">
        <v>8</v>
      </c>
      <c r="H925">
        <v>17.829999999999998</v>
      </c>
      <c r="I925">
        <v>142.63999999999999</v>
      </c>
    </row>
    <row r="926" spans="1:9">
      <c r="A926" t="s">
        <v>95</v>
      </c>
      <c r="B926" t="s">
        <v>118</v>
      </c>
      <c r="C926" t="s">
        <v>93</v>
      </c>
      <c r="D926" t="s">
        <v>561</v>
      </c>
      <c r="E926" s="19">
        <v>42438</v>
      </c>
      <c r="F926" t="s">
        <v>101</v>
      </c>
      <c r="G926">
        <v>6</v>
      </c>
      <c r="H926">
        <v>12.42</v>
      </c>
      <c r="I926">
        <v>74.52</v>
      </c>
    </row>
    <row r="927" spans="1:9">
      <c r="A927" t="s">
        <v>106</v>
      </c>
      <c r="B927" t="s">
        <v>110</v>
      </c>
      <c r="C927" t="s">
        <v>98</v>
      </c>
      <c r="D927" t="s">
        <v>568</v>
      </c>
      <c r="E927" s="19">
        <v>42438</v>
      </c>
      <c r="F927" t="s">
        <v>96</v>
      </c>
      <c r="G927">
        <v>1</v>
      </c>
      <c r="H927">
        <v>53.35</v>
      </c>
      <c r="I927">
        <v>53.35</v>
      </c>
    </row>
    <row r="928" spans="1:9">
      <c r="A928" t="s">
        <v>103</v>
      </c>
      <c r="B928" t="s">
        <v>155</v>
      </c>
      <c r="C928" t="s">
        <v>93</v>
      </c>
      <c r="D928" t="s">
        <v>573</v>
      </c>
      <c r="E928" s="19">
        <v>42438</v>
      </c>
      <c r="F928" t="s">
        <v>101</v>
      </c>
      <c r="G928">
        <v>4</v>
      </c>
      <c r="H928">
        <v>12.42</v>
      </c>
      <c r="I928">
        <v>49.68</v>
      </c>
    </row>
    <row r="929" spans="1:9">
      <c r="A929" t="s">
        <v>100</v>
      </c>
      <c r="B929" t="s">
        <v>110</v>
      </c>
      <c r="C929" t="s">
        <v>98</v>
      </c>
      <c r="D929" t="s">
        <v>276</v>
      </c>
      <c r="E929" s="19">
        <v>42438</v>
      </c>
      <c r="F929" t="s">
        <v>101</v>
      </c>
      <c r="G929">
        <v>5</v>
      </c>
      <c r="H929">
        <v>12.42</v>
      </c>
      <c r="I929">
        <v>62.1</v>
      </c>
    </row>
    <row r="930" spans="1:9">
      <c r="A930" t="s">
        <v>100</v>
      </c>
      <c r="B930" t="s">
        <v>110</v>
      </c>
      <c r="C930" t="s">
        <v>98</v>
      </c>
      <c r="D930" t="s">
        <v>634</v>
      </c>
      <c r="E930" s="19">
        <v>42438</v>
      </c>
      <c r="F930" t="s">
        <v>101</v>
      </c>
      <c r="G930">
        <v>6</v>
      </c>
      <c r="H930">
        <v>12.42</v>
      </c>
      <c r="I930">
        <v>74.52</v>
      </c>
    </row>
    <row r="931" spans="1:9">
      <c r="A931" t="s">
        <v>103</v>
      </c>
      <c r="B931" t="s">
        <v>118</v>
      </c>
      <c r="C931" t="s">
        <v>93</v>
      </c>
      <c r="D931" t="s">
        <v>396</v>
      </c>
      <c r="E931" s="19">
        <v>42438</v>
      </c>
      <c r="F931" t="s">
        <v>91</v>
      </c>
      <c r="G931">
        <v>3</v>
      </c>
      <c r="H931">
        <v>16.32</v>
      </c>
      <c r="I931">
        <v>48.96</v>
      </c>
    </row>
    <row r="932" spans="1:9">
      <c r="A932" t="s">
        <v>106</v>
      </c>
      <c r="B932" t="s">
        <v>127</v>
      </c>
      <c r="C932" t="s">
        <v>98</v>
      </c>
      <c r="D932" t="s">
        <v>377</v>
      </c>
      <c r="E932" s="19">
        <v>42439</v>
      </c>
      <c r="F932" t="s">
        <v>101</v>
      </c>
      <c r="G932">
        <v>10</v>
      </c>
      <c r="H932">
        <v>12.42</v>
      </c>
      <c r="I932">
        <v>124.2</v>
      </c>
    </row>
    <row r="933" spans="1:9">
      <c r="A933" t="s">
        <v>111</v>
      </c>
      <c r="B933" t="s">
        <v>127</v>
      </c>
      <c r="C933" t="s">
        <v>98</v>
      </c>
      <c r="D933" t="s">
        <v>618</v>
      </c>
      <c r="E933" s="19">
        <v>42439</v>
      </c>
      <c r="F933" t="s">
        <v>101</v>
      </c>
      <c r="G933">
        <v>9</v>
      </c>
      <c r="H933">
        <v>12.42</v>
      </c>
      <c r="I933">
        <v>111.78</v>
      </c>
    </row>
    <row r="934" spans="1:9">
      <c r="A934" t="s">
        <v>100</v>
      </c>
      <c r="B934" t="s">
        <v>99</v>
      </c>
      <c r="C934" t="s">
        <v>98</v>
      </c>
      <c r="D934" t="s">
        <v>432</v>
      </c>
      <c r="E934" s="19">
        <v>42439</v>
      </c>
      <c r="F934" t="s">
        <v>141</v>
      </c>
      <c r="G934">
        <v>5</v>
      </c>
      <c r="H934">
        <v>17.829999999999998</v>
      </c>
      <c r="I934">
        <v>89.149999999999991</v>
      </c>
    </row>
    <row r="935" spans="1:9">
      <c r="A935" t="s">
        <v>100</v>
      </c>
      <c r="B935" t="s">
        <v>110</v>
      </c>
      <c r="C935" t="s">
        <v>98</v>
      </c>
      <c r="D935" t="s">
        <v>378</v>
      </c>
      <c r="E935" s="19">
        <v>42439</v>
      </c>
      <c r="F935" t="s">
        <v>141</v>
      </c>
      <c r="G935">
        <v>4</v>
      </c>
      <c r="H935">
        <v>17.829999999999998</v>
      </c>
      <c r="I935">
        <v>71.319999999999993</v>
      </c>
    </row>
    <row r="936" spans="1:9">
      <c r="A936" t="s">
        <v>106</v>
      </c>
      <c r="B936" t="s">
        <v>110</v>
      </c>
      <c r="C936" t="s">
        <v>98</v>
      </c>
      <c r="D936" t="s">
        <v>555</v>
      </c>
      <c r="E936" s="19">
        <v>42439</v>
      </c>
      <c r="F936" t="s">
        <v>101</v>
      </c>
      <c r="G936">
        <v>9</v>
      </c>
      <c r="H936">
        <v>12.42</v>
      </c>
      <c r="I936">
        <v>111.78</v>
      </c>
    </row>
    <row r="937" spans="1:9">
      <c r="A937" t="s">
        <v>95</v>
      </c>
      <c r="B937" t="s">
        <v>155</v>
      </c>
      <c r="C937" t="s">
        <v>93</v>
      </c>
      <c r="D937" t="s">
        <v>154</v>
      </c>
      <c r="E937" s="19">
        <v>42439</v>
      </c>
      <c r="F937" t="s">
        <v>101</v>
      </c>
      <c r="G937">
        <v>10</v>
      </c>
      <c r="H937">
        <v>12.42</v>
      </c>
      <c r="I937">
        <v>124.2</v>
      </c>
    </row>
    <row r="938" spans="1:9">
      <c r="A938" t="s">
        <v>103</v>
      </c>
      <c r="B938" t="s">
        <v>94</v>
      </c>
      <c r="C938" t="s">
        <v>93</v>
      </c>
      <c r="D938" t="s">
        <v>600</v>
      </c>
      <c r="E938" s="19">
        <v>42439</v>
      </c>
      <c r="F938" t="s">
        <v>96</v>
      </c>
      <c r="G938">
        <v>8</v>
      </c>
      <c r="H938">
        <v>53.35</v>
      </c>
      <c r="I938">
        <v>426.8</v>
      </c>
    </row>
    <row r="939" spans="1:9">
      <c r="A939" t="s">
        <v>100</v>
      </c>
      <c r="B939" t="s">
        <v>110</v>
      </c>
      <c r="C939" t="s">
        <v>98</v>
      </c>
      <c r="D939" t="s">
        <v>421</v>
      </c>
      <c r="E939" s="19">
        <v>42439</v>
      </c>
      <c r="F939" t="s">
        <v>101</v>
      </c>
      <c r="G939">
        <v>10</v>
      </c>
      <c r="H939">
        <v>12.42</v>
      </c>
      <c r="I939">
        <v>124.2</v>
      </c>
    </row>
    <row r="940" spans="1:9">
      <c r="A940" t="s">
        <v>100</v>
      </c>
      <c r="B940" t="s">
        <v>105</v>
      </c>
      <c r="C940" t="s">
        <v>98</v>
      </c>
      <c r="D940" t="s">
        <v>467</v>
      </c>
      <c r="E940" s="19">
        <v>42439</v>
      </c>
      <c r="F940" t="s">
        <v>141</v>
      </c>
      <c r="G940">
        <v>7</v>
      </c>
      <c r="H940">
        <v>17.829999999999998</v>
      </c>
      <c r="I940">
        <v>124.80999999999999</v>
      </c>
    </row>
    <row r="941" spans="1:9">
      <c r="A941" t="s">
        <v>100</v>
      </c>
      <c r="B941" t="s">
        <v>99</v>
      </c>
      <c r="C941" t="s">
        <v>98</v>
      </c>
      <c r="D941" t="s">
        <v>392</v>
      </c>
      <c r="E941" s="19">
        <v>42439</v>
      </c>
      <c r="F941" t="s">
        <v>101</v>
      </c>
      <c r="G941">
        <v>4</v>
      </c>
      <c r="H941">
        <v>12.42</v>
      </c>
      <c r="I941">
        <v>49.68</v>
      </c>
    </row>
    <row r="942" spans="1:9">
      <c r="A942" t="s">
        <v>111</v>
      </c>
      <c r="B942" t="s">
        <v>105</v>
      </c>
      <c r="C942" t="s">
        <v>98</v>
      </c>
      <c r="D942" t="s">
        <v>174</v>
      </c>
      <c r="E942" s="19">
        <v>42440</v>
      </c>
      <c r="F942" t="s">
        <v>141</v>
      </c>
      <c r="G942">
        <v>1</v>
      </c>
      <c r="H942">
        <v>17.829999999999998</v>
      </c>
      <c r="I942">
        <v>17.829999999999998</v>
      </c>
    </row>
    <row r="943" spans="1:9">
      <c r="A943" t="s">
        <v>106</v>
      </c>
      <c r="B943" t="s">
        <v>127</v>
      </c>
      <c r="C943" t="s">
        <v>98</v>
      </c>
      <c r="D943" t="s">
        <v>618</v>
      </c>
      <c r="E943" s="19">
        <v>42440</v>
      </c>
      <c r="F943" t="s">
        <v>101</v>
      </c>
      <c r="G943">
        <v>7</v>
      </c>
      <c r="H943">
        <v>12.42</v>
      </c>
      <c r="I943">
        <v>86.94</v>
      </c>
    </row>
    <row r="944" spans="1:9">
      <c r="A944" t="s">
        <v>95</v>
      </c>
      <c r="B944" t="s">
        <v>113</v>
      </c>
      <c r="C944" t="s">
        <v>93</v>
      </c>
      <c r="D944" t="s">
        <v>331</v>
      </c>
      <c r="E944" s="19">
        <v>42440</v>
      </c>
      <c r="F944" t="s">
        <v>96</v>
      </c>
      <c r="G944">
        <v>8</v>
      </c>
      <c r="H944">
        <v>53.35</v>
      </c>
      <c r="I944">
        <v>426.8</v>
      </c>
    </row>
    <row r="945" spans="1:9">
      <c r="A945" t="s">
        <v>111</v>
      </c>
      <c r="B945" t="s">
        <v>105</v>
      </c>
      <c r="C945" t="s">
        <v>98</v>
      </c>
      <c r="D945" t="s">
        <v>459</v>
      </c>
      <c r="E945" s="19">
        <v>42440</v>
      </c>
      <c r="F945" t="s">
        <v>101</v>
      </c>
      <c r="G945">
        <v>4</v>
      </c>
      <c r="H945">
        <v>12.42</v>
      </c>
      <c r="I945">
        <v>49.68</v>
      </c>
    </row>
    <row r="946" spans="1:9">
      <c r="A946" t="s">
        <v>100</v>
      </c>
      <c r="B946" t="s">
        <v>99</v>
      </c>
      <c r="C946" t="s">
        <v>98</v>
      </c>
      <c r="D946" t="s">
        <v>290</v>
      </c>
      <c r="E946" s="19">
        <v>42440</v>
      </c>
      <c r="F946" t="s">
        <v>96</v>
      </c>
      <c r="G946">
        <v>4</v>
      </c>
      <c r="H946">
        <v>53.35</v>
      </c>
      <c r="I946">
        <v>213.4</v>
      </c>
    </row>
    <row r="947" spans="1:9">
      <c r="A947" t="s">
        <v>100</v>
      </c>
      <c r="B947" t="s">
        <v>110</v>
      </c>
      <c r="C947" t="s">
        <v>98</v>
      </c>
      <c r="D947" t="s">
        <v>606</v>
      </c>
      <c r="E947" s="19">
        <v>42440</v>
      </c>
      <c r="F947" t="s">
        <v>101</v>
      </c>
      <c r="G947">
        <v>6</v>
      </c>
      <c r="H947">
        <v>12.42</v>
      </c>
      <c r="I947">
        <v>74.52</v>
      </c>
    </row>
    <row r="948" spans="1:9">
      <c r="A948" t="s">
        <v>100</v>
      </c>
      <c r="B948" t="s">
        <v>127</v>
      </c>
      <c r="C948" t="s">
        <v>98</v>
      </c>
      <c r="D948" t="s">
        <v>478</v>
      </c>
      <c r="E948" s="19">
        <v>42440</v>
      </c>
      <c r="F948" t="s">
        <v>91</v>
      </c>
      <c r="G948">
        <v>7</v>
      </c>
      <c r="H948">
        <v>16.32</v>
      </c>
      <c r="I948">
        <v>114.24000000000001</v>
      </c>
    </row>
    <row r="949" spans="1:9">
      <c r="A949" t="s">
        <v>106</v>
      </c>
      <c r="B949" t="s">
        <v>99</v>
      </c>
      <c r="C949" t="s">
        <v>98</v>
      </c>
      <c r="D949" t="s">
        <v>411</v>
      </c>
      <c r="E949" s="19">
        <v>42440</v>
      </c>
      <c r="F949" t="s">
        <v>96</v>
      </c>
      <c r="G949">
        <v>6</v>
      </c>
      <c r="H949">
        <v>53.35</v>
      </c>
      <c r="I949">
        <v>320.10000000000002</v>
      </c>
    </row>
    <row r="950" spans="1:9">
      <c r="A950" t="s">
        <v>100</v>
      </c>
      <c r="B950" t="s">
        <v>99</v>
      </c>
      <c r="C950" t="s">
        <v>98</v>
      </c>
      <c r="D950" t="s">
        <v>162</v>
      </c>
      <c r="E950" s="19">
        <v>42440</v>
      </c>
      <c r="F950" t="s">
        <v>91</v>
      </c>
      <c r="G950">
        <v>10</v>
      </c>
      <c r="H950">
        <v>16.32</v>
      </c>
      <c r="I950">
        <v>163.19999999999999</v>
      </c>
    </row>
    <row r="951" spans="1:9">
      <c r="A951" t="s">
        <v>103</v>
      </c>
      <c r="B951" t="s">
        <v>113</v>
      </c>
      <c r="C951" t="s">
        <v>93</v>
      </c>
      <c r="D951" t="s">
        <v>497</v>
      </c>
      <c r="E951" s="19">
        <v>42440</v>
      </c>
      <c r="F951" t="s">
        <v>141</v>
      </c>
      <c r="G951">
        <v>9</v>
      </c>
      <c r="H951">
        <v>17.829999999999998</v>
      </c>
      <c r="I951">
        <v>160.46999999999997</v>
      </c>
    </row>
    <row r="952" spans="1:9">
      <c r="A952" t="s">
        <v>100</v>
      </c>
      <c r="B952" t="s">
        <v>105</v>
      </c>
      <c r="C952" t="s">
        <v>98</v>
      </c>
      <c r="D952" t="s">
        <v>348</v>
      </c>
      <c r="E952" s="19">
        <v>42440</v>
      </c>
      <c r="F952" t="s">
        <v>96</v>
      </c>
      <c r="G952">
        <v>9</v>
      </c>
      <c r="H952">
        <v>53.35</v>
      </c>
      <c r="I952">
        <v>480.15000000000003</v>
      </c>
    </row>
    <row r="953" spans="1:9">
      <c r="A953" t="s">
        <v>95</v>
      </c>
      <c r="B953" t="s">
        <v>113</v>
      </c>
      <c r="C953" t="s">
        <v>93</v>
      </c>
      <c r="D953" t="s">
        <v>221</v>
      </c>
      <c r="E953" s="19">
        <v>42441</v>
      </c>
      <c r="F953" t="s">
        <v>141</v>
      </c>
      <c r="G953">
        <v>4</v>
      </c>
      <c r="H953">
        <v>17.829999999999998</v>
      </c>
      <c r="I953">
        <v>71.319999999999993</v>
      </c>
    </row>
    <row r="954" spans="1:9">
      <c r="A954" t="s">
        <v>100</v>
      </c>
      <c r="B954" t="s">
        <v>99</v>
      </c>
      <c r="C954" t="s">
        <v>98</v>
      </c>
      <c r="D954" t="s">
        <v>521</v>
      </c>
      <c r="E954" s="19">
        <v>42441</v>
      </c>
      <c r="F954" t="s">
        <v>101</v>
      </c>
      <c r="G954">
        <v>5</v>
      </c>
      <c r="H954">
        <v>12.42</v>
      </c>
      <c r="I954">
        <v>62.1</v>
      </c>
    </row>
    <row r="955" spans="1:9">
      <c r="A955" t="s">
        <v>100</v>
      </c>
      <c r="B955" t="s">
        <v>99</v>
      </c>
      <c r="C955" t="s">
        <v>98</v>
      </c>
      <c r="D955" t="s">
        <v>388</v>
      </c>
      <c r="E955" s="19">
        <v>42441</v>
      </c>
      <c r="F955" t="s">
        <v>96</v>
      </c>
      <c r="G955">
        <v>9</v>
      </c>
      <c r="H955">
        <v>53.35</v>
      </c>
      <c r="I955">
        <v>480.15000000000003</v>
      </c>
    </row>
    <row r="956" spans="1:9">
      <c r="A956" t="s">
        <v>106</v>
      </c>
      <c r="B956" t="s">
        <v>105</v>
      </c>
      <c r="C956" t="s">
        <v>98</v>
      </c>
      <c r="D956" t="s">
        <v>445</v>
      </c>
      <c r="E956" s="19">
        <v>42441</v>
      </c>
      <c r="F956" t="s">
        <v>141</v>
      </c>
      <c r="G956">
        <v>3</v>
      </c>
      <c r="H956">
        <v>17.829999999999998</v>
      </c>
      <c r="I956">
        <v>53.489999999999995</v>
      </c>
    </row>
    <row r="957" spans="1:9">
      <c r="A957" t="s">
        <v>100</v>
      </c>
      <c r="B957" t="s">
        <v>99</v>
      </c>
      <c r="C957" t="s">
        <v>98</v>
      </c>
      <c r="D957" t="s">
        <v>487</v>
      </c>
      <c r="E957" s="19">
        <v>42441</v>
      </c>
      <c r="F957" t="s">
        <v>101</v>
      </c>
      <c r="G957">
        <v>7</v>
      </c>
      <c r="H957">
        <v>12.42</v>
      </c>
      <c r="I957">
        <v>86.94</v>
      </c>
    </row>
    <row r="958" spans="1:9">
      <c r="A958" t="s">
        <v>100</v>
      </c>
      <c r="B958" t="s">
        <v>99</v>
      </c>
      <c r="C958" t="s">
        <v>98</v>
      </c>
      <c r="D958" t="s">
        <v>433</v>
      </c>
      <c r="E958" s="19">
        <v>42441</v>
      </c>
      <c r="F958" t="s">
        <v>101</v>
      </c>
      <c r="G958">
        <v>2</v>
      </c>
      <c r="H958">
        <v>12.42</v>
      </c>
      <c r="I958">
        <v>24.84</v>
      </c>
    </row>
    <row r="959" spans="1:9">
      <c r="A959" t="s">
        <v>103</v>
      </c>
      <c r="B959" t="s">
        <v>94</v>
      </c>
      <c r="C959" t="s">
        <v>93</v>
      </c>
      <c r="D959" t="s">
        <v>135</v>
      </c>
      <c r="E959" s="19">
        <v>42441</v>
      </c>
      <c r="F959" t="s">
        <v>101</v>
      </c>
      <c r="G959">
        <v>7</v>
      </c>
      <c r="H959">
        <v>12.42</v>
      </c>
      <c r="I959">
        <v>86.94</v>
      </c>
    </row>
    <row r="960" spans="1:9">
      <c r="A960" t="s">
        <v>100</v>
      </c>
      <c r="B960" t="s">
        <v>99</v>
      </c>
      <c r="C960" t="s">
        <v>98</v>
      </c>
      <c r="D960" t="s">
        <v>507</v>
      </c>
      <c r="E960" s="19">
        <v>42441</v>
      </c>
      <c r="F960" t="s">
        <v>101</v>
      </c>
      <c r="G960">
        <v>7</v>
      </c>
      <c r="H960">
        <v>12.42</v>
      </c>
      <c r="I960">
        <v>86.94</v>
      </c>
    </row>
    <row r="961" spans="1:9">
      <c r="A961" t="s">
        <v>111</v>
      </c>
      <c r="B961" t="s">
        <v>105</v>
      </c>
      <c r="C961" t="s">
        <v>98</v>
      </c>
      <c r="D961" t="s">
        <v>296</v>
      </c>
      <c r="E961" s="19">
        <v>42441</v>
      </c>
      <c r="F961" t="s">
        <v>101</v>
      </c>
      <c r="G961">
        <v>9</v>
      </c>
      <c r="H961">
        <v>12.42</v>
      </c>
      <c r="I961">
        <v>111.78</v>
      </c>
    </row>
    <row r="962" spans="1:9">
      <c r="A962" t="s">
        <v>100</v>
      </c>
      <c r="B962" t="s">
        <v>99</v>
      </c>
      <c r="C962" t="s">
        <v>98</v>
      </c>
      <c r="D962" t="s">
        <v>130</v>
      </c>
      <c r="E962" s="19">
        <v>42441</v>
      </c>
      <c r="F962" t="s">
        <v>141</v>
      </c>
      <c r="G962">
        <v>5</v>
      </c>
      <c r="H962">
        <v>17.829999999999998</v>
      </c>
      <c r="I962">
        <v>89.149999999999991</v>
      </c>
    </row>
    <row r="963" spans="1:9">
      <c r="A963" t="s">
        <v>103</v>
      </c>
      <c r="B963" t="s">
        <v>94</v>
      </c>
      <c r="C963" t="s">
        <v>93</v>
      </c>
      <c r="D963" t="s">
        <v>92</v>
      </c>
      <c r="E963" s="19">
        <v>42441</v>
      </c>
      <c r="F963" t="s">
        <v>91</v>
      </c>
      <c r="G963">
        <v>9</v>
      </c>
      <c r="H963">
        <v>16.32</v>
      </c>
      <c r="I963">
        <v>146.88</v>
      </c>
    </row>
    <row r="964" spans="1:9">
      <c r="A964" t="s">
        <v>95</v>
      </c>
      <c r="B964" t="s">
        <v>113</v>
      </c>
      <c r="C964" t="s">
        <v>93</v>
      </c>
      <c r="D964" t="s">
        <v>418</v>
      </c>
      <c r="E964" s="19">
        <v>42441</v>
      </c>
      <c r="F964" t="s">
        <v>101</v>
      </c>
      <c r="G964">
        <v>4</v>
      </c>
      <c r="H964">
        <v>12.42</v>
      </c>
      <c r="I964">
        <v>49.68</v>
      </c>
    </row>
    <row r="965" spans="1:9">
      <c r="A965" t="s">
        <v>100</v>
      </c>
      <c r="B965" t="s">
        <v>105</v>
      </c>
      <c r="C965" t="s">
        <v>98</v>
      </c>
      <c r="D965" t="s">
        <v>150</v>
      </c>
      <c r="E965" s="19">
        <v>42441</v>
      </c>
      <c r="F965" t="s">
        <v>141</v>
      </c>
      <c r="G965">
        <v>8</v>
      </c>
      <c r="H965">
        <v>17.829999999999998</v>
      </c>
      <c r="I965">
        <v>142.63999999999999</v>
      </c>
    </row>
    <row r="966" spans="1:9">
      <c r="A966" t="s">
        <v>100</v>
      </c>
      <c r="B966" t="s">
        <v>105</v>
      </c>
      <c r="C966" t="s">
        <v>98</v>
      </c>
      <c r="D966" t="s">
        <v>174</v>
      </c>
      <c r="E966" s="19">
        <v>42441</v>
      </c>
      <c r="F966" t="s">
        <v>101</v>
      </c>
      <c r="G966">
        <v>6</v>
      </c>
      <c r="H966">
        <v>12.42</v>
      </c>
      <c r="I966">
        <v>74.52</v>
      </c>
    </row>
    <row r="967" spans="1:9">
      <c r="A967" t="s">
        <v>106</v>
      </c>
      <c r="B967" t="s">
        <v>127</v>
      </c>
      <c r="C967" t="s">
        <v>98</v>
      </c>
      <c r="D967" t="s">
        <v>413</v>
      </c>
      <c r="E967" s="19">
        <v>42441</v>
      </c>
      <c r="F967" t="s">
        <v>91</v>
      </c>
      <c r="G967">
        <v>10</v>
      </c>
      <c r="H967">
        <v>16.32</v>
      </c>
      <c r="I967">
        <v>163.19999999999999</v>
      </c>
    </row>
    <row r="968" spans="1:9">
      <c r="A968" t="s">
        <v>100</v>
      </c>
      <c r="B968" t="s">
        <v>110</v>
      </c>
      <c r="C968" t="s">
        <v>98</v>
      </c>
      <c r="D968" t="s">
        <v>606</v>
      </c>
      <c r="E968" s="19">
        <v>42441</v>
      </c>
      <c r="F968" t="s">
        <v>141</v>
      </c>
      <c r="G968">
        <v>9</v>
      </c>
      <c r="H968">
        <v>17.829999999999998</v>
      </c>
      <c r="I968">
        <v>160.46999999999997</v>
      </c>
    </row>
    <row r="969" spans="1:9">
      <c r="A969" t="s">
        <v>95</v>
      </c>
      <c r="B969" t="s">
        <v>94</v>
      </c>
      <c r="C969" t="s">
        <v>93</v>
      </c>
      <c r="D969" t="s">
        <v>203</v>
      </c>
      <c r="E969" s="19">
        <v>42441</v>
      </c>
      <c r="F969" t="s">
        <v>101</v>
      </c>
      <c r="G969">
        <v>2</v>
      </c>
      <c r="H969">
        <v>12.42</v>
      </c>
      <c r="I969">
        <v>24.84</v>
      </c>
    </row>
    <row r="970" spans="1:9">
      <c r="A970" t="s">
        <v>106</v>
      </c>
      <c r="B970" t="s">
        <v>99</v>
      </c>
      <c r="C970" t="s">
        <v>98</v>
      </c>
      <c r="D970" t="s">
        <v>213</v>
      </c>
      <c r="E970" s="19">
        <v>42442</v>
      </c>
      <c r="F970" t="s">
        <v>91</v>
      </c>
      <c r="G970">
        <v>4</v>
      </c>
      <c r="H970">
        <v>16.32</v>
      </c>
      <c r="I970">
        <v>65.28</v>
      </c>
    </row>
    <row r="971" spans="1:9">
      <c r="A971" t="s">
        <v>111</v>
      </c>
      <c r="B971" t="s">
        <v>127</v>
      </c>
      <c r="C971" t="s">
        <v>98</v>
      </c>
      <c r="D971" t="s">
        <v>618</v>
      </c>
      <c r="E971" s="19">
        <v>42442</v>
      </c>
      <c r="F971" t="s">
        <v>101</v>
      </c>
      <c r="G971">
        <v>1</v>
      </c>
      <c r="H971">
        <v>12.42</v>
      </c>
      <c r="I971">
        <v>12.42</v>
      </c>
    </row>
    <row r="972" spans="1:9">
      <c r="A972" t="s">
        <v>100</v>
      </c>
      <c r="B972" t="s">
        <v>99</v>
      </c>
      <c r="C972" t="s">
        <v>98</v>
      </c>
      <c r="D972" t="s">
        <v>306</v>
      </c>
      <c r="E972" s="19">
        <v>42442</v>
      </c>
      <c r="F972" t="s">
        <v>96</v>
      </c>
      <c r="G972">
        <v>10</v>
      </c>
      <c r="H972">
        <v>53.35</v>
      </c>
      <c r="I972">
        <v>533.5</v>
      </c>
    </row>
    <row r="973" spans="1:9">
      <c r="A973" t="s">
        <v>103</v>
      </c>
      <c r="B973" t="s">
        <v>113</v>
      </c>
      <c r="C973" t="s">
        <v>93</v>
      </c>
      <c r="D973" t="s">
        <v>623</v>
      </c>
      <c r="E973" s="19">
        <v>42442</v>
      </c>
      <c r="F973" t="s">
        <v>91</v>
      </c>
      <c r="G973">
        <v>6</v>
      </c>
      <c r="H973">
        <v>16.32</v>
      </c>
      <c r="I973">
        <v>97.92</v>
      </c>
    </row>
    <row r="974" spans="1:9">
      <c r="A974" t="s">
        <v>95</v>
      </c>
      <c r="B974" t="s">
        <v>113</v>
      </c>
      <c r="C974" t="s">
        <v>93</v>
      </c>
      <c r="D974" t="s">
        <v>623</v>
      </c>
      <c r="E974" s="19">
        <v>42442</v>
      </c>
      <c r="F974" t="s">
        <v>101</v>
      </c>
      <c r="G974">
        <v>9</v>
      </c>
      <c r="H974">
        <v>12.42</v>
      </c>
      <c r="I974">
        <v>111.78</v>
      </c>
    </row>
    <row r="975" spans="1:9">
      <c r="A975" t="s">
        <v>100</v>
      </c>
      <c r="B975" t="s">
        <v>127</v>
      </c>
      <c r="C975" t="s">
        <v>98</v>
      </c>
      <c r="D975" t="s">
        <v>478</v>
      </c>
      <c r="E975" s="19">
        <v>42442</v>
      </c>
      <c r="F975" t="s">
        <v>101</v>
      </c>
      <c r="G975">
        <v>8</v>
      </c>
      <c r="H975">
        <v>12.42</v>
      </c>
      <c r="I975">
        <v>99.36</v>
      </c>
    </row>
    <row r="976" spans="1:9">
      <c r="A976" t="s">
        <v>103</v>
      </c>
      <c r="B976" t="s">
        <v>94</v>
      </c>
      <c r="C976" t="s">
        <v>93</v>
      </c>
      <c r="D976" t="s">
        <v>204</v>
      </c>
      <c r="E976" s="19">
        <v>42442</v>
      </c>
      <c r="F976" t="s">
        <v>91</v>
      </c>
      <c r="G976">
        <v>1</v>
      </c>
      <c r="H976">
        <v>16.32</v>
      </c>
      <c r="I976">
        <v>16.32</v>
      </c>
    </row>
    <row r="977" spans="1:9">
      <c r="A977" t="s">
        <v>111</v>
      </c>
      <c r="B977" t="s">
        <v>99</v>
      </c>
      <c r="C977" t="s">
        <v>98</v>
      </c>
      <c r="D977" t="s">
        <v>516</v>
      </c>
      <c r="E977" s="19">
        <v>42442</v>
      </c>
      <c r="F977" t="s">
        <v>91</v>
      </c>
      <c r="G977">
        <v>5</v>
      </c>
      <c r="H977">
        <v>16.32</v>
      </c>
      <c r="I977">
        <v>81.599999999999994</v>
      </c>
    </row>
    <row r="978" spans="1:9">
      <c r="A978" t="s">
        <v>100</v>
      </c>
      <c r="B978" t="s">
        <v>110</v>
      </c>
      <c r="C978" t="s">
        <v>98</v>
      </c>
      <c r="D978" t="s">
        <v>568</v>
      </c>
      <c r="E978" s="19">
        <v>42442</v>
      </c>
      <c r="F978" t="s">
        <v>101</v>
      </c>
      <c r="G978">
        <v>4</v>
      </c>
      <c r="H978">
        <v>12.42</v>
      </c>
      <c r="I978">
        <v>49.68</v>
      </c>
    </row>
    <row r="979" spans="1:9">
      <c r="A979" t="s">
        <v>100</v>
      </c>
      <c r="B979" t="s">
        <v>105</v>
      </c>
      <c r="C979" t="s">
        <v>98</v>
      </c>
      <c r="D979" t="s">
        <v>282</v>
      </c>
      <c r="E979" s="19">
        <v>42442</v>
      </c>
      <c r="F979" t="s">
        <v>141</v>
      </c>
      <c r="G979">
        <v>2</v>
      </c>
      <c r="H979">
        <v>17.829999999999998</v>
      </c>
      <c r="I979">
        <v>35.659999999999997</v>
      </c>
    </row>
    <row r="980" spans="1:9">
      <c r="A980" t="s">
        <v>100</v>
      </c>
      <c r="B980" t="s">
        <v>110</v>
      </c>
      <c r="C980" t="s">
        <v>98</v>
      </c>
      <c r="D980" t="s">
        <v>428</v>
      </c>
      <c r="E980" s="19">
        <v>42442</v>
      </c>
      <c r="F980" t="s">
        <v>96</v>
      </c>
      <c r="G980">
        <v>10</v>
      </c>
      <c r="H980">
        <v>53.35</v>
      </c>
      <c r="I980">
        <v>533.5</v>
      </c>
    </row>
    <row r="981" spans="1:9">
      <c r="A981" t="s">
        <v>100</v>
      </c>
      <c r="B981" t="s">
        <v>105</v>
      </c>
      <c r="C981" t="s">
        <v>98</v>
      </c>
      <c r="D981" t="s">
        <v>403</v>
      </c>
      <c r="E981" s="19">
        <v>42442</v>
      </c>
      <c r="F981" t="s">
        <v>96</v>
      </c>
      <c r="G981">
        <v>5</v>
      </c>
      <c r="H981">
        <v>53.35</v>
      </c>
      <c r="I981">
        <v>266.75</v>
      </c>
    </row>
    <row r="982" spans="1:9">
      <c r="A982" t="s">
        <v>100</v>
      </c>
      <c r="B982" t="s">
        <v>127</v>
      </c>
      <c r="C982" t="s">
        <v>98</v>
      </c>
      <c r="D982" t="s">
        <v>193</v>
      </c>
      <c r="E982" s="19">
        <v>42442</v>
      </c>
      <c r="F982" t="s">
        <v>101</v>
      </c>
      <c r="G982">
        <v>3</v>
      </c>
      <c r="H982">
        <v>12.42</v>
      </c>
      <c r="I982">
        <v>37.26</v>
      </c>
    </row>
    <row r="983" spans="1:9">
      <c r="A983" t="s">
        <v>95</v>
      </c>
      <c r="B983" t="s">
        <v>113</v>
      </c>
      <c r="C983" t="s">
        <v>93</v>
      </c>
      <c r="D983" t="s">
        <v>287</v>
      </c>
      <c r="E983" s="19">
        <v>42442</v>
      </c>
      <c r="F983" t="s">
        <v>101</v>
      </c>
      <c r="G983">
        <v>8</v>
      </c>
      <c r="H983">
        <v>12.42</v>
      </c>
      <c r="I983">
        <v>99.36</v>
      </c>
    </row>
    <row r="984" spans="1:9">
      <c r="A984" t="s">
        <v>106</v>
      </c>
      <c r="B984" t="s">
        <v>105</v>
      </c>
      <c r="C984" t="s">
        <v>98</v>
      </c>
      <c r="D984" t="s">
        <v>332</v>
      </c>
      <c r="E984" s="19">
        <v>42442</v>
      </c>
      <c r="F984" t="s">
        <v>96</v>
      </c>
      <c r="G984">
        <v>4</v>
      </c>
      <c r="H984">
        <v>53.35</v>
      </c>
      <c r="I984">
        <v>213.4</v>
      </c>
    </row>
    <row r="985" spans="1:9">
      <c r="A985" t="s">
        <v>95</v>
      </c>
      <c r="B985" t="s">
        <v>113</v>
      </c>
      <c r="C985" t="s">
        <v>93</v>
      </c>
      <c r="D985" t="s">
        <v>418</v>
      </c>
      <c r="E985" s="19">
        <v>42442</v>
      </c>
      <c r="F985" t="s">
        <v>91</v>
      </c>
      <c r="G985">
        <v>8</v>
      </c>
      <c r="H985">
        <v>16.32</v>
      </c>
      <c r="I985">
        <v>130.56</v>
      </c>
    </row>
    <row r="986" spans="1:9">
      <c r="A986" t="s">
        <v>95</v>
      </c>
      <c r="B986" t="s">
        <v>94</v>
      </c>
      <c r="C986" t="s">
        <v>93</v>
      </c>
      <c r="D986" t="s">
        <v>483</v>
      </c>
      <c r="E986" s="19">
        <v>42442</v>
      </c>
      <c r="F986" t="s">
        <v>96</v>
      </c>
      <c r="G986">
        <v>6</v>
      </c>
      <c r="H986">
        <v>53.35</v>
      </c>
      <c r="I986">
        <v>320.10000000000002</v>
      </c>
    </row>
    <row r="987" spans="1:9">
      <c r="A987" t="s">
        <v>95</v>
      </c>
      <c r="B987" t="s">
        <v>94</v>
      </c>
      <c r="C987" t="s">
        <v>93</v>
      </c>
      <c r="D987" t="s">
        <v>598</v>
      </c>
      <c r="E987" s="19">
        <v>42443</v>
      </c>
      <c r="F987" t="s">
        <v>101</v>
      </c>
      <c r="G987">
        <v>9</v>
      </c>
      <c r="H987">
        <v>12.42</v>
      </c>
      <c r="I987">
        <v>111.78</v>
      </c>
    </row>
    <row r="988" spans="1:9">
      <c r="A988" t="s">
        <v>106</v>
      </c>
      <c r="B988" t="s">
        <v>99</v>
      </c>
      <c r="C988" t="s">
        <v>98</v>
      </c>
      <c r="D988" t="s">
        <v>608</v>
      </c>
      <c r="E988" s="19">
        <v>42443</v>
      </c>
      <c r="F988" t="s">
        <v>141</v>
      </c>
      <c r="G988">
        <v>10</v>
      </c>
      <c r="H988">
        <v>17.829999999999998</v>
      </c>
      <c r="I988">
        <v>178.29999999999998</v>
      </c>
    </row>
    <row r="989" spans="1:9">
      <c r="A989" t="s">
        <v>95</v>
      </c>
      <c r="B989" t="s">
        <v>94</v>
      </c>
      <c r="C989" t="s">
        <v>93</v>
      </c>
      <c r="D989" t="s">
        <v>149</v>
      </c>
      <c r="E989" s="19">
        <v>42443</v>
      </c>
      <c r="F989" t="s">
        <v>101</v>
      </c>
      <c r="G989">
        <v>4</v>
      </c>
      <c r="H989">
        <v>12.42</v>
      </c>
      <c r="I989">
        <v>49.68</v>
      </c>
    </row>
    <row r="990" spans="1:9">
      <c r="A990" t="s">
        <v>100</v>
      </c>
      <c r="B990" t="s">
        <v>99</v>
      </c>
      <c r="C990" t="s">
        <v>98</v>
      </c>
      <c r="D990" t="s">
        <v>290</v>
      </c>
      <c r="E990" s="19">
        <v>42443</v>
      </c>
      <c r="F990" t="s">
        <v>91</v>
      </c>
      <c r="G990">
        <v>9</v>
      </c>
      <c r="H990">
        <v>16.32</v>
      </c>
      <c r="I990">
        <v>146.88</v>
      </c>
    </row>
    <row r="991" spans="1:9">
      <c r="A991" t="s">
        <v>100</v>
      </c>
      <c r="B991" t="s">
        <v>105</v>
      </c>
      <c r="C991" t="s">
        <v>98</v>
      </c>
      <c r="D991" t="s">
        <v>339</v>
      </c>
      <c r="E991" s="19">
        <v>42443</v>
      </c>
      <c r="F991" t="s">
        <v>101</v>
      </c>
      <c r="G991">
        <v>3</v>
      </c>
      <c r="H991">
        <v>12.42</v>
      </c>
      <c r="I991">
        <v>37.26</v>
      </c>
    </row>
    <row r="992" spans="1:9">
      <c r="A992" t="s">
        <v>100</v>
      </c>
      <c r="B992" t="s">
        <v>99</v>
      </c>
      <c r="C992" t="s">
        <v>98</v>
      </c>
      <c r="D992" t="s">
        <v>537</v>
      </c>
      <c r="E992" s="19">
        <v>42443</v>
      </c>
      <c r="F992" t="s">
        <v>91</v>
      </c>
      <c r="G992">
        <v>9</v>
      </c>
      <c r="H992">
        <v>16.32</v>
      </c>
      <c r="I992">
        <v>146.88</v>
      </c>
    </row>
    <row r="993" spans="1:9">
      <c r="A993" t="s">
        <v>106</v>
      </c>
      <c r="B993" t="s">
        <v>99</v>
      </c>
      <c r="C993" t="s">
        <v>98</v>
      </c>
      <c r="D993" t="s">
        <v>547</v>
      </c>
      <c r="E993" s="19">
        <v>42443</v>
      </c>
      <c r="F993" t="s">
        <v>101</v>
      </c>
      <c r="G993">
        <v>8</v>
      </c>
      <c r="H993">
        <v>12.42</v>
      </c>
      <c r="I993">
        <v>99.36</v>
      </c>
    </row>
    <row r="994" spans="1:9">
      <c r="A994" t="s">
        <v>106</v>
      </c>
      <c r="B994" t="s">
        <v>127</v>
      </c>
      <c r="C994" t="s">
        <v>98</v>
      </c>
      <c r="D994" t="s">
        <v>519</v>
      </c>
      <c r="E994" s="19">
        <v>42443</v>
      </c>
      <c r="F994" t="s">
        <v>96</v>
      </c>
      <c r="G994">
        <v>6</v>
      </c>
      <c r="H994">
        <v>53.35</v>
      </c>
      <c r="I994">
        <v>320.10000000000002</v>
      </c>
    </row>
    <row r="995" spans="1:9">
      <c r="A995" t="s">
        <v>106</v>
      </c>
      <c r="B995" t="s">
        <v>99</v>
      </c>
      <c r="C995" t="s">
        <v>98</v>
      </c>
      <c r="D995" t="s">
        <v>172</v>
      </c>
      <c r="E995" s="19">
        <v>42443</v>
      </c>
      <c r="F995" t="s">
        <v>141</v>
      </c>
      <c r="G995">
        <v>1</v>
      </c>
      <c r="H995">
        <v>17.829999999999998</v>
      </c>
      <c r="I995">
        <v>17.829999999999998</v>
      </c>
    </row>
    <row r="996" spans="1:9">
      <c r="A996" t="s">
        <v>103</v>
      </c>
      <c r="B996" t="s">
        <v>94</v>
      </c>
      <c r="C996" t="s">
        <v>93</v>
      </c>
      <c r="D996" t="s">
        <v>169</v>
      </c>
      <c r="E996" s="19">
        <v>42443</v>
      </c>
      <c r="F996" t="s">
        <v>141</v>
      </c>
      <c r="G996">
        <v>1</v>
      </c>
      <c r="H996">
        <v>17.829999999999998</v>
      </c>
      <c r="I996">
        <v>17.829999999999998</v>
      </c>
    </row>
    <row r="997" spans="1:9">
      <c r="A997" t="s">
        <v>95</v>
      </c>
      <c r="B997" t="s">
        <v>118</v>
      </c>
      <c r="C997" t="s">
        <v>93</v>
      </c>
      <c r="D997" t="s">
        <v>394</v>
      </c>
      <c r="E997" s="19">
        <v>42443</v>
      </c>
      <c r="F997" t="s">
        <v>101</v>
      </c>
      <c r="G997">
        <v>3</v>
      </c>
      <c r="H997">
        <v>12.42</v>
      </c>
      <c r="I997">
        <v>37.26</v>
      </c>
    </row>
    <row r="998" spans="1:9">
      <c r="A998" t="s">
        <v>111</v>
      </c>
      <c r="B998" t="s">
        <v>99</v>
      </c>
      <c r="C998" t="s">
        <v>98</v>
      </c>
      <c r="D998" t="s">
        <v>454</v>
      </c>
      <c r="E998" s="19">
        <v>42444</v>
      </c>
      <c r="F998" t="s">
        <v>101</v>
      </c>
      <c r="G998">
        <v>6</v>
      </c>
      <c r="H998">
        <v>12.42</v>
      </c>
      <c r="I998">
        <v>74.52</v>
      </c>
    </row>
    <row r="999" spans="1:9">
      <c r="A999" t="s">
        <v>100</v>
      </c>
      <c r="B999" t="s">
        <v>105</v>
      </c>
      <c r="C999" t="s">
        <v>98</v>
      </c>
      <c r="D999" t="s">
        <v>152</v>
      </c>
      <c r="E999" s="19">
        <v>42444</v>
      </c>
      <c r="F999" t="s">
        <v>96</v>
      </c>
      <c r="G999">
        <v>2</v>
      </c>
      <c r="H999">
        <v>53.35</v>
      </c>
      <c r="I999">
        <v>106.7</v>
      </c>
    </row>
    <row r="1000" spans="1:9">
      <c r="A1000" t="s">
        <v>100</v>
      </c>
      <c r="B1000" t="s">
        <v>99</v>
      </c>
      <c r="C1000" t="s">
        <v>98</v>
      </c>
      <c r="D1000" t="s">
        <v>119</v>
      </c>
      <c r="E1000" s="19">
        <v>42444</v>
      </c>
      <c r="F1000" t="s">
        <v>96</v>
      </c>
      <c r="G1000">
        <v>4</v>
      </c>
      <c r="H1000">
        <v>53.35</v>
      </c>
      <c r="I1000">
        <v>213.4</v>
      </c>
    </row>
    <row r="1001" spans="1:9">
      <c r="A1001" t="s">
        <v>95</v>
      </c>
      <c r="B1001" t="s">
        <v>155</v>
      </c>
      <c r="C1001" t="s">
        <v>93</v>
      </c>
      <c r="D1001" t="s">
        <v>572</v>
      </c>
      <c r="E1001" s="19">
        <v>42444</v>
      </c>
      <c r="F1001" t="s">
        <v>101</v>
      </c>
      <c r="G1001">
        <v>2</v>
      </c>
      <c r="H1001">
        <v>12.42</v>
      </c>
      <c r="I1001">
        <v>24.84</v>
      </c>
    </row>
    <row r="1002" spans="1:9">
      <c r="A1002" t="s">
        <v>100</v>
      </c>
      <c r="B1002" t="s">
        <v>99</v>
      </c>
      <c r="C1002" t="s">
        <v>98</v>
      </c>
      <c r="D1002" t="s">
        <v>327</v>
      </c>
      <c r="E1002" s="19">
        <v>42444</v>
      </c>
      <c r="F1002" t="s">
        <v>96</v>
      </c>
      <c r="G1002">
        <v>8</v>
      </c>
      <c r="H1002">
        <v>53.35</v>
      </c>
      <c r="I1002">
        <v>426.8</v>
      </c>
    </row>
    <row r="1003" spans="1:9">
      <c r="A1003" t="s">
        <v>111</v>
      </c>
      <c r="B1003" t="s">
        <v>105</v>
      </c>
      <c r="C1003" t="s">
        <v>98</v>
      </c>
      <c r="D1003" t="s">
        <v>160</v>
      </c>
      <c r="E1003" s="19">
        <v>42444</v>
      </c>
      <c r="F1003" t="s">
        <v>101</v>
      </c>
      <c r="G1003">
        <v>6</v>
      </c>
      <c r="H1003">
        <v>12.42</v>
      </c>
      <c r="I1003">
        <v>74.52</v>
      </c>
    </row>
    <row r="1004" spans="1:9">
      <c r="A1004" t="s">
        <v>95</v>
      </c>
      <c r="B1004" t="s">
        <v>113</v>
      </c>
      <c r="C1004" t="s">
        <v>93</v>
      </c>
      <c r="D1004" t="s">
        <v>620</v>
      </c>
      <c r="E1004" s="19">
        <v>42444</v>
      </c>
      <c r="F1004" t="s">
        <v>101</v>
      </c>
      <c r="G1004">
        <v>9</v>
      </c>
      <c r="H1004">
        <v>12.42</v>
      </c>
      <c r="I1004">
        <v>111.78</v>
      </c>
    </row>
    <row r="1005" spans="1:9">
      <c r="A1005" t="s">
        <v>103</v>
      </c>
      <c r="B1005" t="s">
        <v>94</v>
      </c>
      <c r="C1005" t="s">
        <v>93</v>
      </c>
      <c r="D1005" t="s">
        <v>217</v>
      </c>
      <c r="E1005" s="19">
        <v>42444</v>
      </c>
      <c r="F1005" t="s">
        <v>101</v>
      </c>
      <c r="G1005">
        <v>6</v>
      </c>
      <c r="H1005">
        <v>12.42</v>
      </c>
      <c r="I1005">
        <v>74.52</v>
      </c>
    </row>
    <row r="1006" spans="1:9">
      <c r="A1006" t="s">
        <v>106</v>
      </c>
      <c r="B1006" t="s">
        <v>110</v>
      </c>
      <c r="C1006" t="s">
        <v>98</v>
      </c>
      <c r="D1006" t="s">
        <v>555</v>
      </c>
      <c r="E1006" s="19">
        <v>42444</v>
      </c>
      <c r="F1006" t="s">
        <v>101</v>
      </c>
      <c r="G1006">
        <v>5</v>
      </c>
      <c r="H1006">
        <v>12.42</v>
      </c>
      <c r="I1006">
        <v>62.1</v>
      </c>
    </row>
    <row r="1007" spans="1:9">
      <c r="A1007" t="s">
        <v>95</v>
      </c>
      <c r="B1007" t="s">
        <v>94</v>
      </c>
      <c r="C1007" t="s">
        <v>93</v>
      </c>
      <c r="D1007" t="s">
        <v>571</v>
      </c>
      <c r="E1007" s="19">
        <v>42444</v>
      </c>
      <c r="F1007" t="s">
        <v>91</v>
      </c>
      <c r="G1007">
        <v>4</v>
      </c>
      <c r="H1007">
        <v>16.32</v>
      </c>
      <c r="I1007">
        <v>65.28</v>
      </c>
    </row>
    <row r="1008" spans="1:9">
      <c r="A1008" t="s">
        <v>111</v>
      </c>
      <c r="B1008" t="s">
        <v>110</v>
      </c>
      <c r="C1008" t="s">
        <v>98</v>
      </c>
      <c r="D1008" t="s">
        <v>109</v>
      </c>
      <c r="E1008" s="19">
        <v>42444</v>
      </c>
      <c r="F1008" t="s">
        <v>96</v>
      </c>
      <c r="G1008">
        <v>6</v>
      </c>
      <c r="H1008">
        <v>53.35</v>
      </c>
      <c r="I1008">
        <v>320.10000000000002</v>
      </c>
    </row>
    <row r="1009" spans="1:9">
      <c r="A1009" t="s">
        <v>100</v>
      </c>
      <c r="B1009" t="s">
        <v>105</v>
      </c>
      <c r="C1009" t="s">
        <v>98</v>
      </c>
      <c r="D1009" t="s">
        <v>363</v>
      </c>
      <c r="E1009" s="19">
        <v>42444</v>
      </c>
      <c r="F1009" t="s">
        <v>141</v>
      </c>
      <c r="G1009">
        <v>4</v>
      </c>
      <c r="H1009">
        <v>17.829999999999998</v>
      </c>
      <c r="I1009">
        <v>71.319999999999993</v>
      </c>
    </row>
    <row r="1010" spans="1:9">
      <c r="A1010" t="s">
        <v>95</v>
      </c>
      <c r="B1010" t="s">
        <v>94</v>
      </c>
      <c r="C1010" t="s">
        <v>93</v>
      </c>
      <c r="D1010" t="s">
        <v>134</v>
      </c>
      <c r="E1010" s="19">
        <v>42444</v>
      </c>
      <c r="F1010" t="s">
        <v>101</v>
      </c>
      <c r="G1010">
        <v>3</v>
      </c>
      <c r="H1010">
        <v>12.42</v>
      </c>
      <c r="I1010">
        <v>37.26</v>
      </c>
    </row>
    <row r="1011" spans="1:9">
      <c r="A1011" t="s">
        <v>100</v>
      </c>
      <c r="B1011" t="s">
        <v>105</v>
      </c>
      <c r="C1011" t="s">
        <v>98</v>
      </c>
      <c r="D1011" t="s">
        <v>448</v>
      </c>
      <c r="E1011" s="19">
        <v>42444</v>
      </c>
      <c r="F1011" t="s">
        <v>101</v>
      </c>
      <c r="G1011">
        <v>9</v>
      </c>
      <c r="H1011">
        <v>12.42</v>
      </c>
      <c r="I1011">
        <v>111.78</v>
      </c>
    </row>
    <row r="1012" spans="1:9">
      <c r="A1012" t="s">
        <v>103</v>
      </c>
      <c r="B1012" t="s">
        <v>94</v>
      </c>
      <c r="C1012" t="s">
        <v>93</v>
      </c>
      <c r="D1012" t="s">
        <v>611</v>
      </c>
      <c r="E1012" s="19">
        <v>42444</v>
      </c>
      <c r="F1012" t="s">
        <v>101</v>
      </c>
      <c r="G1012">
        <v>6</v>
      </c>
      <c r="H1012">
        <v>12.42</v>
      </c>
      <c r="I1012">
        <v>74.52</v>
      </c>
    </row>
    <row r="1013" spans="1:9">
      <c r="A1013" t="s">
        <v>95</v>
      </c>
      <c r="B1013" t="s">
        <v>94</v>
      </c>
      <c r="C1013" t="s">
        <v>93</v>
      </c>
      <c r="D1013" t="s">
        <v>115</v>
      </c>
      <c r="E1013" s="19">
        <v>42444</v>
      </c>
      <c r="F1013" t="s">
        <v>96</v>
      </c>
      <c r="G1013">
        <v>10</v>
      </c>
      <c r="H1013">
        <v>53.35</v>
      </c>
      <c r="I1013">
        <v>533.5</v>
      </c>
    </row>
    <row r="1014" spans="1:9">
      <c r="A1014" t="s">
        <v>95</v>
      </c>
      <c r="B1014" t="s">
        <v>155</v>
      </c>
      <c r="C1014" t="s">
        <v>93</v>
      </c>
      <c r="D1014" t="s">
        <v>436</v>
      </c>
      <c r="E1014" s="19">
        <v>42444</v>
      </c>
      <c r="F1014" t="s">
        <v>101</v>
      </c>
      <c r="G1014">
        <v>2</v>
      </c>
      <c r="H1014">
        <v>12.42</v>
      </c>
      <c r="I1014">
        <v>24.84</v>
      </c>
    </row>
    <row r="1015" spans="1:9">
      <c r="A1015" t="s">
        <v>103</v>
      </c>
      <c r="B1015" t="s">
        <v>118</v>
      </c>
      <c r="C1015" t="s">
        <v>93</v>
      </c>
      <c r="D1015" t="s">
        <v>449</v>
      </c>
      <c r="E1015" s="19">
        <v>42444</v>
      </c>
      <c r="F1015" t="s">
        <v>96</v>
      </c>
      <c r="G1015">
        <v>7</v>
      </c>
      <c r="H1015">
        <v>53.35</v>
      </c>
      <c r="I1015">
        <v>373.45</v>
      </c>
    </row>
    <row r="1016" spans="1:9">
      <c r="A1016" t="s">
        <v>95</v>
      </c>
      <c r="B1016" t="s">
        <v>113</v>
      </c>
      <c r="C1016" t="s">
        <v>93</v>
      </c>
      <c r="D1016" t="s">
        <v>163</v>
      </c>
      <c r="E1016" s="19">
        <v>42444</v>
      </c>
      <c r="F1016" t="s">
        <v>91</v>
      </c>
      <c r="G1016">
        <v>3</v>
      </c>
      <c r="H1016">
        <v>16.32</v>
      </c>
      <c r="I1016">
        <v>48.96</v>
      </c>
    </row>
    <row r="1017" spans="1:9">
      <c r="A1017" t="s">
        <v>100</v>
      </c>
      <c r="B1017" t="s">
        <v>105</v>
      </c>
      <c r="C1017" t="s">
        <v>98</v>
      </c>
      <c r="D1017" t="s">
        <v>236</v>
      </c>
      <c r="E1017" s="19">
        <v>42444</v>
      </c>
      <c r="F1017" t="s">
        <v>91</v>
      </c>
      <c r="G1017">
        <v>10</v>
      </c>
      <c r="H1017">
        <v>16.32</v>
      </c>
      <c r="I1017">
        <v>163.19999999999999</v>
      </c>
    </row>
    <row r="1018" spans="1:9">
      <c r="A1018" t="s">
        <v>95</v>
      </c>
      <c r="B1018" t="s">
        <v>155</v>
      </c>
      <c r="C1018" t="s">
        <v>93</v>
      </c>
      <c r="D1018" t="s">
        <v>154</v>
      </c>
      <c r="E1018" s="19">
        <v>42444</v>
      </c>
      <c r="F1018" t="s">
        <v>101</v>
      </c>
      <c r="G1018">
        <v>5</v>
      </c>
      <c r="H1018">
        <v>12.42</v>
      </c>
      <c r="I1018">
        <v>62.1</v>
      </c>
    </row>
    <row r="1019" spans="1:9">
      <c r="A1019" t="s">
        <v>100</v>
      </c>
      <c r="B1019" t="s">
        <v>99</v>
      </c>
      <c r="C1019" t="s">
        <v>98</v>
      </c>
      <c r="D1019" t="s">
        <v>560</v>
      </c>
      <c r="E1019" s="19">
        <v>42444</v>
      </c>
      <c r="F1019" t="s">
        <v>91</v>
      </c>
      <c r="G1019">
        <v>5</v>
      </c>
      <c r="H1019">
        <v>16.32</v>
      </c>
      <c r="I1019">
        <v>81.599999999999994</v>
      </c>
    </row>
    <row r="1020" spans="1:9">
      <c r="A1020" t="s">
        <v>111</v>
      </c>
      <c r="B1020" t="s">
        <v>105</v>
      </c>
      <c r="C1020" t="s">
        <v>98</v>
      </c>
      <c r="D1020" t="s">
        <v>459</v>
      </c>
      <c r="E1020" s="19">
        <v>42445</v>
      </c>
      <c r="F1020" t="s">
        <v>101</v>
      </c>
      <c r="G1020">
        <v>1</v>
      </c>
      <c r="H1020">
        <v>12.42</v>
      </c>
      <c r="I1020">
        <v>12.42</v>
      </c>
    </row>
    <row r="1021" spans="1:9">
      <c r="A1021" t="s">
        <v>100</v>
      </c>
      <c r="B1021" t="s">
        <v>105</v>
      </c>
      <c r="C1021" t="s">
        <v>98</v>
      </c>
      <c r="D1021" t="s">
        <v>129</v>
      </c>
      <c r="E1021" s="19">
        <v>42445</v>
      </c>
      <c r="F1021" t="s">
        <v>101</v>
      </c>
      <c r="G1021">
        <v>8</v>
      </c>
      <c r="H1021">
        <v>12.42</v>
      </c>
      <c r="I1021">
        <v>99.36</v>
      </c>
    </row>
    <row r="1022" spans="1:9">
      <c r="A1022" t="s">
        <v>95</v>
      </c>
      <c r="B1022" t="s">
        <v>94</v>
      </c>
      <c r="C1022" t="s">
        <v>93</v>
      </c>
      <c r="D1022" t="s">
        <v>303</v>
      </c>
      <c r="E1022" s="19">
        <v>42445</v>
      </c>
      <c r="F1022" t="s">
        <v>101</v>
      </c>
      <c r="G1022">
        <v>9</v>
      </c>
      <c r="H1022">
        <v>12.42</v>
      </c>
      <c r="I1022">
        <v>111.78</v>
      </c>
    </row>
    <row r="1023" spans="1:9">
      <c r="A1023" t="s">
        <v>106</v>
      </c>
      <c r="B1023" t="s">
        <v>99</v>
      </c>
      <c r="C1023" t="s">
        <v>98</v>
      </c>
      <c r="D1023" t="s">
        <v>116</v>
      </c>
      <c r="E1023" s="19">
        <v>42445</v>
      </c>
      <c r="F1023" t="s">
        <v>96</v>
      </c>
      <c r="G1023">
        <v>1</v>
      </c>
      <c r="H1023">
        <v>53.35</v>
      </c>
      <c r="I1023">
        <v>53.35</v>
      </c>
    </row>
    <row r="1024" spans="1:9">
      <c r="A1024" t="s">
        <v>106</v>
      </c>
      <c r="B1024" t="s">
        <v>105</v>
      </c>
      <c r="C1024" t="s">
        <v>98</v>
      </c>
      <c r="D1024" t="s">
        <v>446</v>
      </c>
      <c r="E1024" s="19">
        <v>42445</v>
      </c>
      <c r="F1024" t="s">
        <v>101</v>
      </c>
      <c r="G1024">
        <v>3</v>
      </c>
      <c r="H1024">
        <v>12.42</v>
      </c>
      <c r="I1024">
        <v>37.26</v>
      </c>
    </row>
    <row r="1025" spans="1:9">
      <c r="A1025" t="s">
        <v>100</v>
      </c>
      <c r="B1025" t="s">
        <v>99</v>
      </c>
      <c r="C1025" t="s">
        <v>98</v>
      </c>
      <c r="D1025" t="s">
        <v>329</v>
      </c>
      <c r="E1025" s="19">
        <v>42445</v>
      </c>
      <c r="F1025" t="s">
        <v>141</v>
      </c>
      <c r="G1025">
        <v>8</v>
      </c>
      <c r="H1025">
        <v>17.829999999999998</v>
      </c>
      <c r="I1025">
        <v>142.63999999999999</v>
      </c>
    </row>
    <row r="1026" spans="1:9">
      <c r="A1026" t="s">
        <v>95</v>
      </c>
      <c r="B1026" t="s">
        <v>113</v>
      </c>
      <c r="C1026" t="s">
        <v>93</v>
      </c>
      <c r="D1026" t="s">
        <v>316</v>
      </c>
      <c r="E1026" s="19">
        <v>42445</v>
      </c>
      <c r="F1026" t="s">
        <v>91</v>
      </c>
      <c r="G1026">
        <v>2</v>
      </c>
      <c r="H1026">
        <v>16.32</v>
      </c>
      <c r="I1026">
        <v>32.64</v>
      </c>
    </row>
    <row r="1027" spans="1:9">
      <c r="A1027" t="s">
        <v>100</v>
      </c>
      <c r="B1027" t="s">
        <v>110</v>
      </c>
      <c r="C1027" t="s">
        <v>98</v>
      </c>
      <c r="D1027" t="s">
        <v>438</v>
      </c>
      <c r="E1027" s="19">
        <v>42445</v>
      </c>
      <c r="F1027" t="s">
        <v>96</v>
      </c>
      <c r="G1027">
        <v>6</v>
      </c>
      <c r="H1027">
        <v>53.35</v>
      </c>
      <c r="I1027">
        <v>320.10000000000002</v>
      </c>
    </row>
    <row r="1028" spans="1:9">
      <c r="A1028" t="s">
        <v>100</v>
      </c>
      <c r="B1028" t="s">
        <v>105</v>
      </c>
      <c r="C1028" t="s">
        <v>98</v>
      </c>
      <c r="D1028" t="s">
        <v>583</v>
      </c>
      <c r="E1028" s="19">
        <v>42445</v>
      </c>
      <c r="F1028" t="s">
        <v>141</v>
      </c>
      <c r="G1028">
        <v>2</v>
      </c>
      <c r="H1028">
        <v>17.829999999999998</v>
      </c>
      <c r="I1028">
        <v>35.659999999999997</v>
      </c>
    </row>
    <row r="1029" spans="1:9">
      <c r="A1029" t="s">
        <v>111</v>
      </c>
      <c r="B1029" t="s">
        <v>105</v>
      </c>
      <c r="C1029" t="s">
        <v>98</v>
      </c>
      <c r="D1029" t="s">
        <v>348</v>
      </c>
      <c r="E1029" s="19">
        <v>42445</v>
      </c>
      <c r="F1029" t="s">
        <v>101</v>
      </c>
      <c r="G1029">
        <v>8</v>
      </c>
      <c r="H1029">
        <v>12.42</v>
      </c>
      <c r="I1029">
        <v>99.36</v>
      </c>
    </row>
    <row r="1030" spans="1:9">
      <c r="A1030" t="s">
        <v>95</v>
      </c>
      <c r="B1030" t="s">
        <v>155</v>
      </c>
      <c r="C1030" t="s">
        <v>93</v>
      </c>
      <c r="D1030" t="s">
        <v>417</v>
      </c>
      <c r="E1030" s="19">
        <v>42445</v>
      </c>
      <c r="F1030" t="s">
        <v>101</v>
      </c>
      <c r="G1030">
        <v>8</v>
      </c>
      <c r="H1030">
        <v>12.42</v>
      </c>
      <c r="I1030">
        <v>99.36</v>
      </c>
    </row>
    <row r="1031" spans="1:9">
      <c r="A1031" t="s">
        <v>100</v>
      </c>
      <c r="B1031" t="s">
        <v>110</v>
      </c>
      <c r="C1031" t="s">
        <v>98</v>
      </c>
      <c r="D1031" t="s">
        <v>187</v>
      </c>
      <c r="E1031" s="19">
        <v>42445</v>
      </c>
      <c r="F1031" t="s">
        <v>101</v>
      </c>
      <c r="G1031">
        <v>4</v>
      </c>
      <c r="H1031">
        <v>12.42</v>
      </c>
      <c r="I1031">
        <v>49.68</v>
      </c>
    </row>
    <row r="1032" spans="1:9">
      <c r="A1032" t="s">
        <v>106</v>
      </c>
      <c r="B1032" t="s">
        <v>105</v>
      </c>
      <c r="C1032" t="s">
        <v>98</v>
      </c>
      <c r="D1032" t="s">
        <v>390</v>
      </c>
      <c r="E1032" s="19">
        <v>42445</v>
      </c>
      <c r="F1032" t="s">
        <v>101</v>
      </c>
      <c r="G1032">
        <v>9</v>
      </c>
      <c r="H1032">
        <v>12.42</v>
      </c>
      <c r="I1032">
        <v>111.78</v>
      </c>
    </row>
    <row r="1033" spans="1:9">
      <c r="A1033" t="s">
        <v>106</v>
      </c>
      <c r="B1033" t="s">
        <v>105</v>
      </c>
      <c r="C1033" t="s">
        <v>98</v>
      </c>
      <c r="D1033" t="s">
        <v>420</v>
      </c>
      <c r="E1033" s="19">
        <v>42445</v>
      </c>
      <c r="F1033" t="s">
        <v>96</v>
      </c>
      <c r="G1033">
        <v>3</v>
      </c>
      <c r="H1033">
        <v>53.35</v>
      </c>
      <c r="I1033">
        <v>160.05000000000001</v>
      </c>
    </row>
    <row r="1034" spans="1:9">
      <c r="A1034" t="s">
        <v>95</v>
      </c>
      <c r="B1034" t="s">
        <v>94</v>
      </c>
      <c r="C1034" t="s">
        <v>93</v>
      </c>
      <c r="D1034" t="s">
        <v>268</v>
      </c>
      <c r="E1034" s="19">
        <v>42445</v>
      </c>
      <c r="F1034" t="s">
        <v>91</v>
      </c>
      <c r="G1034">
        <v>4</v>
      </c>
      <c r="H1034">
        <v>16.32</v>
      </c>
      <c r="I1034">
        <v>65.28</v>
      </c>
    </row>
    <row r="1035" spans="1:9">
      <c r="A1035" t="s">
        <v>95</v>
      </c>
      <c r="B1035" t="s">
        <v>113</v>
      </c>
      <c r="C1035" t="s">
        <v>93</v>
      </c>
      <c r="D1035" t="s">
        <v>168</v>
      </c>
      <c r="E1035" s="19">
        <v>42445</v>
      </c>
      <c r="F1035" t="s">
        <v>101</v>
      </c>
      <c r="G1035">
        <v>1</v>
      </c>
      <c r="H1035">
        <v>12.42</v>
      </c>
      <c r="I1035">
        <v>12.42</v>
      </c>
    </row>
    <row r="1036" spans="1:9">
      <c r="A1036" t="s">
        <v>95</v>
      </c>
      <c r="B1036" t="s">
        <v>113</v>
      </c>
      <c r="C1036" t="s">
        <v>93</v>
      </c>
      <c r="D1036" t="s">
        <v>511</v>
      </c>
      <c r="E1036" s="19">
        <v>42446</v>
      </c>
      <c r="F1036" t="s">
        <v>101</v>
      </c>
      <c r="G1036">
        <v>9</v>
      </c>
      <c r="H1036">
        <v>12.42</v>
      </c>
      <c r="I1036">
        <v>111.78</v>
      </c>
    </row>
    <row r="1037" spans="1:9">
      <c r="A1037" t="s">
        <v>100</v>
      </c>
      <c r="B1037" t="s">
        <v>105</v>
      </c>
      <c r="C1037" t="s">
        <v>98</v>
      </c>
      <c r="D1037" t="s">
        <v>365</v>
      </c>
      <c r="E1037" s="19">
        <v>42446</v>
      </c>
      <c r="F1037" t="s">
        <v>96</v>
      </c>
      <c r="G1037">
        <v>6</v>
      </c>
      <c r="H1037">
        <v>53.35</v>
      </c>
      <c r="I1037">
        <v>320.10000000000002</v>
      </c>
    </row>
    <row r="1038" spans="1:9">
      <c r="A1038" t="s">
        <v>103</v>
      </c>
      <c r="B1038" t="s">
        <v>94</v>
      </c>
      <c r="C1038" t="s">
        <v>93</v>
      </c>
      <c r="D1038" t="s">
        <v>302</v>
      </c>
      <c r="E1038" s="19">
        <v>42446</v>
      </c>
      <c r="F1038" t="s">
        <v>96</v>
      </c>
      <c r="G1038">
        <v>4</v>
      </c>
      <c r="H1038">
        <v>53.35</v>
      </c>
      <c r="I1038">
        <v>213.4</v>
      </c>
    </row>
    <row r="1039" spans="1:9">
      <c r="A1039" t="s">
        <v>95</v>
      </c>
      <c r="B1039" t="s">
        <v>118</v>
      </c>
      <c r="C1039" t="s">
        <v>93</v>
      </c>
      <c r="D1039" t="s">
        <v>228</v>
      </c>
      <c r="E1039" s="19">
        <v>42446</v>
      </c>
      <c r="F1039" t="s">
        <v>91</v>
      </c>
      <c r="G1039">
        <v>7</v>
      </c>
      <c r="H1039">
        <v>16.32</v>
      </c>
      <c r="I1039">
        <v>114.24000000000001</v>
      </c>
    </row>
    <row r="1040" spans="1:9">
      <c r="A1040" t="s">
        <v>106</v>
      </c>
      <c r="B1040" t="s">
        <v>105</v>
      </c>
      <c r="C1040" t="s">
        <v>98</v>
      </c>
      <c r="D1040" t="s">
        <v>371</v>
      </c>
      <c r="E1040" s="19">
        <v>42446</v>
      </c>
      <c r="F1040" t="s">
        <v>91</v>
      </c>
      <c r="G1040">
        <v>5</v>
      </c>
      <c r="H1040">
        <v>16.32</v>
      </c>
      <c r="I1040">
        <v>81.599999999999994</v>
      </c>
    </row>
    <row r="1041" spans="1:9">
      <c r="A1041" t="s">
        <v>95</v>
      </c>
      <c r="B1041" t="s">
        <v>118</v>
      </c>
      <c r="C1041" t="s">
        <v>93</v>
      </c>
      <c r="D1041" t="s">
        <v>260</v>
      </c>
      <c r="E1041" s="19">
        <v>42446</v>
      </c>
      <c r="F1041" t="s">
        <v>101</v>
      </c>
      <c r="G1041">
        <v>5</v>
      </c>
      <c r="H1041">
        <v>12.42</v>
      </c>
      <c r="I1041">
        <v>62.1</v>
      </c>
    </row>
    <row r="1042" spans="1:9">
      <c r="A1042" t="s">
        <v>100</v>
      </c>
      <c r="B1042" t="s">
        <v>110</v>
      </c>
      <c r="C1042" t="s">
        <v>98</v>
      </c>
      <c r="D1042" t="s">
        <v>565</v>
      </c>
      <c r="E1042" s="19">
        <v>42446</v>
      </c>
      <c r="F1042" t="s">
        <v>91</v>
      </c>
      <c r="G1042">
        <v>5</v>
      </c>
      <c r="H1042">
        <v>16.32</v>
      </c>
      <c r="I1042">
        <v>81.599999999999994</v>
      </c>
    </row>
    <row r="1043" spans="1:9">
      <c r="A1043" t="s">
        <v>106</v>
      </c>
      <c r="B1043" t="s">
        <v>105</v>
      </c>
      <c r="C1043" t="s">
        <v>98</v>
      </c>
      <c r="D1043" t="s">
        <v>146</v>
      </c>
      <c r="E1043" s="19">
        <v>42446</v>
      </c>
      <c r="F1043" t="s">
        <v>101</v>
      </c>
      <c r="G1043">
        <v>10</v>
      </c>
      <c r="H1043">
        <v>12.42</v>
      </c>
      <c r="I1043">
        <v>124.2</v>
      </c>
    </row>
    <row r="1044" spans="1:9">
      <c r="A1044" t="s">
        <v>95</v>
      </c>
      <c r="B1044" t="s">
        <v>113</v>
      </c>
      <c r="C1044" t="s">
        <v>93</v>
      </c>
      <c r="D1044" t="s">
        <v>163</v>
      </c>
      <c r="E1044" s="19">
        <v>42446</v>
      </c>
      <c r="F1044" t="s">
        <v>96</v>
      </c>
      <c r="G1044">
        <v>3</v>
      </c>
      <c r="H1044">
        <v>53.35</v>
      </c>
      <c r="I1044">
        <v>160.05000000000001</v>
      </c>
    </row>
    <row r="1045" spans="1:9">
      <c r="A1045" t="s">
        <v>103</v>
      </c>
      <c r="B1045" t="s">
        <v>94</v>
      </c>
      <c r="C1045" t="s">
        <v>93</v>
      </c>
      <c r="D1045" t="s">
        <v>508</v>
      </c>
      <c r="E1045" s="19">
        <v>42446</v>
      </c>
      <c r="F1045" t="s">
        <v>141</v>
      </c>
      <c r="G1045">
        <v>3</v>
      </c>
      <c r="H1045">
        <v>17.829999999999998</v>
      </c>
      <c r="I1045">
        <v>53.489999999999995</v>
      </c>
    </row>
    <row r="1046" spans="1:9">
      <c r="A1046" t="s">
        <v>106</v>
      </c>
      <c r="B1046" t="s">
        <v>105</v>
      </c>
      <c r="C1046" t="s">
        <v>98</v>
      </c>
      <c r="D1046" t="s">
        <v>548</v>
      </c>
      <c r="E1046" s="19">
        <v>42446</v>
      </c>
      <c r="F1046" t="s">
        <v>141</v>
      </c>
      <c r="G1046">
        <v>10</v>
      </c>
      <c r="H1046">
        <v>17.829999999999998</v>
      </c>
      <c r="I1046">
        <v>178.29999999999998</v>
      </c>
    </row>
    <row r="1047" spans="1:9">
      <c r="A1047" t="s">
        <v>100</v>
      </c>
      <c r="B1047" t="s">
        <v>105</v>
      </c>
      <c r="C1047" t="s">
        <v>98</v>
      </c>
      <c r="D1047" t="s">
        <v>459</v>
      </c>
      <c r="E1047" s="19">
        <v>42447</v>
      </c>
      <c r="F1047" t="s">
        <v>101</v>
      </c>
      <c r="G1047">
        <v>8</v>
      </c>
      <c r="H1047">
        <v>12.42</v>
      </c>
      <c r="I1047">
        <v>99.36</v>
      </c>
    </row>
    <row r="1048" spans="1:9">
      <c r="A1048" t="s">
        <v>111</v>
      </c>
      <c r="B1048" t="s">
        <v>110</v>
      </c>
      <c r="C1048" t="s">
        <v>98</v>
      </c>
      <c r="D1048" t="s">
        <v>321</v>
      </c>
      <c r="E1048" s="19">
        <v>42447</v>
      </c>
      <c r="F1048" t="s">
        <v>96</v>
      </c>
      <c r="G1048">
        <v>4</v>
      </c>
      <c r="H1048">
        <v>53.35</v>
      </c>
      <c r="I1048">
        <v>213.4</v>
      </c>
    </row>
    <row r="1049" spans="1:9">
      <c r="A1049" t="s">
        <v>100</v>
      </c>
      <c r="B1049" t="s">
        <v>127</v>
      </c>
      <c r="C1049" t="s">
        <v>98</v>
      </c>
      <c r="D1049" t="s">
        <v>333</v>
      </c>
      <c r="E1049" s="19">
        <v>42447</v>
      </c>
      <c r="F1049" t="s">
        <v>101</v>
      </c>
      <c r="G1049">
        <v>7</v>
      </c>
      <c r="H1049">
        <v>12.42</v>
      </c>
      <c r="I1049">
        <v>86.94</v>
      </c>
    </row>
    <row r="1050" spans="1:9">
      <c r="A1050" t="s">
        <v>95</v>
      </c>
      <c r="B1050" t="s">
        <v>118</v>
      </c>
      <c r="C1050" t="s">
        <v>93</v>
      </c>
      <c r="D1050" t="s">
        <v>202</v>
      </c>
      <c r="E1050" s="19">
        <v>42447</v>
      </c>
      <c r="F1050" t="s">
        <v>96</v>
      </c>
      <c r="G1050">
        <v>2</v>
      </c>
      <c r="H1050">
        <v>53.35</v>
      </c>
      <c r="I1050">
        <v>106.7</v>
      </c>
    </row>
    <row r="1051" spans="1:9">
      <c r="A1051" t="s">
        <v>95</v>
      </c>
      <c r="B1051" t="s">
        <v>94</v>
      </c>
      <c r="C1051" t="s">
        <v>93</v>
      </c>
      <c r="D1051" t="s">
        <v>134</v>
      </c>
      <c r="E1051" s="19">
        <v>42447</v>
      </c>
      <c r="F1051" t="s">
        <v>101</v>
      </c>
      <c r="G1051">
        <v>8</v>
      </c>
      <c r="H1051">
        <v>12.42</v>
      </c>
      <c r="I1051">
        <v>99.36</v>
      </c>
    </row>
    <row r="1052" spans="1:9">
      <c r="A1052" t="s">
        <v>106</v>
      </c>
      <c r="B1052" t="s">
        <v>105</v>
      </c>
      <c r="C1052" t="s">
        <v>98</v>
      </c>
      <c r="D1052" t="s">
        <v>442</v>
      </c>
      <c r="E1052" s="19">
        <v>42447</v>
      </c>
      <c r="F1052" t="s">
        <v>91</v>
      </c>
      <c r="G1052">
        <v>4</v>
      </c>
      <c r="H1052">
        <v>16.32</v>
      </c>
      <c r="I1052">
        <v>65.28</v>
      </c>
    </row>
    <row r="1053" spans="1:9">
      <c r="A1053" t="s">
        <v>100</v>
      </c>
      <c r="B1053" t="s">
        <v>110</v>
      </c>
      <c r="C1053" t="s">
        <v>98</v>
      </c>
      <c r="D1053" t="s">
        <v>542</v>
      </c>
      <c r="E1053" s="19">
        <v>42447</v>
      </c>
      <c r="F1053" t="s">
        <v>101</v>
      </c>
      <c r="G1053">
        <v>6</v>
      </c>
      <c r="H1053">
        <v>12.42</v>
      </c>
      <c r="I1053">
        <v>74.52</v>
      </c>
    </row>
    <row r="1054" spans="1:9">
      <c r="A1054" t="s">
        <v>100</v>
      </c>
      <c r="B1054" t="s">
        <v>110</v>
      </c>
      <c r="C1054" t="s">
        <v>98</v>
      </c>
      <c r="D1054" t="s">
        <v>605</v>
      </c>
      <c r="E1054" s="19">
        <v>42447</v>
      </c>
      <c r="F1054" t="s">
        <v>101</v>
      </c>
      <c r="G1054">
        <v>10</v>
      </c>
      <c r="H1054">
        <v>12.42</v>
      </c>
      <c r="I1054">
        <v>124.2</v>
      </c>
    </row>
    <row r="1055" spans="1:9">
      <c r="A1055" t="s">
        <v>111</v>
      </c>
      <c r="B1055" t="s">
        <v>110</v>
      </c>
      <c r="C1055" t="s">
        <v>98</v>
      </c>
      <c r="D1055" t="s">
        <v>622</v>
      </c>
      <c r="E1055" s="19">
        <v>42447</v>
      </c>
      <c r="F1055" t="s">
        <v>101</v>
      </c>
      <c r="G1055">
        <v>5</v>
      </c>
      <c r="H1055">
        <v>12.42</v>
      </c>
      <c r="I1055">
        <v>62.1</v>
      </c>
    </row>
    <row r="1056" spans="1:9">
      <c r="A1056" t="s">
        <v>95</v>
      </c>
      <c r="B1056" t="s">
        <v>94</v>
      </c>
      <c r="C1056" t="s">
        <v>93</v>
      </c>
      <c r="D1056" t="s">
        <v>144</v>
      </c>
      <c r="E1056" s="19">
        <v>42447</v>
      </c>
      <c r="F1056" t="s">
        <v>101</v>
      </c>
      <c r="G1056">
        <v>3</v>
      </c>
      <c r="H1056">
        <v>12.42</v>
      </c>
      <c r="I1056">
        <v>37.26</v>
      </c>
    </row>
    <row r="1057" spans="1:9">
      <c r="A1057" t="s">
        <v>111</v>
      </c>
      <c r="B1057" t="s">
        <v>127</v>
      </c>
      <c r="C1057" t="s">
        <v>98</v>
      </c>
      <c r="D1057" t="s">
        <v>393</v>
      </c>
      <c r="E1057" s="19">
        <v>42447</v>
      </c>
      <c r="F1057" t="s">
        <v>101</v>
      </c>
      <c r="G1057">
        <v>1</v>
      </c>
      <c r="H1057">
        <v>12.42</v>
      </c>
      <c r="I1057">
        <v>12.42</v>
      </c>
    </row>
    <row r="1058" spans="1:9">
      <c r="A1058" t="s">
        <v>100</v>
      </c>
      <c r="B1058" t="s">
        <v>105</v>
      </c>
      <c r="C1058" t="s">
        <v>98</v>
      </c>
      <c r="D1058" t="s">
        <v>548</v>
      </c>
      <c r="E1058" s="19">
        <v>42447</v>
      </c>
      <c r="F1058" t="s">
        <v>101</v>
      </c>
      <c r="G1058">
        <v>8</v>
      </c>
      <c r="H1058">
        <v>12.42</v>
      </c>
      <c r="I1058">
        <v>99.36</v>
      </c>
    </row>
    <row r="1059" spans="1:9">
      <c r="A1059" t="s">
        <v>95</v>
      </c>
      <c r="B1059" t="s">
        <v>94</v>
      </c>
      <c r="C1059" t="s">
        <v>93</v>
      </c>
      <c r="D1059" t="s">
        <v>217</v>
      </c>
      <c r="E1059" s="19">
        <v>42447</v>
      </c>
      <c r="F1059" t="s">
        <v>96</v>
      </c>
      <c r="G1059">
        <v>3</v>
      </c>
      <c r="H1059">
        <v>53.35</v>
      </c>
      <c r="I1059">
        <v>160.05000000000001</v>
      </c>
    </row>
    <row r="1060" spans="1:9">
      <c r="A1060" t="s">
        <v>103</v>
      </c>
      <c r="B1060" t="s">
        <v>94</v>
      </c>
      <c r="C1060" t="s">
        <v>93</v>
      </c>
      <c r="D1060" t="s">
        <v>272</v>
      </c>
      <c r="E1060" s="19">
        <v>42447</v>
      </c>
      <c r="F1060" t="s">
        <v>101</v>
      </c>
      <c r="G1060">
        <v>1</v>
      </c>
      <c r="H1060">
        <v>12.42</v>
      </c>
      <c r="I1060">
        <v>12.42</v>
      </c>
    </row>
    <row r="1061" spans="1:9">
      <c r="A1061" t="s">
        <v>95</v>
      </c>
      <c r="B1061" t="s">
        <v>118</v>
      </c>
      <c r="C1061" t="s">
        <v>93</v>
      </c>
      <c r="D1061" t="s">
        <v>202</v>
      </c>
      <c r="E1061" s="19">
        <v>42447</v>
      </c>
      <c r="F1061" t="s">
        <v>96</v>
      </c>
      <c r="G1061">
        <v>8</v>
      </c>
      <c r="H1061">
        <v>53.35</v>
      </c>
      <c r="I1061">
        <v>426.8</v>
      </c>
    </row>
    <row r="1062" spans="1:9">
      <c r="A1062" t="s">
        <v>100</v>
      </c>
      <c r="B1062" t="s">
        <v>99</v>
      </c>
      <c r="C1062" t="s">
        <v>98</v>
      </c>
      <c r="D1062" t="s">
        <v>183</v>
      </c>
      <c r="E1062" s="19">
        <v>42448</v>
      </c>
      <c r="F1062" t="s">
        <v>91</v>
      </c>
      <c r="G1062">
        <v>6</v>
      </c>
      <c r="H1062">
        <v>16.32</v>
      </c>
      <c r="I1062">
        <v>97.92</v>
      </c>
    </row>
    <row r="1063" spans="1:9">
      <c r="A1063" t="s">
        <v>100</v>
      </c>
      <c r="B1063" t="s">
        <v>110</v>
      </c>
      <c r="C1063" t="s">
        <v>98</v>
      </c>
      <c r="D1063" t="s">
        <v>178</v>
      </c>
      <c r="E1063" s="19">
        <v>42448</v>
      </c>
      <c r="F1063" t="s">
        <v>141</v>
      </c>
      <c r="G1063">
        <v>6</v>
      </c>
      <c r="H1063">
        <v>17.829999999999998</v>
      </c>
      <c r="I1063">
        <v>106.97999999999999</v>
      </c>
    </row>
    <row r="1064" spans="1:9">
      <c r="A1064" t="s">
        <v>106</v>
      </c>
      <c r="B1064" t="s">
        <v>127</v>
      </c>
      <c r="C1064" t="s">
        <v>98</v>
      </c>
      <c r="D1064" t="s">
        <v>504</v>
      </c>
      <c r="E1064" s="19">
        <v>42448</v>
      </c>
      <c r="F1064" t="s">
        <v>101</v>
      </c>
      <c r="G1064">
        <v>1</v>
      </c>
      <c r="H1064">
        <v>12.42</v>
      </c>
      <c r="I1064">
        <v>12.42</v>
      </c>
    </row>
    <row r="1065" spans="1:9">
      <c r="A1065" t="s">
        <v>106</v>
      </c>
      <c r="B1065" t="s">
        <v>99</v>
      </c>
      <c r="C1065" t="s">
        <v>98</v>
      </c>
      <c r="D1065" t="s">
        <v>119</v>
      </c>
      <c r="E1065" s="19">
        <v>42448</v>
      </c>
      <c r="F1065" t="s">
        <v>101</v>
      </c>
      <c r="G1065">
        <v>6</v>
      </c>
      <c r="H1065">
        <v>12.42</v>
      </c>
      <c r="I1065">
        <v>74.52</v>
      </c>
    </row>
    <row r="1066" spans="1:9">
      <c r="A1066" t="s">
        <v>103</v>
      </c>
      <c r="B1066" t="s">
        <v>94</v>
      </c>
      <c r="C1066" t="s">
        <v>93</v>
      </c>
      <c r="D1066" t="s">
        <v>265</v>
      </c>
      <c r="E1066" s="19">
        <v>42448</v>
      </c>
      <c r="F1066" t="s">
        <v>91</v>
      </c>
      <c r="G1066">
        <v>4</v>
      </c>
      <c r="H1066">
        <v>16.32</v>
      </c>
      <c r="I1066">
        <v>65.28</v>
      </c>
    </row>
    <row r="1067" spans="1:9">
      <c r="A1067" t="s">
        <v>100</v>
      </c>
      <c r="B1067" t="s">
        <v>99</v>
      </c>
      <c r="C1067" t="s">
        <v>98</v>
      </c>
      <c r="D1067" t="s">
        <v>621</v>
      </c>
      <c r="E1067" s="19">
        <v>42448</v>
      </c>
      <c r="F1067" t="s">
        <v>101</v>
      </c>
      <c r="G1067">
        <v>2</v>
      </c>
      <c r="H1067">
        <v>12.42</v>
      </c>
      <c r="I1067">
        <v>24.84</v>
      </c>
    </row>
    <row r="1068" spans="1:9">
      <c r="A1068" t="s">
        <v>103</v>
      </c>
      <c r="B1068" t="s">
        <v>94</v>
      </c>
      <c r="C1068" t="s">
        <v>93</v>
      </c>
      <c r="D1068" t="s">
        <v>405</v>
      </c>
      <c r="E1068" s="19">
        <v>42448</v>
      </c>
      <c r="F1068" t="s">
        <v>96</v>
      </c>
      <c r="G1068">
        <v>6</v>
      </c>
      <c r="H1068">
        <v>53.35</v>
      </c>
      <c r="I1068">
        <v>320.10000000000002</v>
      </c>
    </row>
    <row r="1069" spans="1:9">
      <c r="A1069" t="s">
        <v>100</v>
      </c>
      <c r="B1069" t="s">
        <v>99</v>
      </c>
      <c r="C1069" t="s">
        <v>98</v>
      </c>
      <c r="D1069" t="s">
        <v>515</v>
      </c>
      <c r="E1069" s="19">
        <v>42448</v>
      </c>
      <c r="F1069" t="s">
        <v>91</v>
      </c>
      <c r="G1069">
        <v>8</v>
      </c>
      <c r="H1069">
        <v>16.32</v>
      </c>
      <c r="I1069">
        <v>130.56</v>
      </c>
    </row>
    <row r="1070" spans="1:9">
      <c r="A1070" t="s">
        <v>103</v>
      </c>
      <c r="B1070" t="s">
        <v>113</v>
      </c>
      <c r="C1070" t="s">
        <v>93</v>
      </c>
      <c r="D1070" t="s">
        <v>440</v>
      </c>
      <c r="E1070" s="19">
        <v>42448</v>
      </c>
      <c r="F1070" t="s">
        <v>101</v>
      </c>
      <c r="G1070">
        <v>5</v>
      </c>
      <c r="H1070">
        <v>12.42</v>
      </c>
      <c r="I1070">
        <v>62.1</v>
      </c>
    </row>
    <row r="1071" spans="1:9">
      <c r="A1071" t="s">
        <v>106</v>
      </c>
      <c r="B1071" t="s">
        <v>105</v>
      </c>
      <c r="C1071" t="s">
        <v>98</v>
      </c>
      <c r="D1071" t="s">
        <v>383</v>
      </c>
      <c r="E1071" s="19">
        <v>42448</v>
      </c>
      <c r="F1071" t="s">
        <v>141</v>
      </c>
      <c r="G1071">
        <v>5</v>
      </c>
      <c r="H1071">
        <v>17.829999999999998</v>
      </c>
      <c r="I1071">
        <v>89.149999999999991</v>
      </c>
    </row>
    <row r="1072" spans="1:9">
      <c r="A1072" t="s">
        <v>100</v>
      </c>
      <c r="B1072" t="s">
        <v>99</v>
      </c>
      <c r="C1072" t="s">
        <v>98</v>
      </c>
      <c r="D1072" t="s">
        <v>172</v>
      </c>
      <c r="E1072" s="19">
        <v>42448</v>
      </c>
      <c r="F1072" t="s">
        <v>91</v>
      </c>
      <c r="G1072">
        <v>10</v>
      </c>
      <c r="H1072">
        <v>16.32</v>
      </c>
      <c r="I1072">
        <v>163.19999999999999</v>
      </c>
    </row>
    <row r="1073" spans="1:9">
      <c r="A1073" t="s">
        <v>95</v>
      </c>
      <c r="B1073" t="s">
        <v>94</v>
      </c>
      <c r="C1073" t="s">
        <v>93</v>
      </c>
      <c r="D1073" t="s">
        <v>475</v>
      </c>
      <c r="E1073" s="19">
        <v>42448</v>
      </c>
      <c r="F1073" t="s">
        <v>101</v>
      </c>
      <c r="G1073">
        <v>1</v>
      </c>
      <c r="H1073">
        <v>12.42</v>
      </c>
      <c r="I1073">
        <v>12.42</v>
      </c>
    </row>
    <row r="1074" spans="1:9">
      <c r="A1074" t="s">
        <v>95</v>
      </c>
      <c r="B1074" t="s">
        <v>94</v>
      </c>
      <c r="C1074" t="s">
        <v>93</v>
      </c>
      <c r="D1074" t="s">
        <v>416</v>
      </c>
      <c r="E1074" s="19">
        <v>42448</v>
      </c>
      <c r="F1074" t="s">
        <v>141</v>
      </c>
      <c r="G1074">
        <v>1</v>
      </c>
      <c r="H1074">
        <v>17.829999999999998</v>
      </c>
      <c r="I1074">
        <v>17.829999999999998</v>
      </c>
    </row>
    <row r="1075" spans="1:9">
      <c r="A1075" t="s">
        <v>103</v>
      </c>
      <c r="B1075" t="s">
        <v>94</v>
      </c>
      <c r="C1075" t="s">
        <v>93</v>
      </c>
      <c r="D1075" t="s">
        <v>483</v>
      </c>
      <c r="E1075" s="19">
        <v>42449</v>
      </c>
      <c r="F1075" t="s">
        <v>101</v>
      </c>
      <c r="G1075">
        <v>7</v>
      </c>
      <c r="H1075">
        <v>12.42</v>
      </c>
      <c r="I1075">
        <v>86.94</v>
      </c>
    </row>
    <row r="1076" spans="1:9">
      <c r="A1076" t="s">
        <v>95</v>
      </c>
      <c r="B1076" t="s">
        <v>94</v>
      </c>
      <c r="C1076" t="s">
        <v>93</v>
      </c>
      <c r="D1076" t="s">
        <v>241</v>
      </c>
      <c r="E1076" s="19">
        <v>42449</v>
      </c>
      <c r="F1076" t="s">
        <v>101</v>
      </c>
      <c r="G1076">
        <v>6</v>
      </c>
      <c r="H1076">
        <v>12.42</v>
      </c>
      <c r="I1076">
        <v>74.52</v>
      </c>
    </row>
    <row r="1077" spans="1:9">
      <c r="A1077" t="s">
        <v>111</v>
      </c>
      <c r="B1077" t="s">
        <v>110</v>
      </c>
      <c r="C1077" t="s">
        <v>98</v>
      </c>
      <c r="D1077" t="s">
        <v>267</v>
      </c>
      <c r="E1077" s="19">
        <v>42449</v>
      </c>
      <c r="F1077" t="s">
        <v>141</v>
      </c>
      <c r="G1077">
        <v>9</v>
      </c>
      <c r="H1077">
        <v>17.829999999999998</v>
      </c>
      <c r="I1077">
        <v>160.46999999999997</v>
      </c>
    </row>
    <row r="1078" spans="1:9">
      <c r="A1078" t="s">
        <v>106</v>
      </c>
      <c r="B1078" t="s">
        <v>105</v>
      </c>
      <c r="C1078" t="s">
        <v>98</v>
      </c>
      <c r="D1078" t="s">
        <v>298</v>
      </c>
      <c r="E1078" s="19">
        <v>42449</v>
      </c>
      <c r="F1078" t="s">
        <v>101</v>
      </c>
      <c r="G1078">
        <v>4</v>
      </c>
      <c r="H1078">
        <v>12.42</v>
      </c>
      <c r="I1078">
        <v>49.68</v>
      </c>
    </row>
    <row r="1079" spans="1:9">
      <c r="A1079" t="s">
        <v>95</v>
      </c>
      <c r="B1079" t="s">
        <v>118</v>
      </c>
      <c r="C1079" t="s">
        <v>93</v>
      </c>
      <c r="D1079" t="s">
        <v>480</v>
      </c>
      <c r="E1079" s="19">
        <v>42449</v>
      </c>
      <c r="F1079" t="s">
        <v>96</v>
      </c>
      <c r="G1079">
        <v>3</v>
      </c>
      <c r="H1079">
        <v>53.35</v>
      </c>
      <c r="I1079">
        <v>160.05000000000001</v>
      </c>
    </row>
    <row r="1080" spans="1:9">
      <c r="A1080" t="s">
        <v>111</v>
      </c>
      <c r="B1080" t="s">
        <v>99</v>
      </c>
      <c r="C1080" t="s">
        <v>98</v>
      </c>
      <c r="D1080" t="s">
        <v>232</v>
      </c>
      <c r="E1080" s="19">
        <v>42449</v>
      </c>
      <c r="F1080" t="s">
        <v>141</v>
      </c>
      <c r="G1080">
        <v>9</v>
      </c>
      <c r="H1080">
        <v>17.829999999999998</v>
      </c>
      <c r="I1080">
        <v>160.46999999999997</v>
      </c>
    </row>
    <row r="1081" spans="1:9">
      <c r="A1081" t="s">
        <v>95</v>
      </c>
      <c r="B1081" t="s">
        <v>118</v>
      </c>
      <c r="C1081" t="s">
        <v>93</v>
      </c>
      <c r="D1081" t="s">
        <v>202</v>
      </c>
      <c r="E1081" s="19">
        <v>42449</v>
      </c>
      <c r="F1081" t="s">
        <v>96</v>
      </c>
      <c r="G1081">
        <v>1</v>
      </c>
      <c r="H1081">
        <v>53.35</v>
      </c>
      <c r="I1081">
        <v>53.35</v>
      </c>
    </row>
    <row r="1082" spans="1:9">
      <c r="A1082" t="s">
        <v>100</v>
      </c>
      <c r="B1082" t="s">
        <v>105</v>
      </c>
      <c r="C1082" t="s">
        <v>98</v>
      </c>
      <c r="D1082" t="s">
        <v>234</v>
      </c>
      <c r="E1082" s="19">
        <v>42449</v>
      </c>
      <c r="F1082" t="s">
        <v>96</v>
      </c>
      <c r="G1082">
        <v>7</v>
      </c>
      <c r="H1082">
        <v>53.35</v>
      </c>
      <c r="I1082">
        <v>373.45</v>
      </c>
    </row>
    <row r="1083" spans="1:9">
      <c r="A1083" t="s">
        <v>100</v>
      </c>
      <c r="B1083" t="s">
        <v>110</v>
      </c>
      <c r="C1083" t="s">
        <v>98</v>
      </c>
      <c r="D1083" t="s">
        <v>428</v>
      </c>
      <c r="E1083" s="19">
        <v>42449</v>
      </c>
      <c r="F1083" t="s">
        <v>141</v>
      </c>
      <c r="G1083">
        <v>9</v>
      </c>
      <c r="H1083">
        <v>17.829999999999998</v>
      </c>
      <c r="I1083">
        <v>160.46999999999997</v>
      </c>
    </row>
    <row r="1084" spans="1:9">
      <c r="A1084" t="s">
        <v>106</v>
      </c>
      <c r="B1084" t="s">
        <v>105</v>
      </c>
      <c r="C1084" t="s">
        <v>98</v>
      </c>
      <c r="D1084" t="s">
        <v>446</v>
      </c>
      <c r="E1084" s="19">
        <v>42449</v>
      </c>
      <c r="F1084" t="s">
        <v>101</v>
      </c>
      <c r="G1084">
        <v>8</v>
      </c>
      <c r="H1084">
        <v>12.42</v>
      </c>
      <c r="I1084">
        <v>99.36</v>
      </c>
    </row>
    <row r="1085" spans="1:9">
      <c r="A1085" t="s">
        <v>100</v>
      </c>
      <c r="B1085" t="s">
        <v>105</v>
      </c>
      <c r="C1085" t="s">
        <v>98</v>
      </c>
      <c r="D1085" t="s">
        <v>550</v>
      </c>
      <c r="E1085" s="19">
        <v>42449</v>
      </c>
      <c r="F1085" t="s">
        <v>96</v>
      </c>
      <c r="G1085">
        <v>3</v>
      </c>
      <c r="H1085">
        <v>53.35</v>
      </c>
      <c r="I1085">
        <v>160.05000000000001</v>
      </c>
    </row>
    <row r="1086" spans="1:9">
      <c r="A1086" t="s">
        <v>95</v>
      </c>
      <c r="B1086" t="s">
        <v>113</v>
      </c>
      <c r="C1086" t="s">
        <v>93</v>
      </c>
      <c r="D1086" t="s">
        <v>370</v>
      </c>
      <c r="E1086" s="19">
        <v>42449</v>
      </c>
      <c r="F1086" t="s">
        <v>101</v>
      </c>
      <c r="G1086">
        <v>3</v>
      </c>
      <c r="H1086">
        <v>12.42</v>
      </c>
      <c r="I1086">
        <v>37.26</v>
      </c>
    </row>
    <row r="1087" spans="1:9">
      <c r="A1087" t="s">
        <v>95</v>
      </c>
      <c r="B1087" t="s">
        <v>94</v>
      </c>
      <c r="C1087" t="s">
        <v>93</v>
      </c>
      <c r="D1087" t="s">
        <v>124</v>
      </c>
      <c r="E1087" s="19">
        <v>42449</v>
      </c>
      <c r="F1087" t="s">
        <v>101</v>
      </c>
      <c r="G1087">
        <v>8</v>
      </c>
      <c r="H1087">
        <v>12.42</v>
      </c>
      <c r="I1087">
        <v>99.36</v>
      </c>
    </row>
    <row r="1088" spans="1:9">
      <c r="A1088" t="s">
        <v>106</v>
      </c>
      <c r="B1088" t="s">
        <v>99</v>
      </c>
      <c r="C1088" t="s">
        <v>98</v>
      </c>
      <c r="D1088" t="s">
        <v>286</v>
      </c>
      <c r="E1088" s="19">
        <v>42449</v>
      </c>
      <c r="F1088" t="s">
        <v>101</v>
      </c>
      <c r="G1088">
        <v>10</v>
      </c>
      <c r="H1088">
        <v>12.42</v>
      </c>
      <c r="I1088">
        <v>124.2</v>
      </c>
    </row>
    <row r="1089" spans="1:9">
      <c r="A1089" t="s">
        <v>111</v>
      </c>
      <c r="B1089" t="s">
        <v>99</v>
      </c>
      <c r="C1089" t="s">
        <v>98</v>
      </c>
      <c r="D1089" t="s">
        <v>411</v>
      </c>
      <c r="E1089" s="19">
        <v>42449</v>
      </c>
      <c r="F1089" t="s">
        <v>141</v>
      </c>
      <c r="G1089">
        <v>7</v>
      </c>
      <c r="H1089">
        <v>17.829999999999998</v>
      </c>
      <c r="I1089">
        <v>124.80999999999999</v>
      </c>
    </row>
    <row r="1090" spans="1:9">
      <c r="A1090" t="s">
        <v>111</v>
      </c>
      <c r="B1090" t="s">
        <v>127</v>
      </c>
      <c r="C1090" t="s">
        <v>98</v>
      </c>
      <c r="D1090" t="s">
        <v>504</v>
      </c>
      <c r="E1090" s="19">
        <v>42449</v>
      </c>
      <c r="F1090" t="s">
        <v>91</v>
      </c>
      <c r="G1090">
        <v>5</v>
      </c>
      <c r="H1090">
        <v>16.32</v>
      </c>
      <c r="I1090">
        <v>81.599999999999994</v>
      </c>
    </row>
    <row r="1091" spans="1:9">
      <c r="A1091" t="s">
        <v>95</v>
      </c>
      <c r="B1091" t="s">
        <v>94</v>
      </c>
      <c r="C1091" t="s">
        <v>93</v>
      </c>
      <c r="D1091" t="s">
        <v>416</v>
      </c>
      <c r="E1091" s="19">
        <v>42450</v>
      </c>
      <c r="F1091" t="s">
        <v>141</v>
      </c>
      <c r="G1091">
        <v>5</v>
      </c>
      <c r="H1091">
        <v>17.829999999999998</v>
      </c>
      <c r="I1091">
        <v>89.149999999999991</v>
      </c>
    </row>
    <row r="1092" spans="1:9">
      <c r="A1092" t="s">
        <v>106</v>
      </c>
      <c r="B1092" t="s">
        <v>105</v>
      </c>
      <c r="C1092" t="s">
        <v>98</v>
      </c>
      <c r="D1092" t="s">
        <v>345</v>
      </c>
      <c r="E1092" s="19">
        <v>42450</v>
      </c>
      <c r="F1092" t="s">
        <v>141</v>
      </c>
      <c r="G1092">
        <v>5</v>
      </c>
      <c r="H1092">
        <v>17.829999999999998</v>
      </c>
      <c r="I1092">
        <v>89.149999999999991</v>
      </c>
    </row>
    <row r="1093" spans="1:9">
      <c r="A1093" t="s">
        <v>100</v>
      </c>
      <c r="B1093" t="s">
        <v>105</v>
      </c>
      <c r="C1093" t="s">
        <v>98</v>
      </c>
      <c r="D1093" t="s">
        <v>476</v>
      </c>
      <c r="E1093" s="19">
        <v>42450</v>
      </c>
      <c r="F1093" t="s">
        <v>141</v>
      </c>
      <c r="G1093">
        <v>1</v>
      </c>
      <c r="H1093">
        <v>17.829999999999998</v>
      </c>
      <c r="I1093">
        <v>17.829999999999998</v>
      </c>
    </row>
    <row r="1094" spans="1:9">
      <c r="A1094" t="s">
        <v>100</v>
      </c>
      <c r="B1094" t="s">
        <v>105</v>
      </c>
      <c r="C1094" t="s">
        <v>98</v>
      </c>
      <c r="D1094" t="s">
        <v>282</v>
      </c>
      <c r="E1094" s="19">
        <v>42450</v>
      </c>
      <c r="F1094" t="s">
        <v>96</v>
      </c>
      <c r="G1094">
        <v>2</v>
      </c>
      <c r="H1094">
        <v>53.35</v>
      </c>
      <c r="I1094">
        <v>106.7</v>
      </c>
    </row>
    <row r="1095" spans="1:9">
      <c r="A1095" t="s">
        <v>106</v>
      </c>
      <c r="B1095" t="s">
        <v>127</v>
      </c>
      <c r="C1095" t="s">
        <v>98</v>
      </c>
      <c r="D1095" t="s">
        <v>185</v>
      </c>
      <c r="E1095" s="19">
        <v>42450</v>
      </c>
      <c r="F1095" t="s">
        <v>101</v>
      </c>
      <c r="G1095">
        <v>2</v>
      </c>
      <c r="H1095">
        <v>12.42</v>
      </c>
      <c r="I1095">
        <v>24.84</v>
      </c>
    </row>
    <row r="1096" spans="1:9">
      <c r="A1096" t="s">
        <v>111</v>
      </c>
      <c r="B1096" t="s">
        <v>110</v>
      </c>
      <c r="C1096" t="s">
        <v>98</v>
      </c>
      <c r="D1096" t="s">
        <v>555</v>
      </c>
      <c r="E1096" s="19">
        <v>42450</v>
      </c>
      <c r="F1096" t="s">
        <v>101</v>
      </c>
      <c r="G1096">
        <v>8</v>
      </c>
      <c r="H1096">
        <v>12.42</v>
      </c>
      <c r="I1096">
        <v>99.36</v>
      </c>
    </row>
    <row r="1097" spans="1:9">
      <c r="A1097" t="s">
        <v>100</v>
      </c>
      <c r="B1097" t="s">
        <v>99</v>
      </c>
      <c r="C1097" t="s">
        <v>98</v>
      </c>
      <c r="D1097" t="s">
        <v>515</v>
      </c>
      <c r="E1097" s="19">
        <v>42450</v>
      </c>
      <c r="F1097" t="s">
        <v>91</v>
      </c>
      <c r="G1097">
        <v>1</v>
      </c>
      <c r="H1097">
        <v>16.32</v>
      </c>
      <c r="I1097">
        <v>16.32</v>
      </c>
    </row>
    <row r="1098" spans="1:9">
      <c r="A1098" t="s">
        <v>95</v>
      </c>
      <c r="B1098" t="s">
        <v>113</v>
      </c>
      <c r="C1098" t="s">
        <v>93</v>
      </c>
      <c r="D1098" t="s">
        <v>370</v>
      </c>
      <c r="E1098" s="19">
        <v>42450</v>
      </c>
      <c r="F1098" t="s">
        <v>141</v>
      </c>
      <c r="G1098">
        <v>9</v>
      </c>
      <c r="H1098">
        <v>17.829999999999998</v>
      </c>
      <c r="I1098">
        <v>160.46999999999997</v>
      </c>
    </row>
    <row r="1099" spans="1:9">
      <c r="A1099" t="s">
        <v>106</v>
      </c>
      <c r="B1099" t="s">
        <v>105</v>
      </c>
      <c r="C1099" t="s">
        <v>98</v>
      </c>
      <c r="D1099" t="s">
        <v>613</v>
      </c>
      <c r="E1099" s="19">
        <v>42450</v>
      </c>
      <c r="F1099" t="s">
        <v>141</v>
      </c>
      <c r="G1099">
        <v>9</v>
      </c>
      <c r="H1099">
        <v>17.829999999999998</v>
      </c>
      <c r="I1099">
        <v>160.46999999999997</v>
      </c>
    </row>
    <row r="1100" spans="1:9">
      <c r="A1100" t="s">
        <v>100</v>
      </c>
      <c r="B1100" t="s">
        <v>105</v>
      </c>
      <c r="C1100" t="s">
        <v>98</v>
      </c>
      <c r="D1100" t="s">
        <v>305</v>
      </c>
      <c r="E1100" s="19">
        <v>42450</v>
      </c>
      <c r="F1100" t="s">
        <v>91</v>
      </c>
      <c r="G1100">
        <v>6</v>
      </c>
      <c r="H1100">
        <v>16.32</v>
      </c>
      <c r="I1100">
        <v>97.92</v>
      </c>
    </row>
    <row r="1101" spans="1:9">
      <c r="A1101" t="s">
        <v>95</v>
      </c>
      <c r="B1101" t="s">
        <v>118</v>
      </c>
      <c r="C1101" t="s">
        <v>93</v>
      </c>
      <c r="D1101" t="s">
        <v>396</v>
      </c>
      <c r="E1101" s="19">
        <v>42450</v>
      </c>
      <c r="F1101" t="s">
        <v>96</v>
      </c>
      <c r="G1101">
        <v>6</v>
      </c>
      <c r="H1101">
        <v>53.35</v>
      </c>
      <c r="I1101">
        <v>320.10000000000002</v>
      </c>
    </row>
    <row r="1102" spans="1:9">
      <c r="A1102" t="s">
        <v>95</v>
      </c>
      <c r="B1102" t="s">
        <v>94</v>
      </c>
      <c r="C1102" t="s">
        <v>93</v>
      </c>
      <c r="D1102" t="s">
        <v>302</v>
      </c>
      <c r="E1102" s="19">
        <v>42450</v>
      </c>
      <c r="F1102" t="s">
        <v>101</v>
      </c>
      <c r="G1102">
        <v>9</v>
      </c>
      <c r="H1102">
        <v>12.42</v>
      </c>
      <c r="I1102">
        <v>111.78</v>
      </c>
    </row>
    <row r="1103" spans="1:9">
      <c r="A1103" t="s">
        <v>111</v>
      </c>
      <c r="B1103" t="s">
        <v>99</v>
      </c>
      <c r="C1103" t="s">
        <v>98</v>
      </c>
      <c r="D1103" t="s">
        <v>274</v>
      </c>
      <c r="E1103" s="19">
        <v>42450</v>
      </c>
      <c r="F1103" t="s">
        <v>101</v>
      </c>
      <c r="G1103">
        <v>3</v>
      </c>
      <c r="H1103">
        <v>12.42</v>
      </c>
      <c r="I1103">
        <v>37.26</v>
      </c>
    </row>
    <row r="1104" spans="1:9">
      <c r="A1104" t="s">
        <v>95</v>
      </c>
      <c r="B1104" t="s">
        <v>155</v>
      </c>
      <c r="C1104" t="s">
        <v>93</v>
      </c>
      <c r="D1104" t="s">
        <v>154</v>
      </c>
      <c r="E1104" s="19">
        <v>42451</v>
      </c>
      <c r="F1104" t="s">
        <v>91</v>
      </c>
      <c r="G1104">
        <v>4</v>
      </c>
      <c r="H1104">
        <v>16.32</v>
      </c>
      <c r="I1104">
        <v>65.28</v>
      </c>
    </row>
    <row r="1105" spans="1:9">
      <c r="A1105" t="s">
        <v>106</v>
      </c>
      <c r="B1105" t="s">
        <v>105</v>
      </c>
      <c r="C1105" t="s">
        <v>98</v>
      </c>
      <c r="D1105" t="s">
        <v>132</v>
      </c>
      <c r="E1105" s="19">
        <v>42451</v>
      </c>
      <c r="F1105" t="s">
        <v>91</v>
      </c>
      <c r="G1105">
        <v>1</v>
      </c>
      <c r="H1105">
        <v>16.32</v>
      </c>
      <c r="I1105">
        <v>16.32</v>
      </c>
    </row>
    <row r="1106" spans="1:9">
      <c r="A1106" t="s">
        <v>100</v>
      </c>
      <c r="B1106" t="s">
        <v>99</v>
      </c>
      <c r="C1106" t="s">
        <v>98</v>
      </c>
      <c r="D1106" t="s">
        <v>311</v>
      </c>
      <c r="E1106" s="19">
        <v>42451</v>
      </c>
      <c r="F1106" t="s">
        <v>101</v>
      </c>
      <c r="G1106">
        <v>2</v>
      </c>
      <c r="H1106">
        <v>12.42</v>
      </c>
      <c r="I1106">
        <v>24.84</v>
      </c>
    </row>
    <row r="1107" spans="1:9">
      <c r="A1107" t="s">
        <v>103</v>
      </c>
      <c r="B1107" t="s">
        <v>113</v>
      </c>
      <c r="C1107" t="s">
        <v>93</v>
      </c>
      <c r="D1107" t="s">
        <v>316</v>
      </c>
      <c r="E1107" s="19">
        <v>42451</v>
      </c>
      <c r="F1107" t="s">
        <v>101</v>
      </c>
      <c r="G1107">
        <v>7</v>
      </c>
      <c r="H1107">
        <v>12.42</v>
      </c>
      <c r="I1107">
        <v>86.94</v>
      </c>
    </row>
    <row r="1108" spans="1:9">
      <c r="A1108" t="s">
        <v>95</v>
      </c>
      <c r="B1108" t="s">
        <v>94</v>
      </c>
      <c r="C1108" t="s">
        <v>93</v>
      </c>
      <c r="D1108" t="s">
        <v>303</v>
      </c>
      <c r="E1108" s="19">
        <v>42451</v>
      </c>
      <c r="F1108" t="s">
        <v>91</v>
      </c>
      <c r="G1108">
        <v>6</v>
      </c>
      <c r="H1108">
        <v>16.32</v>
      </c>
      <c r="I1108">
        <v>97.92</v>
      </c>
    </row>
    <row r="1109" spans="1:9">
      <c r="A1109" t="s">
        <v>103</v>
      </c>
      <c r="B1109" t="s">
        <v>94</v>
      </c>
      <c r="C1109" t="s">
        <v>93</v>
      </c>
      <c r="D1109" t="s">
        <v>380</v>
      </c>
      <c r="E1109" s="19">
        <v>42451</v>
      </c>
      <c r="F1109" t="s">
        <v>141</v>
      </c>
      <c r="G1109">
        <v>1</v>
      </c>
      <c r="H1109">
        <v>17.829999999999998</v>
      </c>
      <c r="I1109">
        <v>17.829999999999998</v>
      </c>
    </row>
    <row r="1110" spans="1:9">
      <c r="A1110" t="s">
        <v>100</v>
      </c>
      <c r="B1110" t="s">
        <v>105</v>
      </c>
      <c r="C1110" t="s">
        <v>98</v>
      </c>
      <c r="D1110" t="s">
        <v>334</v>
      </c>
      <c r="E1110" s="19">
        <v>42451</v>
      </c>
      <c r="F1110" t="s">
        <v>101</v>
      </c>
      <c r="G1110">
        <v>1</v>
      </c>
      <c r="H1110">
        <v>12.42</v>
      </c>
      <c r="I1110">
        <v>12.42</v>
      </c>
    </row>
    <row r="1111" spans="1:9">
      <c r="A1111" t="s">
        <v>106</v>
      </c>
      <c r="B1111" t="s">
        <v>127</v>
      </c>
      <c r="C1111" t="s">
        <v>98</v>
      </c>
      <c r="D1111" t="s">
        <v>288</v>
      </c>
      <c r="E1111" s="19">
        <v>42451</v>
      </c>
      <c r="F1111" t="s">
        <v>101</v>
      </c>
      <c r="G1111">
        <v>9</v>
      </c>
      <c r="H1111">
        <v>12.42</v>
      </c>
      <c r="I1111">
        <v>111.78</v>
      </c>
    </row>
    <row r="1112" spans="1:9">
      <c r="A1112" t="s">
        <v>106</v>
      </c>
      <c r="B1112" t="s">
        <v>99</v>
      </c>
      <c r="C1112" t="s">
        <v>98</v>
      </c>
      <c r="D1112" t="s">
        <v>392</v>
      </c>
      <c r="E1112" s="19">
        <v>42451</v>
      </c>
      <c r="F1112" t="s">
        <v>101</v>
      </c>
      <c r="G1112">
        <v>5</v>
      </c>
      <c r="H1112">
        <v>12.42</v>
      </c>
      <c r="I1112">
        <v>62.1</v>
      </c>
    </row>
    <row r="1113" spans="1:9">
      <c r="A1113" t="s">
        <v>100</v>
      </c>
      <c r="B1113" t="s">
        <v>105</v>
      </c>
      <c r="C1113" t="s">
        <v>98</v>
      </c>
      <c r="D1113" t="s">
        <v>224</v>
      </c>
      <c r="E1113" s="19">
        <v>42451</v>
      </c>
      <c r="F1113" t="s">
        <v>141</v>
      </c>
      <c r="G1113">
        <v>8</v>
      </c>
      <c r="H1113">
        <v>17.829999999999998</v>
      </c>
      <c r="I1113">
        <v>142.63999999999999</v>
      </c>
    </row>
    <row r="1114" spans="1:9">
      <c r="A1114" t="s">
        <v>106</v>
      </c>
      <c r="B1114" t="s">
        <v>99</v>
      </c>
      <c r="C1114" t="s">
        <v>98</v>
      </c>
      <c r="D1114" t="s">
        <v>433</v>
      </c>
      <c r="E1114" s="19">
        <v>42451</v>
      </c>
      <c r="F1114" t="s">
        <v>141</v>
      </c>
      <c r="G1114">
        <v>6</v>
      </c>
      <c r="H1114">
        <v>17.829999999999998</v>
      </c>
      <c r="I1114">
        <v>106.97999999999999</v>
      </c>
    </row>
    <row r="1115" spans="1:9">
      <c r="A1115" t="s">
        <v>106</v>
      </c>
      <c r="B1115" t="s">
        <v>105</v>
      </c>
      <c r="C1115" t="s">
        <v>98</v>
      </c>
      <c r="D1115" t="s">
        <v>476</v>
      </c>
      <c r="E1115" s="19">
        <v>42451</v>
      </c>
      <c r="F1115" t="s">
        <v>101</v>
      </c>
      <c r="G1115">
        <v>4</v>
      </c>
      <c r="H1115">
        <v>12.42</v>
      </c>
      <c r="I1115">
        <v>49.68</v>
      </c>
    </row>
    <row r="1116" spans="1:9">
      <c r="A1116" t="s">
        <v>100</v>
      </c>
      <c r="B1116" t="s">
        <v>99</v>
      </c>
      <c r="C1116" t="s">
        <v>98</v>
      </c>
      <c r="D1116" t="s">
        <v>329</v>
      </c>
      <c r="E1116" s="19">
        <v>42451</v>
      </c>
      <c r="F1116" t="s">
        <v>141</v>
      </c>
      <c r="G1116">
        <v>3</v>
      </c>
      <c r="H1116">
        <v>17.829999999999998</v>
      </c>
      <c r="I1116">
        <v>53.489999999999995</v>
      </c>
    </row>
    <row r="1117" spans="1:9">
      <c r="A1117" t="s">
        <v>100</v>
      </c>
      <c r="B1117" t="s">
        <v>99</v>
      </c>
      <c r="C1117" t="s">
        <v>98</v>
      </c>
      <c r="D1117" t="s">
        <v>539</v>
      </c>
      <c r="E1117" s="19">
        <v>42451</v>
      </c>
      <c r="F1117" t="s">
        <v>101</v>
      </c>
      <c r="G1117">
        <v>7</v>
      </c>
      <c r="H1117">
        <v>12.42</v>
      </c>
      <c r="I1117">
        <v>86.94</v>
      </c>
    </row>
    <row r="1118" spans="1:9">
      <c r="A1118" t="s">
        <v>100</v>
      </c>
      <c r="B1118" t="s">
        <v>105</v>
      </c>
      <c r="C1118" t="s">
        <v>98</v>
      </c>
      <c r="D1118" t="s">
        <v>296</v>
      </c>
      <c r="E1118" s="19">
        <v>42452</v>
      </c>
      <c r="F1118" t="s">
        <v>91</v>
      </c>
      <c r="G1118">
        <v>7</v>
      </c>
      <c r="H1118">
        <v>16.32</v>
      </c>
      <c r="I1118">
        <v>114.24000000000001</v>
      </c>
    </row>
    <row r="1119" spans="1:9">
      <c r="A1119" t="s">
        <v>100</v>
      </c>
      <c r="B1119" t="s">
        <v>105</v>
      </c>
      <c r="C1119" t="s">
        <v>98</v>
      </c>
      <c r="D1119" t="s">
        <v>553</v>
      </c>
      <c r="E1119" s="19">
        <v>42452</v>
      </c>
      <c r="F1119" t="s">
        <v>91</v>
      </c>
      <c r="G1119">
        <v>7</v>
      </c>
      <c r="H1119">
        <v>16.32</v>
      </c>
      <c r="I1119">
        <v>114.24000000000001</v>
      </c>
    </row>
    <row r="1120" spans="1:9">
      <c r="A1120" t="s">
        <v>103</v>
      </c>
      <c r="B1120" t="s">
        <v>118</v>
      </c>
      <c r="C1120" t="s">
        <v>93</v>
      </c>
      <c r="D1120" t="s">
        <v>202</v>
      </c>
      <c r="E1120" s="19">
        <v>42452</v>
      </c>
      <c r="F1120" t="s">
        <v>141</v>
      </c>
      <c r="G1120">
        <v>9</v>
      </c>
      <c r="H1120">
        <v>17.829999999999998</v>
      </c>
      <c r="I1120">
        <v>160.46999999999997</v>
      </c>
    </row>
    <row r="1121" spans="1:9">
      <c r="A1121" t="s">
        <v>106</v>
      </c>
      <c r="B1121" t="s">
        <v>110</v>
      </c>
      <c r="C1121" t="s">
        <v>98</v>
      </c>
      <c r="D1121" t="s">
        <v>337</v>
      </c>
      <c r="E1121" s="19">
        <v>42452</v>
      </c>
      <c r="F1121" t="s">
        <v>101</v>
      </c>
      <c r="G1121">
        <v>4</v>
      </c>
      <c r="H1121">
        <v>12.42</v>
      </c>
      <c r="I1121">
        <v>49.68</v>
      </c>
    </row>
    <row r="1122" spans="1:9">
      <c r="A1122" t="s">
        <v>95</v>
      </c>
      <c r="B1122" t="s">
        <v>113</v>
      </c>
      <c r="C1122" t="s">
        <v>93</v>
      </c>
      <c r="D1122" t="s">
        <v>609</v>
      </c>
      <c r="E1122" s="19">
        <v>42452</v>
      </c>
      <c r="F1122" t="s">
        <v>101</v>
      </c>
      <c r="G1122">
        <v>1</v>
      </c>
      <c r="H1122">
        <v>12.42</v>
      </c>
      <c r="I1122">
        <v>12.42</v>
      </c>
    </row>
    <row r="1123" spans="1:9">
      <c r="A1123" t="s">
        <v>106</v>
      </c>
      <c r="B1123" t="s">
        <v>99</v>
      </c>
      <c r="C1123" t="s">
        <v>98</v>
      </c>
      <c r="D1123" t="s">
        <v>392</v>
      </c>
      <c r="E1123" s="19">
        <v>42452</v>
      </c>
      <c r="F1123" t="s">
        <v>141</v>
      </c>
      <c r="G1123">
        <v>5</v>
      </c>
      <c r="H1123">
        <v>17.829999999999998</v>
      </c>
      <c r="I1123">
        <v>89.149999999999991</v>
      </c>
    </row>
    <row r="1124" spans="1:9">
      <c r="A1124" t="s">
        <v>100</v>
      </c>
      <c r="B1124" t="s">
        <v>105</v>
      </c>
      <c r="C1124" t="s">
        <v>98</v>
      </c>
      <c r="D1124" t="s">
        <v>450</v>
      </c>
      <c r="E1124" s="19">
        <v>42452</v>
      </c>
      <c r="F1124" t="s">
        <v>96</v>
      </c>
      <c r="G1124">
        <v>4</v>
      </c>
      <c r="H1124">
        <v>53.35</v>
      </c>
      <c r="I1124">
        <v>213.4</v>
      </c>
    </row>
    <row r="1125" spans="1:9">
      <c r="A1125" t="s">
        <v>95</v>
      </c>
      <c r="B1125" t="s">
        <v>94</v>
      </c>
      <c r="C1125" t="s">
        <v>93</v>
      </c>
      <c r="D1125" t="s">
        <v>315</v>
      </c>
      <c r="E1125" s="19">
        <v>42452</v>
      </c>
      <c r="F1125" t="s">
        <v>101</v>
      </c>
      <c r="G1125">
        <v>7</v>
      </c>
      <c r="H1125">
        <v>12.42</v>
      </c>
      <c r="I1125">
        <v>86.94</v>
      </c>
    </row>
    <row r="1126" spans="1:9">
      <c r="A1126" t="s">
        <v>100</v>
      </c>
      <c r="B1126" t="s">
        <v>99</v>
      </c>
      <c r="C1126" t="s">
        <v>98</v>
      </c>
      <c r="D1126" t="s">
        <v>219</v>
      </c>
      <c r="E1126" s="19">
        <v>42452</v>
      </c>
      <c r="F1126" t="s">
        <v>96</v>
      </c>
      <c r="G1126">
        <v>6</v>
      </c>
      <c r="H1126">
        <v>53.35</v>
      </c>
      <c r="I1126">
        <v>320.10000000000002</v>
      </c>
    </row>
    <row r="1127" spans="1:9">
      <c r="A1127" t="s">
        <v>95</v>
      </c>
      <c r="B1127" t="s">
        <v>94</v>
      </c>
      <c r="C1127" t="s">
        <v>93</v>
      </c>
      <c r="D1127" t="s">
        <v>244</v>
      </c>
      <c r="E1127" s="19">
        <v>42452</v>
      </c>
      <c r="F1127" t="s">
        <v>101</v>
      </c>
      <c r="G1127">
        <v>7</v>
      </c>
      <c r="H1127">
        <v>12.42</v>
      </c>
      <c r="I1127">
        <v>86.94</v>
      </c>
    </row>
    <row r="1128" spans="1:9">
      <c r="A1128" t="s">
        <v>100</v>
      </c>
      <c r="B1128" t="s">
        <v>105</v>
      </c>
      <c r="C1128" t="s">
        <v>98</v>
      </c>
      <c r="D1128" t="s">
        <v>158</v>
      </c>
      <c r="E1128" s="19">
        <v>42452</v>
      </c>
      <c r="F1128" t="s">
        <v>91</v>
      </c>
      <c r="G1128">
        <v>9</v>
      </c>
      <c r="H1128">
        <v>16.32</v>
      </c>
      <c r="I1128">
        <v>146.88</v>
      </c>
    </row>
    <row r="1129" spans="1:9">
      <c r="A1129" t="s">
        <v>100</v>
      </c>
      <c r="B1129" t="s">
        <v>105</v>
      </c>
      <c r="C1129" t="s">
        <v>98</v>
      </c>
      <c r="D1129" t="s">
        <v>191</v>
      </c>
      <c r="E1129" s="19">
        <v>42452</v>
      </c>
      <c r="F1129" t="s">
        <v>141</v>
      </c>
      <c r="G1129">
        <v>5</v>
      </c>
      <c r="H1129">
        <v>17.829999999999998</v>
      </c>
      <c r="I1129">
        <v>89.149999999999991</v>
      </c>
    </row>
    <row r="1130" spans="1:9">
      <c r="A1130" t="s">
        <v>103</v>
      </c>
      <c r="B1130" t="s">
        <v>94</v>
      </c>
      <c r="C1130" t="s">
        <v>93</v>
      </c>
      <c r="D1130" t="s">
        <v>164</v>
      </c>
      <c r="E1130" s="19">
        <v>42452</v>
      </c>
      <c r="F1130" t="s">
        <v>101</v>
      </c>
      <c r="G1130">
        <v>8</v>
      </c>
      <c r="H1130">
        <v>12.42</v>
      </c>
      <c r="I1130">
        <v>99.36</v>
      </c>
    </row>
    <row r="1131" spans="1:9">
      <c r="A1131" t="s">
        <v>100</v>
      </c>
      <c r="B1131" t="s">
        <v>105</v>
      </c>
      <c r="C1131" t="s">
        <v>98</v>
      </c>
      <c r="D1131" t="s">
        <v>340</v>
      </c>
      <c r="E1131" s="19">
        <v>42452</v>
      </c>
      <c r="F1131" t="s">
        <v>96</v>
      </c>
      <c r="G1131">
        <v>6</v>
      </c>
      <c r="H1131">
        <v>53.35</v>
      </c>
      <c r="I1131">
        <v>320.10000000000002</v>
      </c>
    </row>
    <row r="1132" spans="1:9">
      <c r="A1132" t="s">
        <v>106</v>
      </c>
      <c r="B1132" t="s">
        <v>105</v>
      </c>
      <c r="C1132" t="s">
        <v>98</v>
      </c>
      <c r="D1132" t="s">
        <v>356</v>
      </c>
      <c r="E1132" s="19">
        <v>42452</v>
      </c>
      <c r="F1132" t="s">
        <v>91</v>
      </c>
      <c r="G1132">
        <v>5</v>
      </c>
      <c r="H1132">
        <v>16.32</v>
      </c>
      <c r="I1132">
        <v>81.599999999999994</v>
      </c>
    </row>
    <row r="1133" spans="1:9">
      <c r="A1133" t="s">
        <v>100</v>
      </c>
      <c r="B1133" t="s">
        <v>99</v>
      </c>
      <c r="C1133" t="s">
        <v>98</v>
      </c>
      <c r="D1133" t="s">
        <v>616</v>
      </c>
      <c r="E1133" s="19">
        <v>42453</v>
      </c>
      <c r="F1133" t="s">
        <v>101</v>
      </c>
      <c r="G1133">
        <v>3</v>
      </c>
      <c r="H1133">
        <v>12.42</v>
      </c>
      <c r="I1133">
        <v>37.26</v>
      </c>
    </row>
    <row r="1134" spans="1:9">
      <c r="A1134" t="s">
        <v>106</v>
      </c>
      <c r="B1134" t="s">
        <v>105</v>
      </c>
      <c r="C1134" t="s">
        <v>98</v>
      </c>
      <c r="D1134" t="s">
        <v>158</v>
      </c>
      <c r="E1134" s="19">
        <v>42453</v>
      </c>
      <c r="F1134" t="s">
        <v>101</v>
      </c>
      <c r="G1134">
        <v>3</v>
      </c>
      <c r="H1134">
        <v>12.42</v>
      </c>
      <c r="I1134">
        <v>37.26</v>
      </c>
    </row>
    <row r="1135" spans="1:9">
      <c r="A1135" t="s">
        <v>95</v>
      </c>
      <c r="B1135" t="s">
        <v>155</v>
      </c>
      <c r="C1135" t="s">
        <v>93</v>
      </c>
      <c r="D1135" t="s">
        <v>261</v>
      </c>
      <c r="E1135" s="19">
        <v>42453</v>
      </c>
      <c r="F1135" t="s">
        <v>96</v>
      </c>
      <c r="G1135">
        <v>4</v>
      </c>
      <c r="H1135">
        <v>53.35</v>
      </c>
      <c r="I1135">
        <v>213.4</v>
      </c>
    </row>
    <row r="1136" spans="1:9">
      <c r="A1136" t="s">
        <v>106</v>
      </c>
      <c r="B1136" t="s">
        <v>105</v>
      </c>
      <c r="C1136" t="s">
        <v>98</v>
      </c>
      <c r="D1136" t="s">
        <v>356</v>
      </c>
      <c r="E1136" s="19">
        <v>42453</v>
      </c>
      <c r="F1136" t="s">
        <v>101</v>
      </c>
      <c r="G1136">
        <v>2</v>
      </c>
      <c r="H1136">
        <v>12.42</v>
      </c>
      <c r="I1136">
        <v>24.84</v>
      </c>
    </row>
    <row r="1137" spans="1:9">
      <c r="A1137" t="s">
        <v>106</v>
      </c>
      <c r="B1137" t="s">
        <v>99</v>
      </c>
      <c r="C1137" t="s">
        <v>98</v>
      </c>
      <c r="D1137" t="s">
        <v>484</v>
      </c>
      <c r="E1137" s="19">
        <v>42453</v>
      </c>
      <c r="F1137" t="s">
        <v>96</v>
      </c>
      <c r="G1137">
        <v>7</v>
      </c>
      <c r="H1137">
        <v>53.35</v>
      </c>
      <c r="I1137">
        <v>373.45</v>
      </c>
    </row>
    <row r="1138" spans="1:9">
      <c r="A1138" t="s">
        <v>100</v>
      </c>
      <c r="B1138" t="s">
        <v>110</v>
      </c>
      <c r="C1138" t="s">
        <v>98</v>
      </c>
      <c r="D1138" t="s">
        <v>451</v>
      </c>
      <c r="E1138" s="19">
        <v>42453</v>
      </c>
      <c r="F1138" t="s">
        <v>96</v>
      </c>
      <c r="G1138">
        <v>6</v>
      </c>
      <c r="H1138">
        <v>53.35</v>
      </c>
      <c r="I1138">
        <v>320.10000000000002</v>
      </c>
    </row>
    <row r="1139" spans="1:9">
      <c r="A1139" t="s">
        <v>95</v>
      </c>
      <c r="B1139" t="s">
        <v>94</v>
      </c>
      <c r="C1139" t="s">
        <v>93</v>
      </c>
      <c r="D1139" t="s">
        <v>475</v>
      </c>
      <c r="E1139" s="19">
        <v>42453</v>
      </c>
      <c r="F1139" t="s">
        <v>141</v>
      </c>
      <c r="G1139">
        <v>9</v>
      </c>
      <c r="H1139">
        <v>17.829999999999998</v>
      </c>
      <c r="I1139">
        <v>160.46999999999997</v>
      </c>
    </row>
    <row r="1140" spans="1:9">
      <c r="A1140" t="s">
        <v>103</v>
      </c>
      <c r="B1140" t="s">
        <v>118</v>
      </c>
      <c r="C1140" t="s">
        <v>93</v>
      </c>
      <c r="D1140" t="s">
        <v>449</v>
      </c>
      <c r="E1140" s="19">
        <v>42453</v>
      </c>
      <c r="F1140" t="s">
        <v>96</v>
      </c>
      <c r="G1140">
        <v>3</v>
      </c>
      <c r="H1140">
        <v>53.35</v>
      </c>
      <c r="I1140">
        <v>160.05000000000001</v>
      </c>
    </row>
    <row r="1141" spans="1:9">
      <c r="A1141" t="s">
        <v>100</v>
      </c>
      <c r="B1141" t="s">
        <v>99</v>
      </c>
      <c r="C1141" t="s">
        <v>98</v>
      </c>
      <c r="D1141" t="s">
        <v>384</v>
      </c>
      <c r="E1141" s="19">
        <v>42453</v>
      </c>
      <c r="F1141" t="s">
        <v>141</v>
      </c>
      <c r="G1141">
        <v>10</v>
      </c>
      <c r="H1141">
        <v>17.829999999999998</v>
      </c>
      <c r="I1141">
        <v>178.29999999999998</v>
      </c>
    </row>
    <row r="1142" spans="1:9">
      <c r="A1142" t="s">
        <v>103</v>
      </c>
      <c r="B1142" t="s">
        <v>113</v>
      </c>
      <c r="C1142" t="s">
        <v>93</v>
      </c>
      <c r="D1142" t="s">
        <v>364</v>
      </c>
      <c r="E1142" s="19">
        <v>42453</v>
      </c>
      <c r="F1142" t="s">
        <v>101</v>
      </c>
      <c r="G1142">
        <v>7</v>
      </c>
      <c r="H1142">
        <v>12.42</v>
      </c>
      <c r="I1142">
        <v>86.94</v>
      </c>
    </row>
    <row r="1143" spans="1:9">
      <c r="A1143" t="s">
        <v>100</v>
      </c>
      <c r="B1143" t="s">
        <v>105</v>
      </c>
      <c r="C1143" t="s">
        <v>98</v>
      </c>
      <c r="D1143" t="s">
        <v>179</v>
      </c>
      <c r="E1143" s="19">
        <v>42453</v>
      </c>
      <c r="F1143" t="s">
        <v>101</v>
      </c>
      <c r="G1143">
        <v>8</v>
      </c>
      <c r="H1143">
        <v>12.42</v>
      </c>
      <c r="I1143">
        <v>99.36</v>
      </c>
    </row>
    <row r="1144" spans="1:9">
      <c r="A1144" t="s">
        <v>100</v>
      </c>
      <c r="B1144" t="s">
        <v>99</v>
      </c>
      <c r="C1144" t="s">
        <v>98</v>
      </c>
      <c r="D1144" t="s">
        <v>166</v>
      </c>
      <c r="E1144" s="19">
        <v>42454</v>
      </c>
      <c r="F1144" t="s">
        <v>96</v>
      </c>
      <c r="G1144">
        <v>5</v>
      </c>
      <c r="H1144">
        <v>53.35</v>
      </c>
      <c r="I1144">
        <v>266.75</v>
      </c>
    </row>
    <row r="1145" spans="1:9">
      <c r="A1145" t="s">
        <v>95</v>
      </c>
      <c r="B1145" t="s">
        <v>94</v>
      </c>
      <c r="C1145" t="s">
        <v>93</v>
      </c>
      <c r="D1145" t="s">
        <v>204</v>
      </c>
      <c r="E1145" s="19">
        <v>42454</v>
      </c>
      <c r="F1145" t="s">
        <v>101</v>
      </c>
      <c r="G1145">
        <v>4</v>
      </c>
      <c r="H1145">
        <v>12.42</v>
      </c>
      <c r="I1145">
        <v>49.68</v>
      </c>
    </row>
    <row r="1146" spans="1:9">
      <c r="A1146" t="s">
        <v>95</v>
      </c>
      <c r="B1146" t="s">
        <v>94</v>
      </c>
      <c r="C1146" t="s">
        <v>93</v>
      </c>
      <c r="D1146" t="s">
        <v>244</v>
      </c>
      <c r="E1146" s="19">
        <v>42454</v>
      </c>
      <c r="F1146" t="s">
        <v>96</v>
      </c>
      <c r="G1146">
        <v>2</v>
      </c>
      <c r="H1146">
        <v>53.35</v>
      </c>
      <c r="I1146">
        <v>106.7</v>
      </c>
    </row>
    <row r="1147" spans="1:9">
      <c r="A1147" t="s">
        <v>95</v>
      </c>
      <c r="B1147" t="s">
        <v>113</v>
      </c>
      <c r="C1147" t="s">
        <v>93</v>
      </c>
      <c r="D1147" t="s">
        <v>163</v>
      </c>
      <c r="E1147" s="19">
        <v>42454</v>
      </c>
      <c r="F1147" t="s">
        <v>141</v>
      </c>
      <c r="G1147">
        <v>3</v>
      </c>
      <c r="H1147">
        <v>17.829999999999998</v>
      </c>
      <c r="I1147">
        <v>53.489999999999995</v>
      </c>
    </row>
    <row r="1148" spans="1:9">
      <c r="A1148" t="s">
        <v>100</v>
      </c>
      <c r="B1148" t="s">
        <v>105</v>
      </c>
      <c r="C1148" t="s">
        <v>98</v>
      </c>
      <c r="D1148" t="s">
        <v>369</v>
      </c>
      <c r="E1148" s="19">
        <v>42454</v>
      </c>
      <c r="F1148" t="s">
        <v>101</v>
      </c>
      <c r="G1148">
        <v>7</v>
      </c>
      <c r="H1148">
        <v>12.42</v>
      </c>
      <c r="I1148">
        <v>86.94</v>
      </c>
    </row>
    <row r="1149" spans="1:9">
      <c r="A1149" t="s">
        <v>111</v>
      </c>
      <c r="B1149" t="s">
        <v>110</v>
      </c>
      <c r="C1149" t="s">
        <v>98</v>
      </c>
      <c r="D1149" t="s">
        <v>589</v>
      </c>
      <c r="E1149" s="19">
        <v>42454</v>
      </c>
      <c r="F1149" t="s">
        <v>101</v>
      </c>
      <c r="G1149">
        <v>4</v>
      </c>
      <c r="H1149">
        <v>12.42</v>
      </c>
      <c r="I1149">
        <v>49.68</v>
      </c>
    </row>
    <row r="1150" spans="1:9">
      <c r="A1150" t="s">
        <v>100</v>
      </c>
      <c r="B1150" t="s">
        <v>99</v>
      </c>
      <c r="C1150" t="s">
        <v>98</v>
      </c>
      <c r="D1150" t="s">
        <v>487</v>
      </c>
      <c r="E1150" s="19">
        <v>42454</v>
      </c>
      <c r="F1150" t="s">
        <v>141</v>
      </c>
      <c r="G1150">
        <v>8</v>
      </c>
      <c r="H1150">
        <v>17.829999999999998</v>
      </c>
      <c r="I1150">
        <v>142.63999999999999</v>
      </c>
    </row>
    <row r="1151" spans="1:9">
      <c r="A1151" t="s">
        <v>95</v>
      </c>
      <c r="B1151" t="s">
        <v>118</v>
      </c>
      <c r="C1151" t="s">
        <v>93</v>
      </c>
      <c r="D1151" t="s">
        <v>396</v>
      </c>
      <c r="E1151" s="19">
        <v>42454</v>
      </c>
      <c r="F1151" t="s">
        <v>96</v>
      </c>
      <c r="G1151">
        <v>3</v>
      </c>
      <c r="H1151">
        <v>53.35</v>
      </c>
      <c r="I1151">
        <v>160.05000000000001</v>
      </c>
    </row>
    <row r="1152" spans="1:9">
      <c r="A1152" t="s">
        <v>103</v>
      </c>
      <c r="B1152" t="s">
        <v>94</v>
      </c>
      <c r="C1152" t="s">
        <v>93</v>
      </c>
      <c r="D1152" t="s">
        <v>330</v>
      </c>
      <c r="E1152" s="19">
        <v>42454</v>
      </c>
      <c r="F1152" t="s">
        <v>141</v>
      </c>
      <c r="G1152">
        <v>9</v>
      </c>
      <c r="H1152">
        <v>17.829999999999998</v>
      </c>
      <c r="I1152">
        <v>160.46999999999997</v>
      </c>
    </row>
    <row r="1153" spans="1:9">
      <c r="A1153" t="s">
        <v>95</v>
      </c>
      <c r="B1153" t="s">
        <v>94</v>
      </c>
      <c r="C1153" t="s">
        <v>93</v>
      </c>
      <c r="D1153" t="s">
        <v>271</v>
      </c>
      <c r="E1153" s="19">
        <v>42454</v>
      </c>
      <c r="F1153" t="s">
        <v>91</v>
      </c>
      <c r="G1153">
        <v>3</v>
      </c>
      <c r="H1153">
        <v>16.32</v>
      </c>
      <c r="I1153">
        <v>48.96</v>
      </c>
    </row>
    <row r="1154" spans="1:9">
      <c r="A1154" t="s">
        <v>100</v>
      </c>
      <c r="B1154" t="s">
        <v>99</v>
      </c>
      <c r="C1154" t="s">
        <v>98</v>
      </c>
      <c r="D1154" t="s">
        <v>427</v>
      </c>
      <c r="E1154" s="19">
        <v>42454</v>
      </c>
      <c r="F1154" t="s">
        <v>101</v>
      </c>
      <c r="G1154">
        <v>9</v>
      </c>
      <c r="H1154">
        <v>12.42</v>
      </c>
      <c r="I1154">
        <v>111.78</v>
      </c>
    </row>
    <row r="1155" spans="1:9">
      <c r="A1155" t="s">
        <v>100</v>
      </c>
      <c r="B1155" t="s">
        <v>99</v>
      </c>
      <c r="C1155" t="s">
        <v>98</v>
      </c>
      <c r="D1155" t="s">
        <v>166</v>
      </c>
      <c r="E1155" s="19">
        <v>42454</v>
      </c>
      <c r="F1155" t="s">
        <v>141</v>
      </c>
      <c r="G1155">
        <v>1</v>
      </c>
      <c r="H1155">
        <v>17.829999999999998</v>
      </c>
      <c r="I1155">
        <v>17.829999999999998</v>
      </c>
    </row>
    <row r="1156" spans="1:9">
      <c r="A1156" t="s">
        <v>106</v>
      </c>
      <c r="B1156" t="s">
        <v>99</v>
      </c>
      <c r="C1156" t="s">
        <v>98</v>
      </c>
      <c r="D1156" t="s">
        <v>373</v>
      </c>
      <c r="E1156" s="19">
        <v>42454</v>
      </c>
      <c r="F1156" t="s">
        <v>96</v>
      </c>
      <c r="G1156">
        <v>4</v>
      </c>
      <c r="H1156">
        <v>53.35</v>
      </c>
      <c r="I1156">
        <v>213.4</v>
      </c>
    </row>
    <row r="1157" spans="1:9">
      <c r="A1157" t="s">
        <v>111</v>
      </c>
      <c r="B1157" t="s">
        <v>99</v>
      </c>
      <c r="C1157" t="s">
        <v>98</v>
      </c>
      <c r="D1157" t="s">
        <v>199</v>
      </c>
      <c r="E1157" s="19">
        <v>42454</v>
      </c>
      <c r="F1157" t="s">
        <v>141</v>
      </c>
      <c r="G1157">
        <v>8</v>
      </c>
      <c r="H1157">
        <v>17.829999999999998</v>
      </c>
      <c r="I1157">
        <v>142.63999999999999</v>
      </c>
    </row>
    <row r="1158" spans="1:9">
      <c r="A1158" t="s">
        <v>111</v>
      </c>
      <c r="B1158" t="s">
        <v>127</v>
      </c>
      <c r="C1158" t="s">
        <v>98</v>
      </c>
      <c r="D1158" t="s">
        <v>377</v>
      </c>
      <c r="E1158" s="19">
        <v>42455</v>
      </c>
      <c r="F1158" t="s">
        <v>101</v>
      </c>
      <c r="G1158">
        <v>9</v>
      </c>
      <c r="H1158">
        <v>12.42</v>
      </c>
      <c r="I1158">
        <v>111.78</v>
      </c>
    </row>
    <row r="1159" spans="1:9">
      <c r="A1159" t="s">
        <v>106</v>
      </c>
      <c r="B1159" t="s">
        <v>105</v>
      </c>
      <c r="C1159" t="s">
        <v>98</v>
      </c>
      <c r="D1159" t="s">
        <v>340</v>
      </c>
      <c r="E1159" s="19">
        <v>42455</v>
      </c>
      <c r="F1159" t="s">
        <v>96</v>
      </c>
      <c r="G1159">
        <v>2</v>
      </c>
      <c r="H1159">
        <v>53.35</v>
      </c>
      <c r="I1159">
        <v>106.7</v>
      </c>
    </row>
    <row r="1160" spans="1:9">
      <c r="A1160" t="s">
        <v>100</v>
      </c>
      <c r="B1160" t="s">
        <v>105</v>
      </c>
      <c r="C1160" t="s">
        <v>98</v>
      </c>
      <c r="D1160" t="s">
        <v>312</v>
      </c>
      <c r="E1160" s="19">
        <v>42455</v>
      </c>
      <c r="F1160" t="s">
        <v>101</v>
      </c>
      <c r="G1160">
        <v>6</v>
      </c>
      <c r="H1160">
        <v>12.42</v>
      </c>
      <c r="I1160">
        <v>74.52</v>
      </c>
    </row>
    <row r="1161" spans="1:9">
      <c r="A1161" t="s">
        <v>95</v>
      </c>
      <c r="B1161" t="s">
        <v>94</v>
      </c>
      <c r="C1161" t="s">
        <v>93</v>
      </c>
      <c r="D1161" t="s">
        <v>102</v>
      </c>
      <c r="E1161" s="19">
        <v>42455</v>
      </c>
      <c r="F1161" t="s">
        <v>96</v>
      </c>
      <c r="G1161">
        <v>6</v>
      </c>
      <c r="H1161">
        <v>53.35</v>
      </c>
      <c r="I1161">
        <v>320.10000000000002</v>
      </c>
    </row>
    <row r="1162" spans="1:9">
      <c r="A1162" t="s">
        <v>111</v>
      </c>
      <c r="B1162" t="s">
        <v>99</v>
      </c>
      <c r="C1162" t="s">
        <v>98</v>
      </c>
      <c r="D1162" t="s">
        <v>538</v>
      </c>
      <c r="E1162" s="19">
        <v>42455</v>
      </c>
      <c r="F1162" t="s">
        <v>141</v>
      </c>
      <c r="G1162">
        <v>2</v>
      </c>
      <c r="H1162">
        <v>17.829999999999998</v>
      </c>
      <c r="I1162">
        <v>35.659999999999997</v>
      </c>
    </row>
    <row r="1163" spans="1:9">
      <c r="A1163" t="s">
        <v>111</v>
      </c>
      <c r="B1163" t="s">
        <v>99</v>
      </c>
      <c r="C1163" t="s">
        <v>98</v>
      </c>
      <c r="D1163" t="s">
        <v>384</v>
      </c>
      <c r="E1163" s="19">
        <v>42455</v>
      </c>
      <c r="F1163" t="s">
        <v>141</v>
      </c>
      <c r="G1163">
        <v>6</v>
      </c>
      <c r="H1163">
        <v>17.829999999999998</v>
      </c>
      <c r="I1163">
        <v>106.97999999999999</v>
      </c>
    </row>
    <row r="1164" spans="1:9">
      <c r="A1164" t="s">
        <v>95</v>
      </c>
      <c r="B1164" t="s">
        <v>155</v>
      </c>
      <c r="C1164" t="s">
        <v>93</v>
      </c>
      <c r="D1164" t="s">
        <v>417</v>
      </c>
      <c r="E1164" s="19">
        <v>42455</v>
      </c>
      <c r="F1164" t="s">
        <v>96</v>
      </c>
      <c r="G1164">
        <v>4</v>
      </c>
      <c r="H1164">
        <v>53.35</v>
      </c>
      <c r="I1164">
        <v>213.4</v>
      </c>
    </row>
    <row r="1165" spans="1:9">
      <c r="A1165" t="s">
        <v>100</v>
      </c>
      <c r="B1165" t="s">
        <v>110</v>
      </c>
      <c r="C1165" t="s">
        <v>98</v>
      </c>
      <c r="D1165" t="s">
        <v>438</v>
      </c>
      <c r="E1165" s="19">
        <v>42455</v>
      </c>
      <c r="F1165" t="s">
        <v>101</v>
      </c>
      <c r="G1165">
        <v>2</v>
      </c>
      <c r="H1165">
        <v>12.42</v>
      </c>
      <c r="I1165">
        <v>24.84</v>
      </c>
    </row>
    <row r="1166" spans="1:9">
      <c r="A1166" t="s">
        <v>103</v>
      </c>
      <c r="B1166" t="s">
        <v>118</v>
      </c>
      <c r="C1166" t="s">
        <v>93</v>
      </c>
      <c r="D1166" t="s">
        <v>228</v>
      </c>
      <c r="E1166" s="19">
        <v>42455</v>
      </c>
      <c r="F1166" t="s">
        <v>101</v>
      </c>
      <c r="G1166">
        <v>2</v>
      </c>
      <c r="H1166">
        <v>12.42</v>
      </c>
      <c r="I1166">
        <v>24.84</v>
      </c>
    </row>
    <row r="1167" spans="1:9">
      <c r="A1167" t="s">
        <v>100</v>
      </c>
      <c r="B1167" t="s">
        <v>99</v>
      </c>
      <c r="C1167" t="s">
        <v>98</v>
      </c>
      <c r="D1167" t="s">
        <v>560</v>
      </c>
      <c r="E1167" s="19">
        <v>42455</v>
      </c>
      <c r="F1167" t="s">
        <v>96</v>
      </c>
      <c r="G1167">
        <v>9</v>
      </c>
      <c r="H1167">
        <v>53.35</v>
      </c>
      <c r="I1167">
        <v>480.15000000000003</v>
      </c>
    </row>
    <row r="1168" spans="1:9">
      <c r="A1168" t="s">
        <v>100</v>
      </c>
      <c r="B1168" t="s">
        <v>110</v>
      </c>
      <c r="C1168" t="s">
        <v>98</v>
      </c>
      <c r="D1168" t="s">
        <v>565</v>
      </c>
      <c r="E1168" s="19">
        <v>42455</v>
      </c>
      <c r="F1168" t="s">
        <v>101</v>
      </c>
      <c r="G1168">
        <v>1</v>
      </c>
      <c r="H1168">
        <v>12.42</v>
      </c>
      <c r="I1168">
        <v>12.42</v>
      </c>
    </row>
    <row r="1169" spans="1:9">
      <c r="A1169" t="s">
        <v>106</v>
      </c>
      <c r="B1169" t="s">
        <v>105</v>
      </c>
      <c r="C1169" t="s">
        <v>98</v>
      </c>
      <c r="D1169" t="s">
        <v>129</v>
      </c>
      <c r="E1169" s="19">
        <v>42455</v>
      </c>
      <c r="F1169" t="s">
        <v>91</v>
      </c>
      <c r="G1169">
        <v>6</v>
      </c>
      <c r="H1169">
        <v>16.32</v>
      </c>
      <c r="I1169">
        <v>97.92</v>
      </c>
    </row>
    <row r="1170" spans="1:9">
      <c r="A1170" t="s">
        <v>95</v>
      </c>
      <c r="B1170" t="s">
        <v>94</v>
      </c>
      <c r="C1170" t="s">
        <v>93</v>
      </c>
      <c r="D1170" t="s">
        <v>571</v>
      </c>
      <c r="E1170" s="19">
        <v>42455</v>
      </c>
      <c r="F1170" t="s">
        <v>141</v>
      </c>
      <c r="G1170">
        <v>5</v>
      </c>
      <c r="H1170">
        <v>17.829999999999998</v>
      </c>
      <c r="I1170">
        <v>89.149999999999991</v>
      </c>
    </row>
    <row r="1171" spans="1:9">
      <c r="A1171" t="s">
        <v>100</v>
      </c>
      <c r="B1171" t="s">
        <v>110</v>
      </c>
      <c r="C1171" t="s">
        <v>98</v>
      </c>
      <c r="D1171" t="s">
        <v>438</v>
      </c>
      <c r="E1171" s="19">
        <v>42455</v>
      </c>
      <c r="F1171" t="s">
        <v>96</v>
      </c>
      <c r="G1171">
        <v>2</v>
      </c>
      <c r="H1171">
        <v>53.35</v>
      </c>
      <c r="I1171">
        <v>106.7</v>
      </c>
    </row>
    <row r="1172" spans="1:9">
      <c r="A1172" t="s">
        <v>100</v>
      </c>
      <c r="B1172" t="s">
        <v>99</v>
      </c>
      <c r="C1172" t="s">
        <v>98</v>
      </c>
      <c r="D1172" t="s">
        <v>562</v>
      </c>
      <c r="E1172" s="19">
        <v>42455</v>
      </c>
      <c r="F1172" t="s">
        <v>141</v>
      </c>
      <c r="G1172">
        <v>7</v>
      </c>
      <c r="H1172">
        <v>17.829999999999998</v>
      </c>
      <c r="I1172">
        <v>124.80999999999999</v>
      </c>
    </row>
    <row r="1173" spans="1:9">
      <c r="A1173" t="s">
        <v>100</v>
      </c>
      <c r="B1173" t="s">
        <v>99</v>
      </c>
      <c r="C1173" t="s">
        <v>98</v>
      </c>
      <c r="D1173" t="s">
        <v>435</v>
      </c>
      <c r="E1173" s="19">
        <v>42455</v>
      </c>
      <c r="F1173" t="s">
        <v>141</v>
      </c>
      <c r="G1173">
        <v>1</v>
      </c>
      <c r="H1173">
        <v>17.829999999999998</v>
      </c>
      <c r="I1173">
        <v>17.829999999999998</v>
      </c>
    </row>
    <row r="1174" spans="1:9">
      <c r="A1174" t="s">
        <v>95</v>
      </c>
      <c r="B1174" t="s">
        <v>94</v>
      </c>
      <c r="C1174" t="s">
        <v>93</v>
      </c>
      <c r="D1174" t="s">
        <v>629</v>
      </c>
      <c r="E1174" s="19">
        <v>42456</v>
      </c>
      <c r="F1174" t="s">
        <v>141</v>
      </c>
      <c r="G1174">
        <v>3</v>
      </c>
      <c r="H1174">
        <v>17.829999999999998</v>
      </c>
      <c r="I1174">
        <v>53.489999999999995</v>
      </c>
    </row>
    <row r="1175" spans="1:9">
      <c r="A1175" t="s">
        <v>95</v>
      </c>
      <c r="B1175" t="s">
        <v>94</v>
      </c>
      <c r="C1175" t="s">
        <v>93</v>
      </c>
      <c r="D1175" t="s">
        <v>235</v>
      </c>
      <c r="E1175" s="19">
        <v>42456</v>
      </c>
      <c r="F1175" t="s">
        <v>91</v>
      </c>
      <c r="G1175">
        <v>4</v>
      </c>
      <c r="H1175">
        <v>16.32</v>
      </c>
      <c r="I1175">
        <v>65.28</v>
      </c>
    </row>
    <row r="1176" spans="1:9">
      <c r="A1176" t="s">
        <v>100</v>
      </c>
      <c r="B1176" t="s">
        <v>99</v>
      </c>
      <c r="C1176" t="s">
        <v>98</v>
      </c>
      <c r="D1176" t="s">
        <v>139</v>
      </c>
      <c r="E1176" s="19">
        <v>42456</v>
      </c>
      <c r="F1176" t="s">
        <v>101</v>
      </c>
      <c r="G1176">
        <v>6</v>
      </c>
      <c r="H1176">
        <v>12.42</v>
      </c>
      <c r="I1176">
        <v>74.52</v>
      </c>
    </row>
    <row r="1177" spans="1:9">
      <c r="A1177" t="s">
        <v>100</v>
      </c>
      <c r="B1177" t="s">
        <v>99</v>
      </c>
      <c r="C1177" t="s">
        <v>98</v>
      </c>
      <c r="D1177" t="s">
        <v>432</v>
      </c>
      <c r="E1177" s="19">
        <v>42456</v>
      </c>
      <c r="F1177" t="s">
        <v>101</v>
      </c>
      <c r="G1177">
        <v>4</v>
      </c>
      <c r="H1177">
        <v>12.42</v>
      </c>
      <c r="I1177">
        <v>49.68</v>
      </c>
    </row>
    <row r="1178" spans="1:9">
      <c r="A1178" t="s">
        <v>100</v>
      </c>
      <c r="B1178" t="s">
        <v>105</v>
      </c>
      <c r="C1178" t="s">
        <v>98</v>
      </c>
      <c r="D1178" t="s">
        <v>129</v>
      </c>
      <c r="E1178" s="19">
        <v>42456</v>
      </c>
      <c r="F1178" t="s">
        <v>96</v>
      </c>
      <c r="G1178">
        <v>7</v>
      </c>
      <c r="H1178">
        <v>53.35</v>
      </c>
      <c r="I1178">
        <v>373.45</v>
      </c>
    </row>
    <row r="1179" spans="1:9">
      <c r="A1179" t="s">
        <v>103</v>
      </c>
      <c r="B1179" t="s">
        <v>94</v>
      </c>
      <c r="C1179" t="s">
        <v>93</v>
      </c>
      <c r="D1179" t="s">
        <v>279</v>
      </c>
      <c r="E1179" s="19">
        <v>42456</v>
      </c>
      <c r="F1179" t="s">
        <v>101</v>
      </c>
      <c r="G1179">
        <v>3</v>
      </c>
      <c r="H1179">
        <v>12.42</v>
      </c>
      <c r="I1179">
        <v>37.26</v>
      </c>
    </row>
    <row r="1180" spans="1:9">
      <c r="A1180" t="s">
        <v>95</v>
      </c>
      <c r="B1180" t="s">
        <v>118</v>
      </c>
      <c r="C1180" t="s">
        <v>93</v>
      </c>
      <c r="D1180" t="s">
        <v>561</v>
      </c>
      <c r="E1180" s="19">
        <v>42456</v>
      </c>
      <c r="F1180" t="s">
        <v>101</v>
      </c>
      <c r="G1180">
        <v>9</v>
      </c>
      <c r="H1180">
        <v>12.42</v>
      </c>
      <c r="I1180">
        <v>111.78</v>
      </c>
    </row>
    <row r="1181" spans="1:9">
      <c r="A1181" t="s">
        <v>100</v>
      </c>
      <c r="B1181" t="s">
        <v>110</v>
      </c>
      <c r="C1181" t="s">
        <v>98</v>
      </c>
      <c r="D1181" t="s">
        <v>580</v>
      </c>
      <c r="E1181" s="19">
        <v>42456</v>
      </c>
      <c r="F1181" t="s">
        <v>101</v>
      </c>
      <c r="G1181">
        <v>2</v>
      </c>
      <c r="H1181">
        <v>12.42</v>
      </c>
      <c r="I1181">
        <v>24.84</v>
      </c>
    </row>
    <row r="1182" spans="1:9">
      <c r="A1182" t="s">
        <v>95</v>
      </c>
      <c r="B1182" t="s">
        <v>94</v>
      </c>
      <c r="C1182" t="s">
        <v>93</v>
      </c>
      <c r="D1182" t="s">
        <v>206</v>
      </c>
      <c r="E1182" s="19">
        <v>42456</v>
      </c>
      <c r="F1182" t="s">
        <v>101</v>
      </c>
      <c r="G1182">
        <v>2</v>
      </c>
      <c r="H1182">
        <v>12.42</v>
      </c>
      <c r="I1182">
        <v>24.84</v>
      </c>
    </row>
    <row r="1183" spans="1:9">
      <c r="A1183" t="s">
        <v>95</v>
      </c>
      <c r="B1183" t="s">
        <v>94</v>
      </c>
      <c r="C1183" t="s">
        <v>93</v>
      </c>
      <c r="D1183" t="s">
        <v>115</v>
      </c>
      <c r="E1183" s="19">
        <v>42456</v>
      </c>
      <c r="F1183" t="s">
        <v>101</v>
      </c>
      <c r="G1183">
        <v>5</v>
      </c>
      <c r="H1183">
        <v>12.42</v>
      </c>
      <c r="I1183">
        <v>62.1</v>
      </c>
    </row>
    <row r="1184" spans="1:9">
      <c r="A1184" t="s">
        <v>106</v>
      </c>
      <c r="B1184" t="s">
        <v>105</v>
      </c>
      <c r="C1184" t="s">
        <v>98</v>
      </c>
      <c r="D1184" t="s">
        <v>583</v>
      </c>
      <c r="E1184" s="19">
        <v>42456</v>
      </c>
      <c r="F1184" t="s">
        <v>101</v>
      </c>
      <c r="G1184">
        <v>10</v>
      </c>
      <c r="H1184">
        <v>12.42</v>
      </c>
      <c r="I1184">
        <v>124.2</v>
      </c>
    </row>
    <row r="1185" spans="1:9">
      <c r="A1185" t="s">
        <v>100</v>
      </c>
      <c r="B1185" t="s">
        <v>110</v>
      </c>
      <c r="C1185" t="s">
        <v>98</v>
      </c>
      <c r="D1185" t="s">
        <v>359</v>
      </c>
      <c r="E1185" s="19">
        <v>42456</v>
      </c>
      <c r="F1185" t="s">
        <v>96</v>
      </c>
      <c r="G1185">
        <v>1</v>
      </c>
      <c r="H1185">
        <v>53.35</v>
      </c>
      <c r="I1185">
        <v>53.35</v>
      </c>
    </row>
    <row r="1186" spans="1:9">
      <c r="A1186" t="s">
        <v>106</v>
      </c>
      <c r="B1186" t="s">
        <v>105</v>
      </c>
      <c r="C1186" t="s">
        <v>98</v>
      </c>
      <c r="D1186" t="s">
        <v>383</v>
      </c>
      <c r="E1186" s="19">
        <v>42456</v>
      </c>
      <c r="F1186" t="s">
        <v>101</v>
      </c>
      <c r="G1186">
        <v>7</v>
      </c>
      <c r="H1186">
        <v>12.42</v>
      </c>
      <c r="I1186">
        <v>86.94</v>
      </c>
    </row>
    <row r="1187" spans="1:9">
      <c r="A1187" t="s">
        <v>106</v>
      </c>
      <c r="B1187" t="s">
        <v>99</v>
      </c>
      <c r="C1187" t="s">
        <v>98</v>
      </c>
      <c r="D1187" t="s">
        <v>454</v>
      </c>
      <c r="E1187" s="19">
        <v>42457</v>
      </c>
      <c r="F1187" t="s">
        <v>101</v>
      </c>
      <c r="G1187">
        <v>6</v>
      </c>
      <c r="H1187">
        <v>12.42</v>
      </c>
      <c r="I1187">
        <v>74.52</v>
      </c>
    </row>
    <row r="1188" spans="1:9">
      <c r="A1188" t="s">
        <v>95</v>
      </c>
      <c r="B1188" t="s">
        <v>94</v>
      </c>
      <c r="C1188" t="s">
        <v>93</v>
      </c>
      <c r="D1188" t="s">
        <v>576</v>
      </c>
      <c r="E1188" s="19">
        <v>42457</v>
      </c>
      <c r="F1188" t="s">
        <v>101</v>
      </c>
      <c r="G1188">
        <v>1</v>
      </c>
      <c r="H1188">
        <v>12.42</v>
      </c>
      <c r="I1188">
        <v>12.42</v>
      </c>
    </row>
    <row r="1189" spans="1:9">
      <c r="A1189" t="s">
        <v>106</v>
      </c>
      <c r="B1189" t="s">
        <v>99</v>
      </c>
      <c r="C1189" t="s">
        <v>98</v>
      </c>
      <c r="D1189" t="s">
        <v>372</v>
      </c>
      <c r="E1189" s="19">
        <v>42457</v>
      </c>
      <c r="F1189" t="s">
        <v>91</v>
      </c>
      <c r="G1189">
        <v>5</v>
      </c>
      <c r="H1189">
        <v>16.32</v>
      </c>
      <c r="I1189">
        <v>81.599999999999994</v>
      </c>
    </row>
    <row r="1190" spans="1:9">
      <c r="A1190" t="s">
        <v>106</v>
      </c>
      <c r="B1190" t="s">
        <v>110</v>
      </c>
      <c r="C1190" t="s">
        <v>98</v>
      </c>
      <c r="D1190" t="s">
        <v>595</v>
      </c>
      <c r="E1190" s="19">
        <v>42457</v>
      </c>
      <c r="F1190" t="s">
        <v>101</v>
      </c>
      <c r="G1190">
        <v>5</v>
      </c>
      <c r="H1190">
        <v>12.42</v>
      </c>
      <c r="I1190">
        <v>62.1</v>
      </c>
    </row>
    <row r="1191" spans="1:9">
      <c r="A1191" t="s">
        <v>103</v>
      </c>
      <c r="B1191" t="s">
        <v>94</v>
      </c>
      <c r="C1191" t="s">
        <v>93</v>
      </c>
      <c r="D1191" t="s">
        <v>382</v>
      </c>
      <c r="E1191" s="19">
        <v>42457</v>
      </c>
      <c r="F1191" t="s">
        <v>141</v>
      </c>
      <c r="G1191">
        <v>7</v>
      </c>
      <c r="H1191">
        <v>17.829999999999998</v>
      </c>
      <c r="I1191">
        <v>124.80999999999999</v>
      </c>
    </row>
    <row r="1192" spans="1:9">
      <c r="A1192" t="s">
        <v>100</v>
      </c>
      <c r="B1192" t="s">
        <v>99</v>
      </c>
      <c r="C1192" t="s">
        <v>98</v>
      </c>
      <c r="D1192" t="s">
        <v>183</v>
      </c>
      <c r="E1192" s="19">
        <v>42457</v>
      </c>
      <c r="F1192" t="s">
        <v>141</v>
      </c>
      <c r="G1192">
        <v>3</v>
      </c>
      <c r="H1192">
        <v>17.829999999999998</v>
      </c>
      <c r="I1192">
        <v>53.489999999999995</v>
      </c>
    </row>
    <row r="1193" spans="1:9">
      <c r="A1193" t="s">
        <v>95</v>
      </c>
      <c r="B1193" t="s">
        <v>94</v>
      </c>
      <c r="C1193" t="s">
        <v>93</v>
      </c>
      <c r="D1193" t="s">
        <v>571</v>
      </c>
      <c r="E1193" s="19">
        <v>42457</v>
      </c>
      <c r="F1193" t="s">
        <v>101</v>
      </c>
      <c r="G1193">
        <v>9</v>
      </c>
      <c r="H1193">
        <v>12.42</v>
      </c>
      <c r="I1193">
        <v>111.78</v>
      </c>
    </row>
    <row r="1194" spans="1:9">
      <c r="A1194" t="s">
        <v>103</v>
      </c>
      <c r="B1194" t="s">
        <v>118</v>
      </c>
      <c r="C1194" t="s">
        <v>93</v>
      </c>
      <c r="D1194" t="s">
        <v>409</v>
      </c>
      <c r="E1194" s="19">
        <v>42457</v>
      </c>
      <c r="F1194" t="s">
        <v>96</v>
      </c>
      <c r="G1194">
        <v>3</v>
      </c>
      <c r="H1194">
        <v>53.35</v>
      </c>
      <c r="I1194">
        <v>160.05000000000001</v>
      </c>
    </row>
    <row r="1195" spans="1:9">
      <c r="A1195" t="s">
        <v>100</v>
      </c>
      <c r="B1195" t="s">
        <v>105</v>
      </c>
      <c r="C1195" t="s">
        <v>98</v>
      </c>
      <c r="D1195" t="s">
        <v>200</v>
      </c>
      <c r="E1195" s="19">
        <v>42457</v>
      </c>
      <c r="F1195" t="s">
        <v>101</v>
      </c>
      <c r="G1195">
        <v>3</v>
      </c>
      <c r="H1195">
        <v>12.42</v>
      </c>
      <c r="I1195">
        <v>37.26</v>
      </c>
    </row>
    <row r="1196" spans="1:9">
      <c r="A1196" t="s">
        <v>100</v>
      </c>
      <c r="B1196" t="s">
        <v>110</v>
      </c>
      <c r="C1196" t="s">
        <v>98</v>
      </c>
      <c r="D1196" t="s">
        <v>366</v>
      </c>
      <c r="E1196" s="19">
        <v>42457</v>
      </c>
      <c r="F1196" t="s">
        <v>96</v>
      </c>
      <c r="G1196">
        <v>6</v>
      </c>
      <c r="H1196">
        <v>53.35</v>
      </c>
      <c r="I1196">
        <v>320.10000000000002</v>
      </c>
    </row>
    <row r="1197" spans="1:9">
      <c r="A1197" t="s">
        <v>111</v>
      </c>
      <c r="B1197" t="s">
        <v>110</v>
      </c>
      <c r="C1197" t="s">
        <v>98</v>
      </c>
      <c r="D1197" t="s">
        <v>606</v>
      </c>
      <c r="E1197" s="19">
        <v>42457</v>
      </c>
      <c r="F1197" t="s">
        <v>101</v>
      </c>
      <c r="G1197">
        <v>9</v>
      </c>
      <c r="H1197">
        <v>12.42</v>
      </c>
      <c r="I1197">
        <v>111.78</v>
      </c>
    </row>
    <row r="1198" spans="1:9">
      <c r="A1198" t="s">
        <v>100</v>
      </c>
      <c r="B1198" t="s">
        <v>105</v>
      </c>
      <c r="C1198" t="s">
        <v>98</v>
      </c>
      <c r="D1198" t="s">
        <v>466</v>
      </c>
      <c r="E1198" s="19">
        <v>42458</v>
      </c>
      <c r="F1198" t="s">
        <v>96</v>
      </c>
      <c r="G1198">
        <v>6</v>
      </c>
      <c r="H1198">
        <v>53.35</v>
      </c>
      <c r="I1198">
        <v>320.10000000000002</v>
      </c>
    </row>
    <row r="1199" spans="1:9">
      <c r="A1199" t="s">
        <v>100</v>
      </c>
      <c r="B1199" t="s">
        <v>105</v>
      </c>
      <c r="C1199" t="s">
        <v>98</v>
      </c>
      <c r="D1199" t="s">
        <v>503</v>
      </c>
      <c r="E1199" s="19">
        <v>42458</v>
      </c>
      <c r="F1199" t="s">
        <v>101</v>
      </c>
      <c r="G1199">
        <v>5</v>
      </c>
      <c r="H1199">
        <v>12.42</v>
      </c>
      <c r="I1199">
        <v>62.1</v>
      </c>
    </row>
    <row r="1200" spans="1:9">
      <c r="A1200" t="s">
        <v>95</v>
      </c>
      <c r="B1200" t="s">
        <v>94</v>
      </c>
      <c r="C1200" t="s">
        <v>93</v>
      </c>
      <c r="D1200" t="s">
        <v>590</v>
      </c>
      <c r="E1200" s="19">
        <v>42458</v>
      </c>
      <c r="F1200" t="s">
        <v>101</v>
      </c>
      <c r="G1200">
        <v>1</v>
      </c>
      <c r="H1200">
        <v>12.42</v>
      </c>
      <c r="I1200">
        <v>12.42</v>
      </c>
    </row>
    <row r="1201" spans="1:9">
      <c r="A1201" t="s">
        <v>100</v>
      </c>
      <c r="B1201" t="s">
        <v>105</v>
      </c>
      <c r="C1201" t="s">
        <v>98</v>
      </c>
      <c r="D1201" t="s">
        <v>400</v>
      </c>
      <c r="E1201" s="19">
        <v>42458</v>
      </c>
      <c r="F1201" t="s">
        <v>101</v>
      </c>
      <c r="G1201">
        <v>9</v>
      </c>
      <c r="H1201">
        <v>12.42</v>
      </c>
      <c r="I1201">
        <v>111.78</v>
      </c>
    </row>
    <row r="1202" spans="1:9">
      <c r="A1202" t="s">
        <v>100</v>
      </c>
      <c r="B1202" t="s">
        <v>105</v>
      </c>
      <c r="C1202" t="s">
        <v>98</v>
      </c>
      <c r="D1202" t="s">
        <v>419</v>
      </c>
      <c r="E1202" s="19">
        <v>42458</v>
      </c>
      <c r="F1202" t="s">
        <v>101</v>
      </c>
      <c r="G1202">
        <v>9</v>
      </c>
      <c r="H1202">
        <v>12.42</v>
      </c>
      <c r="I1202">
        <v>111.78</v>
      </c>
    </row>
    <row r="1203" spans="1:9">
      <c r="A1203" t="s">
        <v>100</v>
      </c>
      <c r="B1203" t="s">
        <v>99</v>
      </c>
      <c r="C1203" t="s">
        <v>98</v>
      </c>
      <c r="D1203" t="s">
        <v>232</v>
      </c>
      <c r="E1203" s="19">
        <v>42458</v>
      </c>
      <c r="F1203" t="s">
        <v>141</v>
      </c>
      <c r="G1203">
        <v>1</v>
      </c>
      <c r="H1203">
        <v>17.829999999999998</v>
      </c>
      <c r="I1203">
        <v>17.829999999999998</v>
      </c>
    </row>
    <row r="1204" spans="1:9">
      <c r="A1204" t="s">
        <v>111</v>
      </c>
      <c r="B1204" t="s">
        <v>105</v>
      </c>
      <c r="C1204" t="s">
        <v>98</v>
      </c>
      <c r="D1204" t="s">
        <v>503</v>
      </c>
      <c r="E1204" s="19">
        <v>42458</v>
      </c>
      <c r="F1204" t="s">
        <v>91</v>
      </c>
      <c r="G1204">
        <v>6</v>
      </c>
      <c r="H1204">
        <v>16.32</v>
      </c>
      <c r="I1204">
        <v>97.92</v>
      </c>
    </row>
    <row r="1205" spans="1:9">
      <c r="A1205" t="s">
        <v>100</v>
      </c>
      <c r="B1205" t="s">
        <v>99</v>
      </c>
      <c r="C1205" t="s">
        <v>98</v>
      </c>
      <c r="D1205" t="s">
        <v>338</v>
      </c>
      <c r="E1205" s="19">
        <v>42458</v>
      </c>
      <c r="F1205" t="s">
        <v>96</v>
      </c>
      <c r="G1205">
        <v>9</v>
      </c>
      <c r="H1205">
        <v>53.35</v>
      </c>
      <c r="I1205">
        <v>480.15000000000003</v>
      </c>
    </row>
    <row r="1206" spans="1:9">
      <c r="A1206" t="s">
        <v>100</v>
      </c>
      <c r="B1206" t="s">
        <v>105</v>
      </c>
      <c r="C1206" t="s">
        <v>98</v>
      </c>
      <c r="D1206" t="s">
        <v>369</v>
      </c>
      <c r="E1206" s="19">
        <v>42458</v>
      </c>
      <c r="F1206" t="s">
        <v>141</v>
      </c>
      <c r="G1206">
        <v>6</v>
      </c>
      <c r="H1206">
        <v>17.829999999999998</v>
      </c>
      <c r="I1206">
        <v>106.97999999999999</v>
      </c>
    </row>
    <row r="1207" spans="1:9">
      <c r="A1207" t="s">
        <v>103</v>
      </c>
      <c r="B1207" t="s">
        <v>113</v>
      </c>
      <c r="C1207" t="s">
        <v>93</v>
      </c>
      <c r="D1207" t="s">
        <v>603</v>
      </c>
      <c r="E1207" s="19">
        <v>42458</v>
      </c>
      <c r="F1207" t="s">
        <v>91</v>
      </c>
      <c r="G1207">
        <v>4</v>
      </c>
      <c r="H1207">
        <v>16.32</v>
      </c>
      <c r="I1207">
        <v>65.28</v>
      </c>
    </row>
    <row r="1208" spans="1:9">
      <c r="A1208" t="s">
        <v>100</v>
      </c>
      <c r="B1208" t="s">
        <v>99</v>
      </c>
      <c r="C1208" t="s">
        <v>98</v>
      </c>
      <c r="D1208" t="s">
        <v>562</v>
      </c>
      <c r="E1208" s="19">
        <v>42458</v>
      </c>
      <c r="F1208" t="s">
        <v>101</v>
      </c>
      <c r="G1208">
        <v>10</v>
      </c>
      <c r="H1208">
        <v>12.42</v>
      </c>
      <c r="I1208">
        <v>124.2</v>
      </c>
    </row>
    <row r="1209" spans="1:9">
      <c r="A1209" t="s">
        <v>95</v>
      </c>
      <c r="B1209" t="s">
        <v>94</v>
      </c>
      <c r="C1209" t="s">
        <v>93</v>
      </c>
      <c r="D1209" t="s">
        <v>207</v>
      </c>
      <c r="E1209" s="19">
        <v>42459</v>
      </c>
      <c r="F1209" t="s">
        <v>91</v>
      </c>
      <c r="G1209">
        <v>4</v>
      </c>
      <c r="H1209">
        <v>16.32</v>
      </c>
      <c r="I1209">
        <v>65.28</v>
      </c>
    </row>
    <row r="1210" spans="1:9">
      <c r="A1210" t="s">
        <v>103</v>
      </c>
      <c r="B1210" t="s">
        <v>155</v>
      </c>
      <c r="C1210" t="s">
        <v>93</v>
      </c>
      <c r="D1210" t="s">
        <v>588</v>
      </c>
      <c r="E1210" s="19">
        <v>42459</v>
      </c>
      <c r="F1210" t="s">
        <v>91</v>
      </c>
      <c r="G1210">
        <v>10</v>
      </c>
      <c r="H1210">
        <v>16.32</v>
      </c>
      <c r="I1210">
        <v>163.19999999999999</v>
      </c>
    </row>
    <row r="1211" spans="1:9">
      <c r="A1211" t="s">
        <v>100</v>
      </c>
      <c r="B1211" t="s">
        <v>110</v>
      </c>
      <c r="C1211" t="s">
        <v>98</v>
      </c>
      <c r="D1211" t="s">
        <v>254</v>
      </c>
      <c r="E1211" s="19">
        <v>42459</v>
      </c>
      <c r="F1211" t="s">
        <v>141</v>
      </c>
      <c r="G1211">
        <v>7</v>
      </c>
      <c r="H1211">
        <v>17.829999999999998</v>
      </c>
      <c r="I1211">
        <v>124.80999999999999</v>
      </c>
    </row>
    <row r="1212" spans="1:9">
      <c r="A1212" t="s">
        <v>100</v>
      </c>
      <c r="B1212" t="s">
        <v>127</v>
      </c>
      <c r="C1212" t="s">
        <v>98</v>
      </c>
      <c r="D1212" t="s">
        <v>618</v>
      </c>
      <c r="E1212" s="19">
        <v>42459</v>
      </c>
      <c r="F1212" t="s">
        <v>141</v>
      </c>
      <c r="G1212">
        <v>6</v>
      </c>
      <c r="H1212">
        <v>17.829999999999998</v>
      </c>
      <c r="I1212">
        <v>106.97999999999999</v>
      </c>
    </row>
    <row r="1213" spans="1:9">
      <c r="A1213" t="s">
        <v>95</v>
      </c>
      <c r="B1213" t="s">
        <v>118</v>
      </c>
      <c r="C1213" t="s">
        <v>93</v>
      </c>
      <c r="D1213" t="s">
        <v>249</v>
      </c>
      <c r="E1213" s="19">
        <v>42459</v>
      </c>
      <c r="F1213" t="s">
        <v>96</v>
      </c>
      <c r="G1213">
        <v>1</v>
      </c>
      <c r="H1213">
        <v>53.35</v>
      </c>
      <c r="I1213">
        <v>53.35</v>
      </c>
    </row>
    <row r="1214" spans="1:9">
      <c r="A1214" t="s">
        <v>95</v>
      </c>
      <c r="B1214" t="s">
        <v>118</v>
      </c>
      <c r="C1214" t="s">
        <v>93</v>
      </c>
      <c r="D1214" t="s">
        <v>536</v>
      </c>
      <c r="E1214" s="19">
        <v>42459</v>
      </c>
      <c r="F1214" t="s">
        <v>101</v>
      </c>
      <c r="G1214">
        <v>1</v>
      </c>
      <c r="H1214">
        <v>12.42</v>
      </c>
      <c r="I1214">
        <v>12.42</v>
      </c>
    </row>
    <row r="1215" spans="1:9">
      <c r="A1215" t="s">
        <v>100</v>
      </c>
      <c r="B1215" t="s">
        <v>127</v>
      </c>
      <c r="C1215" t="s">
        <v>98</v>
      </c>
      <c r="D1215" t="s">
        <v>347</v>
      </c>
      <c r="E1215" s="19">
        <v>42459</v>
      </c>
      <c r="F1215" t="s">
        <v>96</v>
      </c>
      <c r="G1215">
        <v>3</v>
      </c>
      <c r="H1215">
        <v>53.35</v>
      </c>
      <c r="I1215">
        <v>160.05000000000001</v>
      </c>
    </row>
    <row r="1216" spans="1:9">
      <c r="A1216" t="s">
        <v>95</v>
      </c>
      <c r="B1216" t="s">
        <v>155</v>
      </c>
      <c r="C1216" t="s">
        <v>93</v>
      </c>
      <c r="D1216" t="s">
        <v>572</v>
      </c>
      <c r="E1216" s="19">
        <v>42459</v>
      </c>
      <c r="F1216" t="s">
        <v>96</v>
      </c>
      <c r="G1216">
        <v>3</v>
      </c>
      <c r="H1216">
        <v>53.35</v>
      </c>
      <c r="I1216">
        <v>160.05000000000001</v>
      </c>
    </row>
    <row r="1217" spans="1:9">
      <c r="A1217" t="s">
        <v>100</v>
      </c>
      <c r="B1217" t="s">
        <v>99</v>
      </c>
      <c r="C1217" t="s">
        <v>98</v>
      </c>
      <c r="D1217" t="s">
        <v>432</v>
      </c>
      <c r="E1217" s="19">
        <v>42459</v>
      </c>
      <c r="F1217" t="s">
        <v>141</v>
      </c>
      <c r="G1217">
        <v>4</v>
      </c>
      <c r="H1217">
        <v>17.829999999999998</v>
      </c>
      <c r="I1217">
        <v>71.319999999999993</v>
      </c>
    </row>
    <row r="1218" spans="1:9">
      <c r="A1218" t="s">
        <v>95</v>
      </c>
      <c r="B1218" t="s">
        <v>118</v>
      </c>
      <c r="C1218" t="s">
        <v>93</v>
      </c>
      <c r="D1218" t="s">
        <v>449</v>
      </c>
      <c r="E1218" s="19">
        <v>42460</v>
      </c>
      <c r="F1218" t="s">
        <v>96</v>
      </c>
      <c r="G1218">
        <v>7</v>
      </c>
      <c r="H1218">
        <v>53.35</v>
      </c>
      <c r="I1218">
        <v>373.45</v>
      </c>
    </row>
    <row r="1219" spans="1:9">
      <c r="A1219" t="s">
        <v>111</v>
      </c>
      <c r="B1219" t="s">
        <v>127</v>
      </c>
      <c r="C1219" t="s">
        <v>98</v>
      </c>
      <c r="D1219" t="s">
        <v>469</v>
      </c>
      <c r="E1219" s="19">
        <v>42460</v>
      </c>
      <c r="F1219" t="s">
        <v>141</v>
      </c>
      <c r="G1219">
        <v>9</v>
      </c>
      <c r="H1219">
        <v>17.829999999999998</v>
      </c>
      <c r="I1219">
        <v>160.46999999999997</v>
      </c>
    </row>
    <row r="1220" spans="1:9">
      <c r="A1220" t="s">
        <v>103</v>
      </c>
      <c r="B1220" t="s">
        <v>118</v>
      </c>
      <c r="C1220" t="s">
        <v>93</v>
      </c>
      <c r="D1220" t="s">
        <v>249</v>
      </c>
      <c r="E1220" s="19">
        <v>42460</v>
      </c>
      <c r="F1220" t="s">
        <v>141</v>
      </c>
      <c r="G1220">
        <v>8</v>
      </c>
      <c r="H1220">
        <v>17.829999999999998</v>
      </c>
      <c r="I1220">
        <v>142.63999999999999</v>
      </c>
    </row>
    <row r="1221" spans="1:9">
      <c r="A1221" t="s">
        <v>100</v>
      </c>
      <c r="B1221" t="s">
        <v>127</v>
      </c>
      <c r="C1221" t="s">
        <v>98</v>
      </c>
      <c r="D1221" t="s">
        <v>333</v>
      </c>
      <c r="E1221" s="19">
        <v>42460</v>
      </c>
      <c r="F1221" t="s">
        <v>141</v>
      </c>
      <c r="G1221">
        <v>2</v>
      </c>
      <c r="H1221">
        <v>17.829999999999998</v>
      </c>
      <c r="I1221">
        <v>35.659999999999997</v>
      </c>
    </row>
    <row r="1222" spans="1:9">
      <c r="A1222" t="s">
        <v>100</v>
      </c>
      <c r="B1222" t="s">
        <v>110</v>
      </c>
      <c r="C1222" t="s">
        <v>98</v>
      </c>
      <c r="D1222" t="s">
        <v>184</v>
      </c>
      <c r="E1222" s="19">
        <v>42460</v>
      </c>
      <c r="F1222" t="s">
        <v>101</v>
      </c>
      <c r="G1222">
        <v>10</v>
      </c>
      <c r="H1222">
        <v>12.42</v>
      </c>
      <c r="I1222">
        <v>124.2</v>
      </c>
    </row>
    <row r="1223" spans="1:9">
      <c r="A1223" t="s">
        <v>95</v>
      </c>
      <c r="B1223" t="s">
        <v>118</v>
      </c>
      <c r="C1223" t="s">
        <v>93</v>
      </c>
      <c r="D1223" t="s">
        <v>512</v>
      </c>
      <c r="E1223" s="19">
        <v>42460</v>
      </c>
      <c r="F1223" t="s">
        <v>91</v>
      </c>
      <c r="G1223">
        <v>6</v>
      </c>
      <c r="H1223">
        <v>16.32</v>
      </c>
      <c r="I1223">
        <v>97.92</v>
      </c>
    </row>
    <row r="1224" spans="1:9">
      <c r="A1224" t="s">
        <v>100</v>
      </c>
      <c r="B1224" t="s">
        <v>110</v>
      </c>
      <c r="C1224" t="s">
        <v>98</v>
      </c>
      <c r="D1224" t="s">
        <v>457</v>
      </c>
      <c r="E1224" s="19">
        <v>42460</v>
      </c>
      <c r="F1224" t="s">
        <v>101</v>
      </c>
      <c r="G1224">
        <v>2</v>
      </c>
      <c r="H1224">
        <v>12.42</v>
      </c>
      <c r="I1224">
        <v>24.84</v>
      </c>
    </row>
    <row r="1225" spans="1:9">
      <c r="A1225" t="s">
        <v>95</v>
      </c>
      <c r="B1225" t="s">
        <v>113</v>
      </c>
      <c r="C1225" t="s">
        <v>93</v>
      </c>
      <c r="D1225" t="s">
        <v>287</v>
      </c>
      <c r="E1225" s="19">
        <v>42460</v>
      </c>
      <c r="F1225" t="s">
        <v>101</v>
      </c>
      <c r="G1225">
        <v>5</v>
      </c>
      <c r="H1225">
        <v>12.42</v>
      </c>
      <c r="I1225">
        <v>62.1</v>
      </c>
    </row>
    <row r="1226" spans="1:9">
      <c r="A1226" t="s">
        <v>111</v>
      </c>
      <c r="B1226" t="s">
        <v>99</v>
      </c>
      <c r="C1226" t="s">
        <v>98</v>
      </c>
      <c r="D1226" t="s">
        <v>252</v>
      </c>
      <c r="E1226" s="19">
        <v>42460</v>
      </c>
      <c r="F1226" t="s">
        <v>141</v>
      </c>
      <c r="G1226">
        <v>10</v>
      </c>
      <c r="H1226">
        <v>17.829999999999998</v>
      </c>
      <c r="I1226">
        <v>178.29999999999998</v>
      </c>
    </row>
    <row r="1227" spans="1:9">
      <c r="A1227" t="s">
        <v>111</v>
      </c>
      <c r="B1227" t="s">
        <v>99</v>
      </c>
      <c r="C1227" t="s">
        <v>98</v>
      </c>
      <c r="D1227" t="s">
        <v>399</v>
      </c>
      <c r="E1227" s="19">
        <v>42460</v>
      </c>
      <c r="F1227" t="s">
        <v>101</v>
      </c>
      <c r="G1227">
        <v>7</v>
      </c>
      <c r="H1227">
        <v>12.42</v>
      </c>
      <c r="I1227">
        <v>86.94</v>
      </c>
    </row>
    <row r="1228" spans="1:9">
      <c r="A1228" t="s">
        <v>106</v>
      </c>
      <c r="B1228" t="s">
        <v>99</v>
      </c>
      <c r="C1228" t="s">
        <v>98</v>
      </c>
      <c r="D1228" t="s">
        <v>194</v>
      </c>
      <c r="E1228" s="19">
        <v>42460</v>
      </c>
      <c r="F1228" t="s">
        <v>96</v>
      </c>
      <c r="G1228">
        <v>8</v>
      </c>
      <c r="H1228">
        <v>53.35</v>
      </c>
      <c r="I1228">
        <v>426.8</v>
      </c>
    </row>
    <row r="1229" spans="1:9">
      <c r="A1229" t="s">
        <v>103</v>
      </c>
      <c r="B1229" t="s">
        <v>94</v>
      </c>
      <c r="C1229" t="s">
        <v>93</v>
      </c>
      <c r="D1229" t="s">
        <v>567</v>
      </c>
      <c r="E1229" s="19">
        <v>42460</v>
      </c>
      <c r="F1229" t="s">
        <v>101</v>
      </c>
      <c r="G1229">
        <v>6</v>
      </c>
      <c r="H1229">
        <v>12.42</v>
      </c>
      <c r="I1229">
        <v>74.52</v>
      </c>
    </row>
    <row r="1230" spans="1:9">
      <c r="A1230" t="s">
        <v>95</v>
      </c>
      <c r="B1230" t="s">
        <v>113</v>
      </c>
      <c r="C1230" t="s">
        <v>93</v>
      </c>
      <c r="D1230" t="s">
        <v>418</v>
      </c>
      <c r="E1230" s="19">
        <v>42460</v>
      </c>
      <c r="F1230" t="s">
        <v>141</v>
      </c>
      <c r="G1230">
        <v>2</v>
      </c>
      <c r="H1230">
        <v>17.829999999999998</v>
      </c>
      <c r="I1230">
        <v>35.659999999999997</v>
      </c>
    </row>
    <row r="1231" spans="1:9">
      <c r="A1231" t="s">
        <v>100</v>
      </c>
      <c r="B1231" t="s">
        <v>99</v>
      </c>
      <c r="C1231" t="s">
        <v>98</v>
      </c>
      <c r="D1231" t="s">
        <v>372</v>
      </c>
      <c r="E1231" s="19">
        <v>42460</v>
      </c>
      <c r="F1231" t="s">
        <v>141</v>
      </c>
      <c r="G1231">
        <v>1</v>
      </c>
      <c r="H1231">
        <v>17.829999999999998</v>
      </c>
      <c r="I1231">
        <v>17.829999999999998</v>
      </c>
    </row>
    <row r="1232" spans="1:9">
      <c r="A1232" t="s">
        <v>100</v>
      </c>
      <c r="B1232" t="s">
        <v>105</v>
      </c>
      <c r="C1232" t="s">
        <v>98</v>
      </c>
      <c r="D1232" t="s">
        <v>599</v>
      </c>
      <c r="E1232" s="19">
        <v>42460</v>
      </c>
      <c r="F1232" t="s">
        <v>91</v>
      </c>
      <c r="G1232">
        <v>2</v>
      </c>
      <c r="H1232">
        <v>16.32</v>
      </c>
      <c r="I1232">
        <v>32.64</v>
      </c>
    </row>
    <row r="1233" spans="1:9">
      <c r="A1233" t="s">
        <v>95</v>
      </c>
      <c r="B1233" t="s">
        <v>118</v>
      </c>
      <c r="C1233" t="s">
        <v>93</v>
      </c>
      <c r="D1233" t="s">
        <v>491</v>
      </c>
      <c r="E1233" s="19">
        <v>42460</v>
      </c>
      <c r="F1233" t="s">
        <v>96</v>
      </c>
      <c r="G1233">
        <v>1</v>
      </c>
      <c r="H1233">
        <v>53.35</v>
      </c>
      <c r="I1233">
        <v>53.35</v>
      </c>
    </row>
    <row r="1234" spans="1:9">
      <c r="A1234" t="s">
        <v>100</v>
      </c>
      <c r="B1234" t="s">
        <v>99</v>
      </c>
      <c r="C1234" t="s">
        <v>98</v>
      </c>
      <c r="D1234" t="s">
        <v>507</v>
      </c>
      <c r="E1234" s="19">
        <v>42461</v>
      </c>
      <c r="F1234" t="s">
        <v>96</v>
      </c>
      <c r="G1234">
        <v>9</v>
      </c>
      <c r="H1234">
        <v>53.35</v>
      </c>
      <c r="I1234">
        <v>480.15000000000003</v>
      </c>
    </row>
    <row r="1235" spans="1:9">
      <c r="A1235" t="s">
        <v>100</v>
      </c>
      <c r="B1235" t="s">
        <v>110</v>
      </c>
      <c r="C1235" t="s">
        <v>98</v>
      </c>
      <c r="D1235" t="s">
        <v>513</v>
      </c>
      <c r="E1235" s="19">
        <v>42461</v>
      </c>
      <c r="F1235" t="s">
        <v>91</v>
      </c>
      <c r="G1235">
        <v>5</v>
      </c>
      <c r="H1235">
        <v>16.32</v>
      </c>
      <c r="I1235">
        <v>81.599999999999994</v>
      </c>
    </row>
    <row r="1236" spans="1:9">
      <c r="A1236" t="s">
        <v>111</v>
      </c>
      <c r="B1236" t="s">
        <v>110</v>
      </c>
      <c r="C1236" t="s">
        <v>98</v>
      </c>
      <c r="D1236" t="s">
        <v>546</v>
      </c>
      <c r="E1236" s="19">
        <v>42461</v>
      </c>
      <c r="F1236" t="s">
        <v>91</v>
      </c>
      <c r="G1236">
        <v>4</v>
      </c>
      <c r="H1236">
        <v>16.32</v>
      </c>
      <c r="I1236">
        <v>65.28</v>
      </c>
    </row>
    <row r="1237" spans="1:9">
      <c r="A1237" t="s">
        <v>106</v>
      </c>
      <c r="B1237" t="s">
        <v>105</v>
      </c>
      <c r="C1237" t="s">
        <v>98</v>
      </c>
      <c r="D1237" t="s">
        <v>473</v>
      </c>
      <c r="E1237" s="19">
        <v>42461</v>
      </c>
      <c r="F1237" t="s">
        <v>96</v>
      </c>
      <c r="G1237">
        <v>10</v>
      </c>
      <c r="H1237">
        <v>53.35</v>
      </c>
      <c r="I1237">
        <v>533.5</v>
      </c>
    </row>
    <row r="1238" spans="1:9">
      <c r="A1238" t="s">
        <v>100</v>
      </c>
      <c r="B1238" t="s">
        <v>110</v>
      </c>
      <c r="C1238" t="s">
        <v>98</v>
      </c>
      <c r="D1238" t="s">
        <v>289</v>
      </c>
      <c r="E1238" s="19">
        <v>42461</v>
      </c>
      <c r="F1238" t="s">
        <v>101</v>
      </c>
      <c r="G1238">
        <v>8</v>
      </c>
      <c r="H1238">
        <v>12.42</v>
      </c>
      <c r="I1238">
        <v>99.36</v>
      </c>
    </row>
    <row r="1239" spans="1:9">
      <c r="A1239" t="s">
        <v>95</v>
      </c>
      <c r="B1239" t="s">
        <v>94</v>
      </c>
      <c r="C1239" t="s">
        <v>93</v>
      </c>
      <c r="D1239" t="s">
        <v>135</v>
      </c>
      <c r="E1239" s="19">
        <v>42461</v>
      </c>
      <c r="F1239" t="s">
        <v>101</v>
      </c>
      <c r="G1239">
        <v>9</v>
      </c>
      <c r="H1239">
        <v>12.42</v>
      </c>
      <c r="I1239">
        <v>111.78</v>
      </c>
    </row>
    <row r="1240" spans="1:9">
      <c r="A1240" t="s">
        <v>95</v>
      </c>
      <c r="B1240" t="s">
        <v>94</v>
      </c>
      <c r="C1240" t="s">
        <v>93</v>
      </c>
      <c r="D1240" t="s">
        <v>598</v>
      </c>
      <c r="E1240" s="19">
        <v>42461</v>
      </c>
      <c r="F1240" t="s">
        <v>101</v>
      </c>
      <c r="G1240">
        <v>8</v>
      </c>
      <c r="H1240">
        <v>12.42</v>
      </c>
      <c r="I1240">
        <v>99.36</v>
      </c>
    </row>
    <row r="1241" spans="1:9">
      <c r="A1241" t="s">
        <v>111</v>
      </c>
      <c r="B1241" t="s">
        <v>110</v>
      </c>
      <c r="C1241" t="s">
        <v>98</v>
      </c>
      <c r="D1241" t="s">
        <v>366</v>
      </c>
      <c r="E1241" s="19">
        <v>42461</v>
      </c>
      <c r="F1241" t="s">
        <v>96</v>
      </c>
      <c r="G1241">
        <v>9</v>
      </c>
      <c r="H1241">
        <v>53.35</v>
      </c>
      <c r="I1241">
        <v>480.15000000000003</v>
      </c>
    </row>
    <row r="1242" spans="1:9">
      <c r="A1242" t="s">
        <v>100</v>
      </c>
      <c r="B1242" t="s">
        <v>99</v>
      </c>
      <c r="C1242" t="s">
        <v>98</v>
      </c>
      <c r="D1242" t="s">
        <v>373</v>
      </c>
      <c r="E1242" s="19">
        <v>42461</v>
      </c>
      <c r="F1242" t="s">
        <v>101</v>
      </c>
      <c r="G1242">
        <v>4</v>
      </c>
      <c r="H1242">
        <v>12.42</v>
      </c>
      <c r="I1242">
        <v>49.68</v>
      </c>
    </row>
    <row r="1243" spans="1:9">
      <c r="A1243" t="s">
        <v>106</v>
      </c>
      <c r="B1243" t="s">
        <v>99</v>
      </c>
      <c r="C1243" t="s">
        <v>98</v>
      </c>
      <c r="D1243" t="s">
        <v>290</v>
      </c>
      <c r="E1243" s="19">
        <v>42461</v>
      </c>
      <c r="F1243" t="s">
        <v>96</v>
      </c>
      <c r="G1243">
        <v>5</v>
      </c>
      <c r="H1243">
        <v>53.35</v>
      </c>
      <c r="I1243">
        <v>266.75</v>
      </c>
    </row>
    <row r="1244" spans="1:9">
      <c r="A1244" t="s">
        <v>106</v>
      </c>
      <c r="B1244" t="s">
        <v>110</v>
      </c>
      <c r="C1244" t="s">
        <v>98</v>
      </c>
      <c r="D1244" t="s">
        <v>546</v>
      </c>
      <c r="E1244" s="19">
        <v>42461</v>
      </c>
      <c r="F1244" t="s">
        <v>96</v>
      </c>
      <c r="G1244">
        <v>2</v>
      </c>
      <c r="H1244">
        <v>53.35</v>
      </c>
      <c r="I1244">
        <v>106.7</v>
      </c>
    </row>
    <row r="1245" spans="1:9">
      <c r="A1245" t="s">
        <v>95</v>
      </c>
      <c r="B1245" t="s">
        <v>113</v>
      </c>
      <c r="C1245" t="s">
        <v>93</v>
      </c>
      <c r="D1245" t="s">
        <v>364</v>
      </c>
      <c r="E1245" s="19">
        <v>42461</v>
      </c>
      <c r="F1245" t="s">
        <v>91</v>
      </c>
      <c r="G1245">
        <v>6</v>
      </c>
      <c r="H1245">
        <v>16.32</v>
      </c>
      <c r="I1245">
        <v>97.92</v>
      </c>
    </row>
    <row r="1246" spans="1:9">
      <c r="A1246" t="s">
        <v>103</v>
      </c>
      <c r="B1246" t="s">
        <v>94</v>
      </c>
      <c r="C1246" t="s">
        <v>93</v>
      </c>
      <c r="D1246" t="s">
        <v>272</v>
      </c>
      <c r="E1246" s="19">
        <v>42461</v>
      </c>
      <c r="F1246" t="s">
        <v>91</v>
      </c>
      <c r="G1246">
        <v>8</v>
      </c>
      <c r="H1246">
        <v>16.32</v>
      </c>
      <c r="I1246">
        <v>130.56</v>
      </c>
    </row>
    <row r="1247" spans="1:9">
      <c r="A1247" t="s">
        <v>95</v>
      </c>
      <c r="B1247" t="s">
        <v>113</v>
      </c>
      <c r="C1247" t="s">
        <v>93</v>
      </c>
      <c r="D1247" t="s">
        <v>316</v>
      </c>
      <c r="E1247" s="19">
        <v>42462</v>
      </c>
      <c r="F1247" t="s">
        <v>101</v>
      </c>
      <c r="G1247">
        <v>9</v>
      </c>
      <c r="H1247">
        <v>12.42</v>
      </c>
      <c r="I1247">
        <v>111.78</v>
      </c>
    </row>
    <row r="1248" spans="1:9">
      <c r="A1248" t="s">
        <v>95</v>
      </c>
      <c r="B1248" t="s">
        <v>113</v>
      </c>
      <c r="C1248" t="s">
        <v>93</v>
      </c>
      <c r="D1248" t="s">
        <v>136</v>
      </c>
      <c r="E1248" s="19">
        <v>42462</v>
      </c>
      <c r="F1248" t="s">
        <v>141</v>
      </c>
      <c r="G1248">
        <v>7</v>
      </c>
      <c r="H1248">
        <v>17.829999999999998</v>
      </c>
      <c r="I1248">
        <v>124.80999999999999</v>
      </c>
    </row>
    <row r="1249" spans="1:9">
      <c r="A1249" t="s">
        <v>111</v>
      </c>
      <c r="B1249" t="s">
        <v>110</v>
      </c>
      <c r="C1249" t="s">
        <v>98</v>
      </c>
      <c r="D1249" t="s">
        <v>546</v>
      </c>
      <c r="E1249" s="19">
        <v>42462</v>
      </c>
      <c r="F1249" t="s">
        <v>91</v>
      </c>
      <c r="G1249">
        <v>7</v>
      </c>
      <c r="H1249">
        <v>16.32</v>
      </c>
      <c r="I1249">
        <v>114.24000000000001</v>
      </c>
    </row>
    <row r="1250" spans="1:9">
      <c r="A1250" t="s">
        <v>103</v>
      </c>
      <c r="B1250" t="s">
        <v>94</v>
      </c>
      <c r="C1250" t="s">
        <v>93</v>
      </c>
      <c r="D1250" t="s">
        <v>266</v>
      </c>
      <c r="E1250" s="19">
        <v>42462</v>
      </c>
      <c r="F1250" t="s">
        <v>96</v>
      </c>
      <c r="G1250">
        <v>3</v>
      </c>
      <c r="H1250">
        <v>53.35</v>
      </c>
      <c r="I1250">
        <v>160.05000000000001</v>
      </c>
    </row>
    <row r="1251" spans="1:9">
      <c r="A1251" t="s">
        <v>103</v>
      </c>
      <c r="B1251" t="s">
        <v>118</v>
      </c>
      <c r="C1251" t="s">
        <v>93</v>
      </c>
      <c r="D1251" t="s">
        <v>362</v>
      </c>
      <c r="E1251" s="19">
        <v>42462</v>
      </c>
      <c r="F1251" t="s">
        <v>96</v>
      </c>
      <c r="G1251">
        <v>9</v>
      </c>
      <c r="H1251">
        <v>53.35</v>
      </c>
      <c r="I1251">
        <v>480.15000000000003</v>
      </c>
    </row>
    <row r="1252" spans="1:9">
      <c r="A1252" t="s">
        <v>111</v>
      </c>
      <c r="B1252" t="s">
        <v>99</v>
      </c>
      <c r="C1252" t="s">
        <v>98</v>
      </c>
      <c r="D1252" t="s">
        <v>274</v>
      </c>
      <c r="E1252" s="19">
        <v>42462</v>
      </c>
      <c r="F1252" t="s">
        <v>101</v>
      </c>
      <c r="G1252">
        <v>7</v>
      </c>
      <c r="H1252">
        <v>12.42</v>
      </c>
      <c r="I1252">
        <v>86.94</v>
      </c>
    </row>
    <row r="1253" spans="1:9">
      <c r="A1253" t="s">
        <v>100</v>
      </c>
      <c r="B1253" t="s">
        <v>110</v>
      </c>
      <c r="C1253" t="s">
        <v>98</v>
      </c>
      <c r="D1253" t="s">
        <v>321</v>
      </c>
      <c r="E1253" s="19">
        <v>42462</v>
      </c>
      <c r="F1253" t="s">
        <v>101</v>
      </c>
      <c r="G1253">
        <v>2</v>
      </c>
      <c r="H1253">
        <v>12.42</v>
      </c>
      <c r="I1253">
        <v>24.84</v>
      </c>
    </row>
    <row r="1254" spans="1:9">
      <c r="A1254" t="s">
        <v>100</v>
      </c>
      <c r="B1254" t="s">
        <v>99</v>
      </c>
      <c r="C1254" t="s">
        <v>98</v>
      </c>
      <c r="D1254" t="s">
        <v>201</v>
      </c>
      <c r="E1254" s="19">
        <v>42462</v>
      </c>
      <c r="F1254" t="s">
        <v>101</v>
      </c>
      <c r="G1254">
        <v>2</v>
      </c>
      <c r="H1254">
        <v>12.42</v>
      </c>
      <c r="I1254">
        <v>24.84</v>
      </c>
    </row>
    <row r="1255" spans="1:9">
      <c r="A1255" t="s">
        <v>95</v>
      </c>
      <c r="B1255" t="s">
        <v>94</v>
      </c>
      <c r="C1255" t="s">
        <v>93</v>
      </c>
      <c r="D1255" t="s">
        <v>486</v>
      </c>
      <c r="E1255" s="19">
        <v>42462</v>
      </c>
      <c r="F1255" t="s">
        <v>101</v>
      </c>
      <c r="G1255">
        <v>10</v>
      </c>
      <c r="H1255">
        <v>12.42</v>
      </c>
      <c r="I1255">
        <v>124.2</v>
      </c>
    </row>
    <row r="1256" spans="1:9">
      <c r="A1256" t="s">
        <v>100</v>
      </c>
      <c r="B1256" t="s">
        <v>99</v>
      </c>
      <c r="C1256" t="s">
        <v>98</v>
      </c>
      <c r="D1256" t="s">
        <v>392</v>
      </c>
      <c r="E1256" s="19">
        <v>42462</v>
      </c>
      <c r="F1256" t="s">
        <v>91</v>
      </c>
      <c r="G1256">
        <v>3</v>
      </c>
      <c r="H1256">
        <v>16.32</v>
      </c>
      <c r="I1256">
        <v>48.96</v>
      </c>
    </row>
    <row r="1257" spans="1:9">
      <c r="A1257" t="s">
        <v>106</v>
      </c>
      <c r="B1257" t="s">
        <v>127</v>
      </c>
      <c r="C1257" t="s">
        <v>98</v>
      </c>
      <c r="D1257" t="s">
        <v>506</v>
      </c>
      <c r="E1257" s="19">
        <v>42462</v>
      </c>
      <c r="F1257" t="s">
        <v>96</v>
      </c>
      <c r="G1257">
        <v>10</v>
      </c>
      <c r="H1257">
        <v>53.35</v>
      </c>
      <c r="I1257">
        <v>533.5</v>
      </c>
    </row>
    <row r="1258" spans="1:9">
      <c r="A1258" t="s">
        <v>100</v>
      </c>
      <c r="B1258" t="s">
        <v>99</v>
      </c>
      <c r="C1258" t="s">
        <v>98</v>
      </c>
      <c r="D1258" t="s">
        <v>145</v>
      </c>
      <c r="E1258" s="19">
        <v>42462</v>
      </c>
      <c r="F1258" t="s">
        <v>96</v>
      </c>
      <c r="G1258">
        <v>4</v>
      </c>
      <c r="H1258">
        <v>53.35</v>
      </c>
      <c r="I1258">
        <v>213.4</v>
      </c>
    </row>
    <row r="1259" spans="1:9">
      <c r="A1259" t="s">
        <v>103</v>
      </c>
      <c r="B1259" t="s">
        <v>113</v>
      </c>
      <c r="C1259" t="s">
        <v>93</v>
      </c>
      <c r="D1259" t="s">
        <v>136</v>
      </c>
      <c r="E1259" s="19">
        <v>42462</v>
      </c>
      <c r="F1259" t="s">
        <v>141</v>
      </c>
      <c r="G1259">
        <v>1</v>
      </c>
      <c r="H1259">
        <v>17.829999999999998</v>
      </c>
      <c r="I1259">
        <v>17.829999999999998</v>
      </c>
    </row>
    <row r="1260" spans="1:9">
      <c r="A1260" t="s">
        <v>100</v>
      </c>
      <c r="B1260" t="s">
        <v>127</v>
      </c>
      <c r="C1260" t="s">
        <v>98</v>
      </c>
      <c r="D1260" t="s">
        <v>541</v>
      </c>
      <c r="E1260" s="19">
        <v>42462</v>
      </c>
      <c r="F1260" t="s">
        <v>101</v>
      </c>
      <c r="G1260">
        <v>6</v>
      </c>
      <c r="H1260">
        <v>12.42</v>
      </c>
      <c r="I1260">
        <v>74.52</v>
      </c>
    </row>
    <row r="1261" spans="1:9">
      <c r="A1261" t="s">
        <v>100</v>
      </c>
      <c r="B1261" t="s">
        <v>105</v>
      </c>
      <c r="C1261" t="s">
        <v>98</v>
      </c>
      <c r="D1261" t="s">
        <v>128</v>
      </c>
      <c r="E1261" s="19">
        <v>42463</v>
      </c>
      <c r="F1261" t="s">
        <v>101</v>
      </c>
      <c r="G1261">
        <v>5</v>
      </c>
      <c r="H1261">
        <v>12.42</v>
      </c>
      <c r="I1261">
        <v>62.1</v>
      </c>
    </row>
    <row r="1262" spans="1:9">
      <c r="A1262" t="s">
        <v>106</v>
      </c>
      <c r="B1262" t="s">
        <v>105</v>
      </c>
      <c r="C1262" t="s">
        <v>98</v>
      </c>
      <c r="D1262" t="s">
        <v>305</v>
      </c>
      <c r="E1262" s="19">
        <v>42463</v>
      </c>
      <c r="F1262" t="s">
        <v>141</v>
      </c>
      <c r="G1262">
        <v>7</v>
      </c>
      <c r="H1262">
        <v>17.829999999999998</v>
      </c>
      <c r="I1262">
        <v>124.80999999999999</v>
      </c>
    </row>
    <row r="1263" spans="1:9">
      <c r="A1263" t="s">
        <v>100</v>
      </c>
      <c r="B1263" t="s">
        <v>99</v>
      </c>
      <c r="C1263" t="s">
        <v>98</v>
      </c>
      <c r="D1263" t="s">
        <v>274</v>
      </c>
      <c r="E1263" s="19">
        <v>42463</v>
      </c>
      <c r="F1263" t="s">
        <v>101</v>
      </c>
      <c r="G1263">
        <v>5</v>
      </c>
      <c r="H1263">
        <v>12.42</v>
      </c>
      <c r="I1263">
        <v>62.1</v>
      </c>
    </row>
    <row r="1264" spans="1:9">
      <c r="A1264" t="s">
        <v>111</v>
      </c>
      <c r="B1264" t="s">
        <v>105</v>
      </c>
      <c r="C1264" t="s">
        <v>98</v>
      </c>
      <c r="D1264" t="s">
        <v>408</v>
      </c>
      <c r="E1264" s="19">
        <v>42463</v>
      </c>
      <c r="F1264" t="s">
        <v>141</v>
      </c>
      <c r="G1264">
        <v>1</v>
      </c>
      <c r="H1264">
        <v>17.829999999999998</v>
      </c>
      <c r="I1264">
        <v>17.829999999999998</v>
      </c>
    </row>
    <row r="1265" spans="1:9">
      <c r="A1265" t="s">
        <v>103</v>
      </c>
      <c r="B1265" t="s">
        <v>94</v>
      </c>
      <c r="C1265" t="s">
        <v>93</v>
      </c>
      <c r="D1265" t="s">
        <v>508</v>
      </c>
      <c r="E1265" s="19">
        <v>42463</v>
      </c>
      <c r="F1265" t="s">
        <v>91</v>
      </c>
      <c r="G1265">
        <v>6</v>
      </c>
      <c r="H1265">
        <v>16.32</v>
      </c>
      <c r="I1265">
        <v>97.92</v>
      </c>
    </row>
    <row r="1266" spans="1:9">
      <c r="A1266" t="s">
        <v>95</v>
      </c>
      <c r="B1266" t="s">
        <v>94</v>
      </c>
      <c r="C1266" t="s">
        <v>93</v>
      </c>
      <c r="D1266" t="s">
        <v>263</v>
      </c>
      <c r="E1266" s="19">
        <v>42463</v>
      </c>
      <c r="F1266" t="s">
        <v>91</v>
      </c>
      <c r="G1266">
        <v>3</v>
      </c>
      <c r="H1266">
        <v>16.32</v>
      </c>
      <c r="I1266">
        <v>48.96</v>
      </c>
    </row>
    <row r="1267" spans="1:9">
      <c r="A1267" t="s">
        <v>106</v>
      </c>
      <c r="B1267" t="s">
        <v>99</v>
      </c>
      <c r="C1267" t="s">
        <v>98</v>
      </c>
      <c r="D1267" t="s">
        <v>427</v>
      </c>
      <c r="E1267" s="19">
        <v>42463</v>
      </c>
      <c r="F1267" t="s">
        <v>101</v>
      </c>
      <c r="G1267">
        <v>5</v>
      </c>
      <c r="H1267">
        <v>12.42</v>
      </c>
      <c r="I1267">
        <v>62.1</v>
      </c>
    </row>
    <row r="1268" spans="1:9">
      <c r="A1268" t="s">
        <v>103</v>
      </c>
      <c r="B1268" t="s">
        <v>155</v>
      </c>
      <c r="C1268" t="s">
        <v>93</v>
      </c>
      <c r="D1268" t="s">
        <v>261</v>
      </c>
      <c r="E1268" s="19">
        <v>42463</v>
      </c>
      <c r="F1268" t="s">
        <v>101</v>
      </c>
      <c r="G1268">
        <v>6</v>
      </c>
      <c r="H1268">
        <v>12.42</v>
      </c>
      <c r="I1268">
        <v>74.52</v>
      </c>
    </row>
    <row r="1269" spans="1:9">
      <c r="A1269" t="s">
        <v>100</v>
      </c>
      <c r="B1269" t="s">
        <v>99</v>
      </c>
      <c r="C1269" t="s">
        <v>98</v>
      </c>
      <c r="D1269" t="s">
        <v>518</v>
      </c>
      <c r="E1269" s="19">
        <v>42463</v>
      </c>
      <c r="F1269" t="s">
        <v>101</v>
      </c>
      <c r="G1269">
        <v>1</v>
      </c>
      <c r="H1269">
        <v>12.42</v>
      </c>
      <c r="I1269">
        <v>12.42</v>
      </c>
    </row>
    <row r="1270" spans="1:9">
      <c r="A1270" t="s">
        <v>106</v>
      </c>
      <c r="B1270" t="s">
        <v>105</v>
      </c>
      <c r="C1270" t="s">
        <v>98</v>
      </c>
      <c r="D1270" t="s">
        <v>439</v>
      </c>
      <c r="E1270" s="19">
        <v>42463</v>
      </c>
      <c r="F1270" t="s">
        <v>141</v>
      </c>
      <c r="G1270">
        <v>1</v>
      </c>
      <c r="H1270">
        <v>17.829999999999998</v>
      </c>
      <c r="I1270">
        <v>17.829999999999998</v>
      </c>
    </row>
    <row r="1271" spans="1:9">
      <c r="A1271" t="s">
        <v>103</v>
      </c>
      <c r="B1271" t="s">
        <v>94</v>
      </c>
      <c r="C1271" t="s">
        <v>93</v>
      </c>
      <c r="D1271" t="s">
        <v>567</v>
      </c>
      <c r="E1271" s="19">
        <v>42464</v>
      </c>
      <c r="F1271" t="s">
        <v>96</v>
      </c>
      <c r="G1271">
        <v>1</v>
      </c>
      <c r="H1271">
        <v>53.35</v>
      </c>
      <c r="I1271">
        <v>53.35</v>
      </c>
    </row>
    <row r="1272" spans="1:9">
      <c r="A1272" t="s">
        <v>106</v>
      </c>
      <c r="B1272" t="s">
        <v>105</v>
      </c>
      <c r="C1272" t="s">
        <v>98</v>
      </c>
      <c r="D1272" t="s">
        <v>419</v>
      </c>
      <c r="E1272" s="19">
        <v>42464</v>
      </c>
      <c r="F1272" t="s">
        <v>101</v>
      </c>
      <c r="G1272">
        <v>4</v>
      </c>
      <c r="H1272">
        <v>12.42</v>
      </c>
      <c r="I1272">
        <v>49.68</v>
      </c>
    </row>
    <row r="1273" spans="1:9">
      <c r="A1273" t="s">
        <v>95</v>
      </c>
      <c r="B1273" t="s">
        <v>94</v>
      </c>
      <c r="C1273" t="s">
        <v>93</v>
      </c>
      <c r="D1273" t="s">
        <v>549</v>
      </c>
      <c r="E1273" s="19">
        <v>42464</v>
      </c>
      <c r="F1273" t="s">
        <v>91</v>
      </c>
      <c r="G1273">
        <v>4</v>
      </c>
      <c r="H1273">
        <v>16.32</v>
      </c>
      <c r="I1273">
        <v>65.28</v>
      </c>
    </row>
    <row r="1274" spans="1:9">
      <c r="A1274" t="s">
        <v>111</v>
      </c>
      <c r="B1274" t="s">
        <v>127</v>
      </c>
      <c r="C1274" t="s">
        <v>98</v>
      </c>
      <c r="D1274" t="s">
        <v>393</v>
      </c>
      <c r="E1274" s="19">
        <v>42464</v>
      </c>
      <c r="F1274" t="s">
        <v>141</v>
      </c>
      <c r="G1274">
        <v>8</v>
      </c>
      <c r="H1274">
        <v>17.829999999999998</v>
      </c>
      <c r="I1274">
        <v>142.63999999999999</v>
      </c>
    </row>
    <row r="1275" spans="1:9">
      <c r="A1275" t="s">
        <v>103</v>
      </c>
      <c r="B1275" t="s">
        <v>118</v>
      </c>
      <c r="C1275" t="s">
        <v>93</v>
      </c>
      <c r="D1275" t="s">
        <v>277</v>
      </c>
      <c r="E1275" s="19">
        <v>42464</v>
      </c>
      <c r="F1275" t="s">
        <v>141</v>
      </c>
      <c r="G1275">
        <v>3</v>
      </c>
      <c r="H1275">
        <v>17.829999999999998</v>
      </c>
      <c r="I1275">
        <v>53.489999999999995</v>
      </c>
    </row>
    <row r="1276" spans="1:9">
      <c r="A1276" t="s">
        <v>100</v>
      </c>
      <c r="B1276" t="s">
        <v>110</v>
      </c>
      <c r="C1276" t="s">
        <v>98</v>
      </c>
      <c r="D1276" t="s">
        <v>557</v>
      </c>
      <c r="E1276" s="19">
        <v>42464</v>
      </c>
      <c r="F1276" t="s">
        <v>101</v>
      </c>
      <c r="G1276">
        <v>7</v>
      </c>
      <c r="H1276">
        <v>12.42</v>
      </c>
      <c r="I1276">
        <v>86.94</v>
      </c>
    </row>
    <row r="1277" spans="1:9">
      <c r="A1277" t="s">
        <v>106</v>
      </c>
      <c r="B1277" t="s">
        <v>99</v>
      </c>
      <c r="C1277" t="s">
        <v>98</v>
      </c>
      <c r="D1277" t="s">
        <v>166</v>
      </c>
      <c r="E1277" s="19">
        <v>42464</v>
      </c>
      <c r="F1277" t="s">
        <v>96</v>
      </c>
      <c r="G1277">
        <v>8</v>
      </c>
      <c r="H1277">
        <v>53.35</v>
      </c>
      <c r="I1277">
        <v>426.8</v>
      </c>
    </row>
    <row r="1278" spans="1:9">
      <c r="A1278" t="s">
        <v>100</v>
      </c>
      <c r="B1278" t="s">
        <v>105</v>
      </c>
      <c r="C1278" t="s">
        <v>98</v>
      </c>
      <c r="D1278" t="s">
        <v>403</v>
      </c>
      <c r="E1278" s="19">
        <v>42464</v>
      </c>
      <c r="F1278" t="s">
        <v>96</v>
      </c>
      <c r="G1278">
        <v>7</v>
      </c>
      <c r="H1278">
        <v>53.35</v>
      </c>
      <c r="I1278">
        <v>373.45</v>
      </c>
    </row>
    <row r="1279" spans="1:9">
      <c r="A1279" t="s">
        <v>100</v>
      </c>
      <c r="B1279" t="s">
        <v>127</v>
      </c>
      <c r="C1279" t="s">
        <v>98</v>
      </c>
      <c r="D1279" t="s">
        <v>333</v>
      </c>
      <c r="E1279" s="19">
        <v>42464</v>
      </c>
      <c r="F1279" t="s">
        <v>96</v>
      </c>
      <c r="G1279">
        <v>10</v>
      </c>
      <c r="H1279">
        <v>53.35</v>
      </c>
      <c r="I1279">
        <v>533.5</v>
      </c>
    </row>
    <row r="1280" spans="1:9">
      <c r="A1280" t="s">
        <v>100</v>
      </c>
      <c r="B1280" t="s">
        <v>99</v>
      </c>
      <c r="C1280" t="s">
        <v>98</v>
      </c>
      <c r="D1280" t="s">
        <v>560</v>
      </c>
      <c r="E1280" s="19">
        <v>42465</v>
      </c>
      <c r="F1280" t="s">
        <v>91</v>
      </c>
      <c r="G1280">
        <v>1</v>
      </c>
      <c r="H1280">
        <v>16.32</v>
      </c>
      <c r="I1280">
        <v>16.32</v>
      </c>
    </row>
    <row r="1281" spans="1:9">
      <c r="A1281" t="s">
        <v>100</v>
      </c>
      <c r="B1281" t="s">
        <v>110</v>
      </c>
      <c r="C1281" t="s">
        <v>98</v>
      </c>
      <c r="D1281" t="s">
        <v>513</v>
      </c>
      <c r="E1281" s="19">
        <v>42465</v>
      </c>
      <c r="F1281" t="s">
        <v>141</v>
      </c>
      <c r="G1281">
        <v>7</v>
      </c>
      <c r="H1281">
        <v>17.829999999999998</v>
      </c>
      <c r="I1281">
        <v>124.80999999999999</v>
      </c>
    </row>
    <row r="1282" spans="1:9">
      <c r="A1282" t="s">
        <v>95</v>
      </c>
      <c r="B1282" t="s">
        <v>94</v>
      </c>
      <c r="C1282" t="s">
        <v>93</v>
      </c>
      <c r="D1282" t="s">
        <v>386</v>
      </c>
      <c r="E1282" s="19">
        <v>42465</v>
      </c>
      <c r="F1282" t="s">
        <v>91</v>
      </c>
      <c r="G1282">
        <v>6</v>
      </c>
      <c r="H1282">
        <v>16.32</v>
      </c>
      <c r="I1282">
        <v>97.92</v>
      </c>
    </row>
    <row r="1283" spans="1:9">
      <c r="A1283" t="s">
        <v>103</v>
      </c>
      <c r="B1283" t="s">
        <v>94</v>
      </c>
      <c r="C1283" t="s">
        <v>93</v>
      </c>
      <c r="D1283" t="s">
        <v>395</v>
      </c>
      <c r="E1283" s="19">
        <v>42465</v>
      </c>
      <c r="F1283" t="s">
        <v>96</v>
      </c>
      <c r="G1283">
        <v>2</v>
      </c>
      <c r="H1283">
        <v>53.35</v>
      </c>
      <c r="I1283">
        <v>106.7</v>
      </c>
    </row>
    <row r="1284" spans="1:9">
      <c r="A1284" t="s">
        <v>106</v>
      </c>
      <c r="B1284" t="s">
        <v>127</v>
      </c>
      <c r="C1284" t="s">
        <v>98</v>
      </c>
      <c r="D1284" t="s">
        <v>496</v>
      </c>
      <c r="E1284" s="19">
        <v>42465</v>
      </c>
      <c r="F1284" t="s">
        <v>91</v>
      </c>
      <c r="G1284">
        <v>2</v>
      </c>
      <c r="H1284">
        <v>16.32</v>
      </c>
      <c r="I1284">
        <v>32.64</v>
      </c>
    </row>
    <row r="1285" spans="1:9">
      <c r="A1285" t="s">
        <v>100</v>
      </c>
      <c r="B1285" t="s">
        <v>105</v>
      </c>
      <c r="C1285" t="s">
        <v>98</v>
      </c>
      <c r="D1285" t="s">
        <v>383</v>
      </c>
      <c r="E1285" s="19">
        <v>42465</v>
      </c>
      <c r="F1285" t="s">
        <v>96</v>
      </c>
      <c r="G1285">
        <v>3</v>
      </c>
      <c r="H1285">
        <v>53.35</v>
      </c>
      <c r="I1285">
        <v>160.05000000000001</v>
      </c>
    </row>
    <row r="1286" spans="1:9">
      <c r="A1286" t="s">
        <v>103</v>
      </c>
      <c r="B1286" t="s">
        <v>118</v>
      </c>
      <c r="C1286" t="s">
        <v>93</v>
      </c>
      <c r="D1286" t="s">
        <v>458</v>
      </c>
      <c r="E1286" s="19">
        <v>42465</v>
      </c>
      <c r="F1286" t="s">
        <v>91</v>
      </c>
      <c r="G1286">
        <v>5</v>
      </c>
      <c r="H1286">
        <v>16.32</v>
      </c>
      <c r="I1286">
        <v>81.599999999999994</v>
      </c>
    </row>
    <row r="1287" spans="1:9">
      <c r="A1287" t="s">
        <v>100</v>
      </c>
      <c r="B1287" t="s">
        <v>99</v>
      </c>
      <c r="C1287" t="s">
        <v>98</v>
      </c>
      <c r="D1287" t="s">
        <v>435</v>
      </c>
      <c r="E1287" s="19">
        <v>42465</v>
      </c>
      <c r="F1287" t="s">
        <v>96</v>
      </c>
      <c r="G1287">
        <v>3</v>
      </c>
      <c r="H1287">
        <v>53.35</v>
      </c>
      <c r="I1287">
        <v>160.05000000000001</v>
      </c>
    </row>
    <row r="1288" spans="1:9">
      <c r="A1288" t="s">
        <v>106</v>
      </c>
      <c r="B1288" t="s">
        <v>110</v>
      </c>
      <c r="C1288" t="s">
        <v>98</v>
      </c>
      <c r="D1288" t="s">
        <v>610</v>
      </c>
      <c r="E1288" s="19">
        <v>42465</v>
      </c>
      <c r="F1288" t="s">
        <v>101</v>
      </c>
      <c r="G1288">
        <v>7</v>
      </c>
      <c r="H1288">
        <v>12.42</v>
      </c>
      <c r="I1288">
        <v>86.94</v>
      </c>
    </row>
    <row r="1289" spans="1:9">
      <c r="A1289" t="s">
        <v>106</v>
      </c>
      <c r="B1289" t="s">
        <v>110</v>
      </c>
      <c r="C1289" t="s">
        <v>98</v>
      </c>
      <c r="D1289" t="s">
        <v>209</v>
      </c>
      <c r="E1289" s="19">
        <v>42465</v>
      </c>
      <c r="F1289" t="s">
        <v>96</v>
      </c>
      <c r="G1289">
        <v>3</v>
      </c>
      <c r="H1289">
        <v>53.35</v>
      </c>
      <c r="I1289">
        <v>160.05000000000001</v>
      </c>
    </row>
    <row r="1290" spans="1:9">
      <c r="A1290" t="s">
        <v>106</v>
      </c>
      <c r="B1290" t="s">
        <v>110</v>
      </c>
      <c r="C1290" t="s">
        <v>98</v>
      </c>
      <c r="D1290" t="s">
        <v>227</v>
      </c>
      <c r="E1290" s="19">
        <v>42465</v>
      </c>
      <c r="F1290" t="s">
        <v>101</v>
      </c>
      <c r="G1290">
        <v>2</v>
      </c>
      <c r="H1290">
        <v>12.42</v>
      </c>
      <c r="I1290">
        <v>24.84</v>
      </c>
    </row>
    <row r="1291" spans="1:9">
      <c r="A1291" t="s">
        <v>95</v>
      </c>
      <c r="B1291" t="s">
        <v>113</v>
      </c>
      <c r="C1291" t="s">
        <v>93</v>
      </c>
      <c r="D1291" t="s">
        <v>208</v>
      </c>
      <c r="E1291" s="19">
        <v>42465</v>
      </c>
      <c r="F1291" t="s">
        <v>91</v>
      </c>
      <c r="G1291">
        <v>4</v>
      </c>
      <c r="H1291">
        <v>16.32</v>
      </c>
      <c r="I1291">
        <v>65.28</v>
      </c>
    </row>
    <row r="1292" spans="1:9">
      <c r="A1292" t="s">
        <v>95</v>
      </c>
      <c r="B1292" t="s">
        <v>118</v>
      </c>
      <c r="C1292" t="s">
        <v>93</v>
      </c>
      <c r="D1292" t="s">
        <v>434</v>
      </c>
      <c r="E1292" s="19">
        <v>42465</v>
      </c>
      <c r="F1292" t="s">
        <v>101</v>
      </c>
      <c r="G1292">
        <v>10</v>
      </c>
      <c r="H1292">
        <v>12.42</v>
      </c>
      <c r="I1292">
        <v>124.2</v>
      </c>
    </row>
    <row r="1293" spans="1:9">
      <c r="A1293" t="s">
        <v>100</v>
      </c>
      <c r="B1293" t="s">
        <v>105</v>
      </c>
      <c r="C1293" t="s">
        <v>98</v>
      </c>
      <c r="D1293" t="s">
        <v>459</v>
      </c>
      <c r="E1293" s="19">
        <v>42465</v>
      </c>
      <c r="F1293" t="s">
        <v>96</v>
      </c>
      <c r="G1293">
        <v>8</v>
      </c>
      <c r="H1293">
        <v>53.35</v>
      </c>
      <c r="I1293">
        <v>426.8</v>
      </c>
    </row>
    <row r="1294" spans="1:9">
      <c r="A1294" t="s">
        <v>106</v>
      </c>
      <c r="B1294" t="s">
        <v>99</v>
      </c>
      <c r="C1294" t="s">
        <v>98</v>
      </c>
      <c r="D1294" t="s">
        <v>338</v>
      </c>
      <c r="E1294" s="19">
        <v>42465</v>
      </c>
      <c r="F1294" t="s">
        <v>141</v>
      </c>
      <c r="G1294">
        <v>1</v>
      </c>
      <c r="H1294">
        <v>17.829999999999998</v>
      </c>
      <c r="I1294">
        <v>17.829999999999998</v>
      </c>
    </row>
    <row r="1295" spans="1:9">
      <c r="A1295" t="s">
        <v>100</v>
      </c>
      <c r="B1295" t="s">
        <v>99</v>
      </c>
      <c r="C1295" t="s">
        <v>98</v>
      </c>
      <c r="D1295" t="s">
        <v>515</v>
      </c>
      <c r="E1295" s="19">
        <v>42466</v>
      </c>
      <c r="F1295" t="s">
        <v>91</v>
      </c>
      <c r="G1295">
        <v>4</v>
      </c>
      <c r="H1295">
        <v>16.32</v>
      </c>
      <c r="I1295">
        <v>65.28</v>
      </c>
    </row>
    <row r="1296" spans="1:9">
      <c r="A1296" t="s">
        <v>100</v>
      </c>
      <c r="B1296" t="s">
        <v>105</v>
      </c>
      <c r="C1296" t="s">
        <v>98</v>
      </c>
      <c r="D1296" t="s">
        <v>312</v>
      </c>
      <c r="E1296" s="19">
        <v>42466</v>
      </c>
      <c r="F1296" t="s">
        <v>96</v>
      </c>
      <c r="G1296">
        <v>4</v>
      </c>
      <c r="H1296">
        <v>53.35</v>
      </c>
      <c r="I1296">
        <v>213.4</v>
      </c>
    </row>
    <row r="1297" spans="1:9">
      <c r="A1297" t="s">
        <v>111</v>
      </c>
      <c r="B1297" t="s">
        <v>99</v>
      </c>
      <c r="C1297" t="s">
        <v>98</v>
      </c>
      <c r="D1297" t="s">
        <v>213</v>
      </c>
      <c r="E1297" s="19">
        <v>42466</v>
      </c>
      <c r="F1297" t="s">
        <v>101</v>
      </c>
      <c r="G1297">
        <v>4</v>
      </c>
      <c r="H1297">
        <v>12.42</v>
      </c>
      <c r="I1297">
        <v>49.68</v>
      </c>
    </row>
    <row r="1298" spans="1:9">
      <c r="A1298" t="s">
        <v>111</v>
      </c>
      <c r="B1298" t="s">
        <v>99</v>
      </c>
      <c r="C1298" t="s">
        <v>98</v>
      </c>
      <c r="D1298" t="s">
        <v>384</v>
      </c>
      <c r="E1298" s="19">
        <v>42466</v>
      </c>
      <c r="F1298" t="s">
        <v>141</v>
      </c>
      <c r="G1298">
        <v>4</v>
      </c>
      <c r="H1298">
        <v>17.829999999999998</v>
      </c>
      <c r="I1298">
        <v>71.319999999999993</v>
      </c>
    </row>
    <row r="1299" spans="1:9">
      <c r="A1299" t="s">
        <v>111</v>
      </c>
      <c r="B1299" t="s">
        <v>105</v>
      </c>
      <c r="C1299" t="s">
        <v>98</v>
      </c>
      <c r="D1299" t="s">
        <v>345</v>
      </c>
      <c r="E1299" s="19">
        <v>42466</v>
      </c>
      <c r="F1299" t="s">
        <v>101</v>
      </c>
      <c r="G1299">
        <v>10</v>
      </c>
      <c r="H1299">
        <v>12.42</v>
      </c>
      <c r="I1299">
        <v>124.2</v>
      </c>
    </row>
    <row r="1300" spans="1:9">
      <c r="A1300" t="s">
        <v>100</v>
      </c>
      <c r="B1300" t="s">
        <v>99</v>
      </c>
      <c r="C1300" t="s">
        <v>98</v>
      </c>
      <c r="D1300" t="s">
        <v>170</v>
      </c>
      <c r="E1300" s="19">
        <v>42466</v>
      </c>
      <c r="F1300" t="s">
        <v>101</v>
      </c>
      <c r="G1300">
        <v>6</v>
      </c>
      <c r="H1300">
        <v>12.42</v>
      </c>
      <c r="I1300">
        <v>74.52</v>
      </c>
    </row>
    <row r="1301" spans="1:9">
      <c r="A1301" t="s">
        <v>95</v>
      </c>
      <c r="B1301" t="s">
        <v>94</v>
      </c>
      <c r="C1301" t="s">
        <v>93</v>
      </c>
      <c r="D1301" t="s">
        <v>115</v>
      </c>
      <c r="E1301" s="19">
        <v>42466</v>
      </c>
      <c r="F1301" t="s">
        <v>96</v>
      </c>
      <c r="G1301">
        <v>6</v>
      </c>
      <c r="H1301">
        <v>53.35</v>
      </c>
      <c r="I1301">
        <v>320.10000000000002</v>
      </c>
    </row>
    <row r="1302" spans="1:9">
      <c r="A1302" t="s">
        <v>95</v>
      </c>
      <c r="B1302" t="s">
        <v>113</v>
      </c>
      <c r="C1302" t="s">
        <v>93</v>
      </c>
      <c r="D1302" t="s">
        <v>294</v>
      </c>
      <c r="E1302" s="19">
        <v>42466</v>
      </c>
      <c r="F1302" t="s">
        <v>96</v>
      </c>
      <c r="G1302">
        <v>9</v>
      </c>
      <c r="H1302">
        <v>53.35</v>
      </c>
      <c r="I1302">
        <v>480.15000000000003</v>
      </c>
    </row>
    <row r="1303" spans="1:9">
      <c r="A1303" t="s">
        <v>103</v>
      </c>
      <c r="B1303" t="s">
        <v>118</v>
      </c>
      <c r="C1303" t="s">
        <v>93</v>
      </c>
      <c r="D1303" t="s">
        <v>449</v>
      </c>
      <c r="E1303" s="19">
        <v>42466</v>
      </c>
      <c r="F1303" t="s">
        <v>91</v>
      </c>
      <c r="G1303">
        <v>6</v>
      </c>
      <c r="H1303">
        <v>16.32</v>
      </c>
      <c r="I1303">
        <v>97.92</v>
      </c>
    </row>
    <row r="1304" spans="1:9">
      <c r="A1304" t="s">
        <v>106</v>
      </c>
      <c r="B1304" t="s">
        <v>110</v>
      </c>
      <c r="C1304" t="s">
        <v>98</v>
      </c>
      <c r="D1304" t="s">
        <v>253</v>
      </c>
      <c r="E1304" s="19">
        <v>42466</v>
      </c>
      <c r="F1304" t="s">
        <v>91</v>
      </c>
      <c r="G1304">
        <v>1</v>
      </c>
      <c r="H1304">
        <v>16.32</v>
      </c>
      <c r="I1304">
        <v>16.32</v>
      </c>
    </row>
    <row r="1305" spans="1:9">
      <c r="A1305" t="s">
        <v>95</v>
      </c>
      <c r="B1305" t="s">
        <v>113</v>
      </c>
      <c r="C1305" t="s">
        <v>93</v>
      </c>
      <c r="D1305" t="s">
        <v>472</v>
      </c>
      <c r="E1305" s="19">
        <v>42466</v>
      </c>
      <c r="F1305" t="s">
        <v>101</v>
      </c>
      <c r="G1305">
        <v>6</v>
      </c>
      <c r="H1305">
        <v>12.42</v>
      </c>
      <c r="I1305">
        <v>74.52</v>
      </c>
    </row>
    <row r="1306" spans="1:9">
      <c r="A1306" t="s">
        <v>106</v>
      </c>
      <c r="B1306" t="s">
        <v>105</v>
      </c>
      <c r="C1306" t="s">
        <v>98</v>
      </c>
      <c r="D1306" t="s">
        <v>322</v>
      </c>
      <c r="E1306" s="19">
        <v>42467</v>
      </c>
      <c r="F1306" t="s">
        <v>96</v>
      </c>
      <c r="G1306">
        <v>6</v>
      </c>
      <c r="H1306">
        <v>53.35</v>
      </c>
      <c r="I1306">
        <v>320.10000000000002</v>
      </c>
    </row>
    <row r="1307" spans="1:9">
      <c r="A1307" t="s">
        <v>95</v>
      </c>
      <c r="B1307" t="s">
        <v>113</v>
      </c>
      <c r="C1307" t="s">
        <v>93</v>
      </c>
      <c r="D1307" t="s">
        <v>192</v>
      </c>
      <c r="E1307" s="19">
        <v>42467</v>
      </c>
      <c r="F1307" t="s">
        <v>141</v>
      </c>
      <c r="G1307">
        <v>7</v>
      </c>
      <c r="H1307">
        <v>17.829999999999998</v>
      </c>
      <c r="I1307">
        <v>124.80999999999999</v>
      </c>
    </row>
    <row r="1308" spans="1:9">
      <c r="A1308" t="s">
        <v>100</v>
      </c>
      <c r="B1308" t="s">
        <v>110</v>
      </c>
      <c r="C1308" t="s">
        <v>98</v>
      </c>
      <c r="D1308" t="s">
        <v>555</v>
      </c>
      <c r="E1308" s="19">
        <v>42467</v>
      </c>
      <c r="F1308" t="s">
        <v>96</v>
      </c>
      <c r="G1308">
        <v>3</v>
      </c>
      <c r="H1308">
        <v>53.35</v>
      </c>
      <c r="I1308">
        <v>160.05000000000001</v>
      </c>
    </row>
    <row r="1309" spans="1:9">
      <c r="A1309" t="s">
        <v>103</v>
      </c>
      <c r="B1309" t="s">
        <v>118</v>
      </c>
      <c r="C1309" t="s">
        <v>93</v>
      </c>
      <c r="D1309" t="s">
        <v>529</v>
      </c>
      <c r="E1309" s="19">
        <v>42467</v>
      </c>
      <c r="F1309" t="s">
        <v>96</v>
      </c>
      <c r="G1309">
        <v>9</v>
      </c>
      <c r="H1309">
        <v>53.35</v>
      </c>
      <c r="I1309">
        <v>480.15000000000003</v>
      </c>
    </row>
    <row r="1310" spans="1:9">
      <c r="A1310" t="s">
        <v>106</v>
      </c>
      <c r="B1310" t="s">
        <v>127</v>
      </c>
      <c r="C1310" t="s">
        <v>98</v>
      </c>
      <c r="D1310" t="s">
        <v>180</v>
      </c>
      <c r="E1310" s="19">
        <v>42467</v>
      </c>
      <c r="F1310" t="s">
        <v>141</v>
      </c>
      <c r="G1310">
        <v>6</v>
      </c>
      <c r="H1310">
        <v>17.829999999999998</v>
      </c>
      <c r="I1310">
        <v>106.97999999999999</v>
      </c>
    </row>
    <row r="1311" spans="1:9">
      <c r="A1311" t="s">
        <v>95</v>
      </c>
      <c r="B1311" t="s">
        <v>94</v>
      </c>
      <c r="C1311" t="s">
        <v>93</v>
      </c>
      <c r="D1311" t="s">
        <v>549</v>
      </c>
      <c r="E1311" s="19">
        <v>42467</v>
      </c>
      <c r="F1311" t="s">
        <v>96</v>
      </c>
      <c r="G1311">
        <v>1</v>
      </c>
      <c r="H1311">
        <v>53.35</v>
      </c>
      <c r="I1311">
        <v>53.35</v>
      </c>
    </row>
    <row r="1312" spans="1:9">
      <c r="A1312" t="s">
        <v>100</v>
      </c>
      <c r="B1312" t="s">
        <v>105</v>
      </c>
      <c r="C1312" t="s">
        <v>98</v>
      </c>
      <c r="D1312" t="s">
        <v>369</v>
      </c>
      <c r="E1312" s="19">
        <v>42467</v>
      </c>
      <c r="F1312" t="s">
        <v>96</v>
      </c>
      <c r="G1312">
        <v>7</v>
      </c>
      <c r="H1312">
        <v>53.35</v>
      </c>
      <c r="I1312">
        <v>373.45</v>
      </c>
    </row>
    <row r="1313" spans="1:9">
      <c r="A1313" t="s">
        <v>100</v>
      </c>
      <c r="B1313" t="s">
        <v>110</v>
      </c>
      <c r="C1313" t="s">
        <v>98</v>
      </c>
      <c r="D1313" t="s">
        <v>267</v>
      </c>
      <c r="E1313" s="19">
        <v>42467</v>
      </c>
      <c r="F1313" t="s">
        <v>101</v>
      </c>
      <c r="G1313">
        <v>8</v>
      </c>
      <c r="H1313">
        <v>12.42</v>
      </c>
      <c r="I1313">
        <v>99.36</v>
      </c>
    </row>
    <row r="1314" spans="1:9">
      <c r="A1314" t="s">
        <v>95</v>
      </c>
      <c r="B1314" t="s">
        <v>113</v>
      </c>
      <c r="C1314" t="s">
        <v>93</v>
      </c>
      <c r="D1314" t="s">
        <v>353</v>
      </c>
      <c r="E1314" s="19">
        <v>42467</v>
      </c>
      <c r="F1314" t="s">
        <v>91</v>
      </c>
      <c r="G1314">
        <v>2</v>
      </c>
      <c r="H1314">
        <v>16.32</v>
      </c>
      <c r="I1314">
        <v>32.64</v>
      </c>
    </row>
    <row r="1315" spans="1:9">
      <c r="A1315" t="s">
        <v>100</v>
      </c>
      <c r="B1315" t="s">
        <v>99</v>
      </c>
      <c r="C1315" t="s">
        <v>98</v>
      </c>
      <c r="D1315" t="s">
        <v>577</v>
      </c>
      <c r="E1315" s="19">
        <v>42467</v>
      </c>
      <c r="F1315" t="s">
        <v>101</v>
      </c>
      <c r="G1315">
        <v>3</v>
      </c>
      <c r="H1315">
        <v>12.42</v>
      </c>
      <c r="I1315">
        <v>37.26</v>
      </c>
    </row>
    <row r="1316" spans="1:9">
      <c r="A1316" t="s">
        <v>106</v>
      </c>
      <c r="B1316" t="s">
        <v>105</v>
      </c>
      <c r="C1316" t="s">
        <v>98</v>
      </c>
      <c r="D1316" t="s">
        <v>104</v>
      </c>
      <c r="E1316" s="19">
        <v>42467</v>
      </c>
      <c r="F1316" t="s">
        <v>101</v>
      </c>
      <c r="G1316">
        <v>6</v>
      </c>
      <c r="H1316">
        <v>12.42</v>
      </c>
      <c r="I1316">
        <v>74.52</v>
      </c>
    </row>
    <row r="1317" spans="1:9">
      <c r="A1317" t="s">
        <v>95</v>
      </c>
      <c r="B1317" t="s">
        <v>113</v>
      </c>
      <c r="C1317" t="s">
        <v>93</v>
      </c>
      <c r="D1317" t="s">
        <v>163</v>
      </c>
      <c r="E1317" s="19">
        <v>42467</v>
      </c>
      <c r="F1317" t="s">
        <v>101</v>
      </c>
      <c r="G1317">
        <v>1</v>
      </c>
      <c r="H1317">
        <v>12.42</v>
      </c>
      <c r="I1317">
        <v>12.42</v>
      </c>
    </row>
    <row r="1318" spans="1:9">
      <c r="A1318" t="s">
        <v>95</v>
      </c>
      <c r="B1318" t="s">
        <v>94</v>
      </c>
      <c r="C1318" t="s">
        <v>93</v>
      </c>
      <c r="D1318" t="s">
        <v>241</v>
      </c>
      <c r="E1318" s="19">
        <v>42467</v>
      </c>
      <c r="F1318" t="s">
        <v>101</v>
      </c>
      <c r="G1318">
        <v>1</v>
      </c>
      <c r="H1318">
        <v>12.42</v>
      </c>
      <c r="I1318">
        <v>12.42</v>
      </c>
    </row>
    <row r="1319" spans="1:9">
      <c r="A1319" t="s">
        <v>103</v>
      </c>
      <c r="B1319" t="s">
        <v>94</v>
      </c>
      <c r="C1319" t="s">
        <v>93</v>
      </c>
      <c r="D1319" t="s">
        <v>501</v>
      </c>
      <c r="E1319" s="19">
        <v>42468</v>
      </c>
      <c r="F1319" t="s">
        <v>101</v>
      </c>
      <c r="G1319">
        <v>6</v>
      </c>
      <c r="H1319">
        <v>12.42</v>
      </c>
      <c r="I1319">
        <v>74.52</v>
      </c>
    </row>
    <row r="1320" spans="1:9">
      <c r="A1320" t="s">
        <v>95</v>
      </c>
      <c r="B1320" t="s">
        <v>118</v>
      </c>
      <c r="C1320" t="s">
        <v>93</v>
      </c>
      <c r="D1320" t="s">
        <v>558</v>
      </c>
      <c r="E1320" s="19">
        <v>42468</v>
      </c>
      <c r="F1320" t="s">
        <v>101</v>
      </c>
      <c r="G1320">
        <v>5</v>
      </c>
      <c r="H1320">
        <v>12.42</v>
      </c>
      <c r="I1320">
        <v>62.1</v>
      </c>
    </row>
    <row r="1321" spans="1:9">
      <c r="A1321" t="s">
        <v>106</v>
      </c>
      <c r="B1321" t="s">
        <v>99</v>
      </c>
      <c r="C1321" t="s">
        <v>98</v>
      </c>
      <c r="D1321" t="s">
        <v>521</v>
      </c>
      <c r="E1321" s="19">
        <v>42468</v>
      </c>
      <c r="F1321" t="s">
        <v>101</v>
      </c>
      <c r="G1321">
        <v>4</v>
      </c>
      <c r="H1321">
        <v>12.42</v>
      </c>
      <c r="I1321">
        <v>49.68</v>
      </c>
    </row>
    <row r="1322" spans="1:9">
      <c r="A1322" t="s">
        <v>106</v>
      </c>
      <c r="B1322" t="s">
        <v>105</v>
      </c>
      <c r="C1322" t="s">
        <v>98</v>
      </c>
      <c r="D1322" t="s">
        <v>591</v>
      </c>
      <c r="E1322" s="19">
        <v>42468</v>
      </c>
      <c r="F1322" t="s">
        <v>91</v>
      </c>
      <c r="G1322">
        <v>4</v>
      </c>
      <c r="H1322">
        <v>16.32</v>
      </c>
      <c r="I1322">
        <v>65.28</v>
      </c>
    </row>
    <row r="1323" spans="1:9">
      <c r="A1323" t="s">
        <v>100</v>
      </c>
      <c r="B1323" t="s">
        <v>99</v>
      </c>
      <c r="C1323" t="s">
        <v>98</v>
      </c>
      <c r="D1323" t="s">
        <v>325</v>
      </c>
      <c r="E1323" s="19">
        <v>42468</v>
      </c>
      <c r="F1323" t="s">
        <v>96</v>
      </c>
      <c r="G1323">
        <v>2</v>
      </c>
      <c r="H1323">
        <v>53.35</v>
      </c>
      <c r="I1323">
        <v>106.7</v>
      </c>
    </row>
    <row r="1324" spans="1:9">
      <c r="A1324" t="s">
        <v>95</v>
      </c>
      <c r="B1324" t="s">
        <v>113</v>
      </c>
      <c r="C1324" t="s">
        <v>93</v>
      </c>
      <c r="D1324" t="s">
        <v>497</v>
      </c>
      <c r="E1324" s="19">
        <v>42468</v>
      </c>
      <c r="F1324" t="s">
        <v>141</v>
      </c>
      <c r="G1324">
        <v>7</v>
      </c>
      <c r="H1324">
        <v>17.829999999999998</v>
      </c>
      <c r="I1324">
        <v>124.80999999999999</v>
      </c>
    </row>
    <row r="1325" spans="1:9">
      <c r="A1325" t="s">
        <v>111</v>
      </c>
      <c r="B1325" t="s">
        <v>110</v>
      </c>
      <c r="C1325" t="s">
        <v>98</v>
      </c>
      <c r="D1325" t="s">
        <v>254</v>
      </c>
      <c r="E1325" s="19">
        <v>42468</v>
      </c>
      <c r="F1325" t="s">
        <v>91</v>
      </c>
      <c r="G1325">
        <v>4</v>
      </c>
      <c r="H1325">
        <v>16.32</v>
      </c>
      <c r="I1325">
        <v>65.28</v>
      </c>
    </row>
    <row r="1326" spans="1:9">
      <c r="A1326" t="s">
        <v>95</v>
      </c>
      <c r="B1326" t="s">
        <v>118</v>
      </c>
      <c r="C1326" t="s">
        <v>93</v>
      </c>
      <c r="D1326" t="s">
        <v>218</v>
      </c>
      <c r="E1326" s="19">
        <v>42468</v>
      </c>
      <c r="F1326" t="s">
        <v>141</v>
      </c>
      <c r="G1326">
        <v>10</v>
      </c>
      <c r="H1326">
        <v>17.829999999999998</v>
      </c>
      <c r="I1326">
        <v>178.29999999999998</v>
      </c>
    </row>
    <row r="1327" spans="1:9">
      <c r="A1327" t="s">
        <v>95</v>
      </c>
      <c r="B1327" t="s">
        <v>118</v>
      </c>
      <c r="C1327" t="s">
        <v>93</v>
      </c>
      <c r="D1327" t="s">
        <v>223</v>
      </c>
      <c r="E1327" s="19">
        <v>42468</v>
      </c>
      <c r="F1327" t="s">
        <v>101</v>
      </c>
      <c r="G1327">
        <v>4</v>
      </c>
      <c r="H1327">
        <v>12.42</v>
      </c>
      <c r="I1327">
        <v>49.68</v>
      </c>
    </row>
    <row r="1328" spans="1:9">
      <c r="A1328" t="s">
        <v>95</v>
      </c>
      <c r="B1328" t="s">
        <v>113</v>
      </c>
      <c r="C1328" t="s">
        <v>93</v>
      </c>
      <c r="D1328" t="s">
        <v>418</v>
      </c>
      <c r="E1328" s="19">
        <v>42468</v>
      </c>
      <c r="F1328" t="s">
        <v>91</v>
      </c>
      <c r="G1328">
        <v>4</v>
      </c>
      <c r="H1328">
        <v>16.32</v>
      </c>
      <c r="I1328">
        <v>65.28</v>
      </c>
    </row>
    <row r="1329" spans="1:9">
      <c r="A1329" t="s">
        <v>106</v>
      </c>
      <c r="B1329" t="s">
        <v>99</v>
      </c>
      <c r="C1329" t="s">
        <v>98</v>
      </c>
      <c r="D1329" t="s">
        <v>465</v>
      </c>
      <c r="E1329" s="19">
        <v>42468</v>
      </c>
      <c r="F1329" t="s">
        <v>101</v>
      </c>
      <c r="G1329">
        <v>3</v>
      </c>
      <c r="H1329">
        <v>12.42</v>
      </c>
      <c r="I1329">
        <v>37.26</v>
      </c>
    </row>
    <row r="1330" spans="1:9">
      <c r="A1330" t="s">
        <v>106</v>
      </c>
      <c r="B1330" t="s">
        <v>110</v>
      </c>
      <c r="C1330" t="s">
        <v>98</v>
      </c>
      <c r="D1330" t="s">
        <v>627</v>
      </c>
      <c r="E1330" s="19">
        <v>42468</v>
      </c>
      <c r="F1330" t="s">
        <v>91</v>
      </c>
      <c r="G1330">
        <v>8</v>
      </c>
      <c r="H1330">
        <v>16.32</v>
      </c>
      <c r="I1330">
        <v>130.56</v>
      </c>
    </row>
    <row r="1331" spans="1:9">
      <c r="A1331" t="s">
        <v>100</v>
      </c>
      <c r="B1331" t="s">
        <v>105</v>
      </c>
      <c r="C1331" t="s">
        <v>98</v>
      </c>
      <c r="D1331" t="s">
        <v>108</v>
      </c>
      <c r="E1331" s="19">
        <v>42468</v>
      </c>
      <c r="F1331" t="s">
        <v>101</v>
      </c>
      <c r="G1331">
        <v>1</v>
      </c>
      <c r="H1331">
        <v>12.42</v>
      </c>
      <c r="I1331">
        <v>12.42</v>
      </c>
    </row>
    <row r="1332" spans="1:9">
      <c r="A1332" t="s">
        <v>95</v>
      </c>
      <c r="B1332" t="s">
        <v>113</v>
      </c>
      <c r="C1332" t="s">
        <v>93</v>
      </c>
      <c r="D1332" t="s">
        <v>351</v>
      </c>
      <c r="E1332" s="19">
        <v>42468</v>
      </c>
      <c r="F1332" t="s">
        <v>141</v>
      </c>
      <c r="G1332">
        <v>9</v>
      </c>
      <c r="H1332">
        <v>17.829999999999998</v>
      </c>
      <c r="I1332">
        <v>160.46999999999997</v>
      </c>
    </row>
    <row r="1333" spans="1:9">
      <c r="A1333" t="s">
        <v>111</v>
      </c>
      <c r="B1333" t="s">
        <v>99</v>
      </c>
      <c r="C1333" t="s">
        <v>98</v>
      </c>
      <c r="D1333" t="s">
        <v>257</v>
      </c>
      <c r="E1333" s="19">
        <v>42469</v>
      </c>
      <c r="F1333" t="s">
        <v>96</v>
      </c>
      <c r="G1333">
        <v>1</v>
      </c>
      <c r="H1333">
        <v>53.35</v>
      </c>
      <c r="I1333">
        <v>53.35</v>
      </c>
    </row>
    <row r="1334" spans="1:9">
      <c r="A1334" t="s">
        <v>111</v>
      </c>
      <c r="B1334" t="s">
        <v>110</v>
      </c>
      <c r="C1334" t="s">
        <v>98</v>
      </c>
      <c r="D1334" t="s">
        <v>310</v>
      </c>
      <c r="E1334" s="19">
        <v>42469</v>
      </c>
      <c r="F1334" t="s">
        <v>96</v>
      </c>
      <c r="G1334">
        <v>1</v>
      </c>
      <c r="H1334">
        <v>53.35</v>
      </c>
      <c r="I1334">
        <v>53.35</v>
      </c>
    </row>
    <row r="1335" spans="1:9">
      <c r="A1335" t="s">
        <v>95</v>
      </c>
      <c r="B1335" t="s">
        <v>113</v>
      </c>
      <c r="C1335" t="s">
        <v>93</v>
      </c>
      <c r="D1335" t="s">
        <v>112</v>
      </c>
      <c r="E1335" s="19">
        <v>42469</v>
      </c>
      <c r="F1335" t="s">
        <v>91</v>
      </c>
      <c r="G1335">
        <v>6</v>
      </c>
      <c r="H1335">
        <v>16.32</v>
      </c>
      <c r="I1335">
        <v>97.92</v>
      </c>
    </row>
    <row r="1336" spans="1:9">
      <c r="A1336" t="s">
        <v>95</v>
      </c>
      <c r="B1336" t="s">
        <v>94</v>
      </c>
      <c r="C1336" t="s">
        <v>93</v>
      </c>
      <c r="D1336" t="s">
        <v>490</v>
      </c>
      <c r="E1336" s="19">
        <v>42469</v>
      </c>
      <c r="F1336" t="s">
        <v>101</v>
      </c>
      <c r="G1336">
        <v>8</v>
      </c>
      <c r="H1336">
        <v>12.42</v>
      </c>
      <c r="I1336">
        <v>99.36</v>
      </c>
    </row>
    <row r="1337" spans="1:9">
      <c r="A1337" t="s">
        <v>106</v>
      </c>
      <c r="B1337" t="s">
        <v>110</v>
      </c>
      <c r="C1337" t="s">
        <v>98</v>
      </c>
      <c r="D1337" t="s">
        <v>284</v>
      </c>
      <c r="E1337" s="19">
        <v>42469</v>
      </c>
      <c r="F1337" t="s">
        <v>91</v>
      </c>
      <c r="G1337">
        <v>1</v>
      </c>
      <c r="H1337">
        <v>16.32</v>
      </c>
      <c r="I1337">
        <v>16.32</v>
      </c>
    </row>
    <row r="1338" spans="1:9">
      <c r="A1338" t="s">
        <v>111</v>
      </c>
      <c r="B1338" t="s">
        <v>99</v>
      </c>
      <c r="C1338" t="s">
        <v>98</v>
      </c>
      <c r="D1338" t="s">
        <v>122</v>
      </c>
      <c r="E1338" s="19">
        <v>42469</v>
      </c>
      <c r="F1338" t="s">
        <v>141</v>
      </c>
      <c r="G1338">
        <v>7</v>
      </c>
      <c r="H1338">
        <v>17.829999999999998</v>
      </c>
      <c r="I1338">
        <v>124.80999999999999</v>
      </c>
    </row>
    <row r="1339" spans="1:9">
      <c r="A1339" t="s">
        <v>103</v>
      </c>
      <c r="B1339" t="s">
        <v>113</v>
      </c>
      <c r="C1339" t="s">
        <v>93</v>
      </c>
      <c r="D1339" t="s">
        <v>131</v>
      </c>
      <c r="E1339" s="19">
        <v>42469</v>
      </c>
      <c r="F1339" t="s">
        <v>96</v>
      </c>
      <c r="G1339">
        <v>1</v>
      </c>
      <c r="H1339">
        <v>53.35</v>
      </c>
      <c r="I1339">
        <v>53.35</v>
      </c>
    </row>
    <row r="1340" spans="1:9">
      <c r="A1340" t="s">
        <v>95</v>
      </c>
      <c r="B1340" t="s">
        <v>113</v>
      </c>
      <c r="C1340" t="s">
        <v>93</v>
      </c>
      <c r="D1340" t="s">
        <v>192</v>
      </c>
      <c r="E1340" s="19">
        <v>42469</v>
      </c>
      <c r="F1340" t="s">
        <v>141</v>
      </c>
      <c r="G1340">
        <v>8</v>
      </c>
      <c r="H1340">
        <v>17.829999999999998</v>
      </c>
      <c r="I1340">
        <v>142.63999999999999</v>
      </c>
    </row>
    <row r="1341" spans="1:9">
      <c r="A1341" t="s">
        <v>106</v>
      </c>
      <c r="B1341" t="s">
        <v>127</v>
      </c>
      <c r="C1341" t="s">
        <v>98</v>
      </c>
      <c r="D1341" t="s">
        <v>554</v>
      </c>
      <c r="E1341" s="19">
        <v>42469</v>
      </c>
      <c r="F1341" t="s">
        <v>101</v>
      </c>
      <c r="G1341">
        <v>9</v>
      </c>
      <c r="H1341">
        <v>12.42</v>
      </c>
      <c r="I1341">
        <v>111.78</v>
      </c>
    </row>
    <row r="1342" spans="1:9">
      <c r="A1342" t="s">
        <v>111</v>
      </c>
      <c r="B1342" t="s">
        <v>127</v>
      </c>
      <c r="C1342" t="s">
        <v>98</v>
      </c>
      <c r="D1342" t="s">
        <v>347</v>
      </c>
      <c r="E1342" s="19">
        <v>42469</v>
      </c>
      <c r="F1342" t="s">
        <v>141</v>
      </c>
      <c r="G1342">
        <v>8</v>
      </c>
      <c r="H1342">
        <v>17.829999999999998</v>
      </c>
      <c r="I1342">
        <v>142.63999999999999</v>
      </c>
    </row>
    <row r="1343" spans="1:9">
      <c r="A1343" t="s">
        <v>95</v>
      </c>
      <c r="B1343" t="s">
        <v>118</v>
      </c>
      <c r="C1343" t="s">
        <v>93</v>
      </c>
      <c r="D1343" t="s">
        <v>233</v>
      </c>
      <c r="E1343" s="19">
        <v>42469</v>
      </c>
      <c r="F1343" t="s">
        <v>96</v>
      </c>
      <c r="G1343">
        <v>9</v>
      </c>
      <c r="H1343">
        <v>53.35</v>
      </c>
      <c r="I1343">
        <v>480.15000000000003</v>
      </c>
    </row>
    <row r="1344" spans="1:9">
      <c r="A1344" t="s">
        <v>111</v>
      </c>
      <c r="B1344" t="s">
        <v>99</v>
      </c>
      <c r="C1344" t="s">
        <v>98</v>
      </c>
      <c r="D1344" t="s">
        <v>122</v>
      </c>
      <c r="E1344" s="19">
        <v>42469</v>
      </c>
      <c r="F1344" t="s">
        <v>91</v>
      </c>
      <c r="G1344">
        <v>10</v>
      </c>
      <c r="H1344">
        <v>16.32</v>
      </c>
      <c r="I1344">
        <v>163.19999999999999</v>
      </c>
    </row>
    <row r="1345" spans="1:9">
      <c r="A1345" t="s">
        <v>103</v>
      </c>
      <c r="B1345" t="s">
        <v>94</v>
      </c>
      <c r="C1345" t="s">
        <v>93</v>
      </c>
      <c r="D1345" t="s">
        <v>590</v>
      </c>
      <c r="E1345" s="19">
        <v>42469</v>
      </c>
      <c r="F1345" t="s">
        <v>96</v>
      </c>
      <c r="G1345">
        <v>6</v>
      </c>
      <c r="H1345">
        <v>53.35</v>
      </c>
      <c r="I1345">
        <v>320.10000000000002</v>
      </c>
    </row>
    <row r="1346" spans="1:9">
      <c r="A1346" t="s">
        <v>95</v>
      </c>
      <c r="B1346" t="s">
        <v>94</v>
      </c>
      <c r="C1346" t="s">
        <v>93</v>
      </c>
      <c r="D1346" t="s">
        <v>268</v>
      </c>
      <c r="E1346" s="19">
        <v>42469</v>
      </c>
      <c r="F1346" t="s">
        <v>141</v>
      </c>
      <c r="G1346">
        <v>10</v>
      </c>
      <c r="H1346">
        <v>17.829999999999998</v>
      </c>
      <c r="I1346">
        <v>178.29999999999998</v>
      </c>
    </row>
    <row r="1347" spans="1:9">
      <c r="A1347" t="s">
        <v>103</v>
      </c>
      <c r="B1347" t="s">
        <v>113</v>
      </c>
      <c r="C1347" t="s">
        <v>93</v>
      </c>
      <c r="D1347" t="s">
        <v>440</v>
      </c>
      <c r="E1347" s="19">
        <v>42469</v>
      </c>
      <c r="F1347" t="s">
        <v>101</v>
      </c>
      <c r="G1347">
        <v>1</v>
      </c>
      <c r="H1347">
        <v>12.42</v>
      </c>
      <c r="I1347">
        <v>12.42</v>
      </c>
    </row>
    <row r="1348" spans="1:9">
      <c r="A1348" t="s">
        <v>106</v>
      </c>
      <c r="B1348" t="s">
        <v>105</v>
      </c>
      <c r="C1348" t="s">
        <v>98</v>
      </c>
      <c r="D1348" t="s">
        <v>332</v>
      </c>
      <c r="E1348" s="19">
        <v>42470</v>
      </c>
      <c r="F1348" t="s">
        <v>101</v>
      </c>
      <c r="G1348">
        <v>4</v>
      </c>
      <c r="H1348">
        <v>12.42</v>
      </c>
      <c r="I1348">
        <v>49.68</v>
      </c>
    </row>
    <row r="1349" spans="1:9">
      <c r="A1349" t="s">
        <v>100</v>
      </c>
      <c r="B1349" t="s">
        <v>99</v>
      </c>
      <c r="C1349" t="s">
        <v>98</v>
      </c>
      <c r="D1349" t="s">
        <v>454</v>
      </c>
      <c r="E1349" s="19">
        <v>42470</v>
      </c>
      <c r="F1349" t="s">
        <v>141</v>
      </c>
      <c r="G1349">
        <v>2</v>
      </c>
      <c r="H1349">
        <v>17.829999999999998</v>
      </c>
      <c r="I1349">
        <v>35.659999999999997</v>
      </c>
    </row>
    <row r="1350" spans="1:9">
      <c r="A1350" t="s">
        <v>95</v>
      </c>
      <c r="B1350" t="s">
        <v>118</v>
      </c>
      <c r="C1350" t="s">
        <v>93</v>
      </c>
      <c r="D1350" t="s">
        <v>307</v>
      </c>
      <c r="E1350" s="19">
        <v>42470</v>
      </c>
      <c r="F1350" t="s">
        <v>96</v>
      </c>
      <c r="G1350">
        <v>1</v>
      </c>
      <c r="H1350">
        <v>53.35</v>
      </c>
      <c r="I1350">
        <v>53.35</v>
      </c>
    </row>
    <row r="1351" spans="1:9">
      <c r="A1351" t="s">
        <v>103</v>
      </c>
      <c r="B1351" t="s">
        <v>94</v>
      </c>
      <c r="C1351" t="s">
        <v>93</v>
      </c>
      <c r="D1351" t="s">
        <v>204</v>
      </c>
      <c r="E1351" s="19">
        <v>42470</v>
      </c>
      <c r="F1351" t="s">
        <v>101</v>
      </c>
      <c r="G1351">
        <v>8</v>
      </c>
      <c r="H1351">
        <v>12.42</v>
      </c>
      <c r="I1351">
        <v>99.36</v>
      </c>
    </row>
    <row r="1352" spans="1:9">
      <c r="A1352" t="s">
        <v>103</v>
      </c>
      <c r="B1352" t="s">
        <v>94</v>
      </c>
      <c r="C1352" t="s">
        <v>93</v>
      </c>
      <c r="D1352" t="s">
        <v>501</v>
      </c>
      <c r="E1352" s="19">
        <v>42470</v>
      </c>
      <c r="F1352" t="s">
        <v>141</v>
      </c>
      <c r="G1352">
        <v>4</v>
      </c>
      <c r="H1352">
        <v>17.829999999999998</v>
      </c>
      <c r="I1352">
        <v>71.319999999999993</v>
      </c>
    </row>
    <row r="1353" spans="1:9">
      <c r="A1353" t="s">
        <v>111</v>
      </c>
      <c r="B1353" t="s">
        <v>105</v>
      </c>
      <c r="C1353" t="s">
        <v>98</v>
      </c>
      <c r="D1353" t="s">
        <v>195</v>
      </c>
      <c r="E1353" s="19">
        <v>42470</v>
      </c>
      <c r="F1353" t="s">
        <v>101</v>
      </c>
      <c r="G1353">
        <v>10</v>
      </c>
      <c r="H1353">
        <v>12.42</v>
      </c>
      <c r="I1353">
        <v>124.2</v>
      </c>
    </row>
    <row r="1354" spans="1:9">
      <c r="A1354" t="s">
        <v>100</v>
      </c>
      <c r="B1354" t="s">
        <v>127</v>
      </c>
      <c r="C1354" t="s">
        <v>98</v>
      </c>
      <c r="D1354" t="s">
        <v>541</v>
      </c>
      <c r="E1354" s="19">
        <v>42470</v>
      </c>
      <c r="F1354" t="s">
        <v>96</v>
      </c>
      <c r="G1354">
        <v>4</v>
      </c>
      <c r="H1354">
        <v>53.35</v>
      </c>
      <c r="I1354">
        <v>213.4</v>
      </c>
    </row>
    <row r="1355" spans="1:9">
      <c r="A1355" t="s">
        <v>100</v>
      </c>
      <c r="B1355" t="s">
        <v>105</v>
      </c>
      <c r="C1355" t="s">
        <v>98</v>
      </c>
      <c r="D1355" t="s">
        <v>447</v>
      </c>
      <c r="E1355" s="19">
        <v>42470</v>
      </c>
      <c r="F1355" t="s">
        <v>101</v>
      </c>
      <c r="G1355">
        <v>10</v>
      </c>
      <c r="H1355">
        <v>12.42</v>
      </c>
      <c r="I1355">
        <v>124.2</v>
      </c>
    </row>
    <row r="1356" spans="1:9">
      <c r="A1356" t="s">
        <v>100</v>
      </c>
      <c r="B1356" t="s">
        <v>99</v>
      </c>
      <c r="C1356" t="s">
        <v>98</v>
      </c>
      <c r="D1356" t="s">
        <v>414</v>
      </c>
      <c r="E1356" s="19">
        <v>42470</v>
      </c>
      <c r="F1356" t="s">
        <v>101</v>
      </c>
      <c r="G1356">
        <v>5</v>
      </c>
      <c r="H1356">
        <v>12.42</v>
      </c>
      <c r="I1356">
        <v>62.1</v>
      </c>
    </row>
    <row r="1357" spans="1:9">
      <c r="A1357" t="s">
        <v>100</v>
      </c>
      <c r="B1357" t="s">
        <v>99</v>
      </c>
      <c r="C1357" t="s">
        <v>98</v>
      </c>
      <c r="D1357" t="s">
        <v>278</v>
      </c>
      <c r="E1357" s="19">
        <v>42470</v>
      </c>
      <c r="F1357" t="s">
        <v>141</v>
      </c>
      <c r="G1357">
        <v>3</v>
      </c>
      <c r="H1357">
        <v>17.829999999999998</v>
      </c>
      <c r="I1357">
        <v>53.489999999999995</v>
      </c>
    </row>
    <row r="1358" spans="1:9">
      <c r="A1358" t="s">
        <v>100</v>
      </c>
      <c r="B1358" t="s">
        <v>105</v>
      </c>
      <c r="C1358" t="s">
        <v>98</v>
      </c>
      <c r="D1358" t="s">
        <v>379</v>
      </c>
      <c r="E1358" s="19">
        <v>42470</v>
      </c>
      <c r="F1358" t="s">
        <v>96</v>
      </c>
      <c r="G1358">
        <v>2</v>
      </c>
      <c r="H1358">
        <v>53.35</v>
      </c>
      <c r="I1358">
        <v>106.7</v>
      </c>
    </row>
    <row r="1359" spans="1:9">
      <c r="A1359" t="s">
        <v>100</v>
      </c>
      <c r="B1359" t="s">
        <v>99</v>
      </c>
      <c r="C1359" t="s">
        <v>98</v>
      </c>
      <c r="D1359" t="s">
        <v>608</v>
      </c>
      <c r="E1359" s="19">
        <v>42470</v>
      </c>
      <c r="F1359" t="s">
        <v>101</v>
      </c>
      <c r="G1359">
        <v>4</v>
      </c>
      <c r="H1359">
        <v>12.42</v>
      </c>
      <c r="I1359">
        <v>49.68</v>
      </c>
    </row>
    <row r="1360" spans="1:9">
      <c r="A1360" t="s">
        <v>95</v>
      </c>
      <c r="B1360" t="s">
        <v>118</v>
      </c>
      <c r="C1360" t="s">
        <v>93</v>
      </c>
      <c r="D1360" t="s">
        <v>202</v>
      </c>
      <c r="E1360" s="19">
        <v>42470</v>
      </c>
      <c r="F1360" t="s">
        <v>141</v>
      </c>
      <c r="G1360">
        <v>10</v>
      </c>
      <c r="H1360">
        <v>17.829999999999998</v>
      </c>
      <c r="I1360">
        <v>178.29999999999998</v>
      </c>
    </row>
    <row r="1361" spans="1:9">
      <c r="A1361" t="s">
        <v>95</v>
      </c>
      <c r="B1361" t="s">
        <v>118</v>
      </c>
      <c r="C1361" t="s">
        <v>93</v>
      </c>
      <c r="D1361" t="s">
        <v>579</v>
      </c>
      <c r="E1361" s="19">
        <v>42470</v>
      </c>
      <c r="F1361" t="s">
        <v>91</v>
      </c>
      <c r="G1361">
        <v>10</v>
      </c>
      <c r="H1361">
        <v>16.32</v>
      </c>
      <c r="I1361">
        <v>163.19999999999999</v>
      </c>
    </row>
    <row r="1362" spans="1:9">
      <c r="A1362" t="s">
        <v>100</v>
      </c>
      <c r="B1362" t="s">
        <v>105</v>
      </c>
      <c r="C1362" t="s">
        <v>98</v>
      </c>
      <c r="D1362" t="s">
        <v>473</v>
      </c>
      <c r="E1362" s="19">
        <v>42470</v>
      </c>
      <c r="F1362" t="s">
        <v>101</v>
      </c>
      <c r="G1362">
        <v>1</v>
      </c>
      <c r="H1362">
        <v>12.42</v>
      </c>
      <c r="I1362">
        <v>12.42</v>
      </c>
    </row>
    <row r="1363" spans="1:9">
      <c r="A1363" t="s">
        <v>106</v>
      </c>
      <c r="B1363" t="s">
        <v>105</v>
      </c>
      <c r="C1363" t="s">
        <v>98</v>
      </c>
      <c r="D1363" t="s">
        <v>322</v>
      </c>
      <c r="E1363" s="19">
        <v>42470</v>
      </c>
      <c r="F1363" t="s">
        <v>101</v>
      </c>
      <c r="G1363">
        <v>5</v>
      </c>
      <c r="H1363">
        <v>12.42</v>
      </c>
      <c r="I1363">
        <v>62.1</v>
      </c>
    </row>
    <row r="1364" spans="1:9">
      <c r="A1364" t="s">
        <v>111</v>
      </c>
      <c r="B1364" t="s">
        <v>99</v>
      </c>
      <c r="C1364" t="s">
        <v>98</v>
      </c>
      <c r="D1364" t="s">
        <v>461</v>
      </c>
      <c r="E1364" s="19">
        <v>42470</v>
      </c>
      <c r="F1364" t="s">
        <v>141</v>
      </c>
      <c r="G1364">
        <v>3</v>
      </c>
      <c r="H1364">
        <v>17.829999999999998</v>
      </c>
      <c r="I1364">
        <v>53.489999999999995</v>
      </c>
    </row>
    <row r="1365" spans="1:9">
      <c r="A1365" t="s">
        <v>95</v>
      </c>
      <c r="B1365" t="s">
        <v>155</v>
      </c>
      <c r="C1365" t="s">
        <v>93</v>
      </c>
      <c r="D1365" t="s">
        <v>573</v>
      </c>
      <c r="E1365" s="19">
        <v>42470</v>
      </c>
      <c r="F1365" t="s">
        <v>101</v>
      </c>
      <c r="G1365">
        <v>7</v>
      </c>
      <c r="H1365">
        <v>12.42</v>
      </c>
      <c r="I1365">
        <v>86.94</v>
      </c>
    </row>
    <row r="1366" spans="1:9">
      <c r="A1366" t="s">
        <v>95</v>
      </c>
      <c r="B1366" t="s">
        <v>94</v>
      </c>
      <c r="C1366" t="s">
        <v>93</v>
      </c>
      <c r="D1366" t="s">
        <v>135</v>
      </c>
      <c r="E1366" s="19">
        <v>42471</v>
      </c>
      <c r="F1366" t="s">
        <v>96</v>
      </c>
      <c r="G1366">
        <v>4</v>
      </c>
      <c r="H1366">
        <v>53.35</v>
      </c>
      <c r="I1366">
        <v>213.4</v>
      </c>
    </row>
    <row r="1367" spans="1:9">
      <c r="A1367" t="s">
        <v>103</v>
      </c>
      <c r="B1367" t="s">
        <v>113</v>
      </c>
      <c r="C1367" t="s">
        <v>93</v>
      </c>
      <c r="D1367" t="s">
        <v>566</v>
      </c>
      <c r="E1367" s="19">
        <v>42471</v>
      </c>
      <c r="F1367" t="s">
        <v>96</v>
      </c>
      <c r="G1367">
        <v>10</v>
      </c>
      <c r="H1367">
        <v>53.35</v>
      </c>
      <c r="I1367">
        <v>533.5</v>
      </c>
    </row>
    <row r="1368" spans="1:9">
      <c r="A1368" t="s">
        <v>106</v>
      </c>
      <c r="B1368" t="s">
        <v>99</v>
      </c>
      <c r="C1368" t="s">
        <v>98</v>
      </c>
      <c r="D1368" t="s">
        <v>219</v>
      </c>
      <c r="E1368" s="19">
        <v>42471</v>
      </c>
      <c r="F1368" t="s">
        <v>96</v>
      </c>
      <c r="G1368">
        <v>8</v>
      </c>
      <c r="H1368">
        <v>53.35</v>
      </c>
      <c r="I1368">
        <v>426.8</v>
      </c>
    </row>
    <row r="1369" spans="1:9">
      <c r="A1369" t="s">
        <v>95</v>
      </c>
      <c r="B1369" t="s">
        <v>118</v>
      </c>
      <c r="C1369" t="s">
        <v>93</v>
      </c>
      <c r="D1369" t="s">
        <v>491</v>
      </c>
      <c r="E1369" s="19">
        <v>42471</v>
      </c>
      <c r="F1369" t="s">
        <v>141</v>
      </c>
      <c r="G1369">
        <v>9</v>
      </c>
      <c r="H1369">
        <v>17.829999999999998</v>
      </c>
      <c r="I1369">
        <v>160.46999999999997</v>
      </c>
    </row>
    <row r="1370" spans="1:9">
      <c r="A1370" t="s">
        <v>100</v>
      </c>
      <c r="B1370" t="s">
        <v>99</v>
      </c>
      <c r="C1370" t="s">
        <v>98</v>
      </c>
      <c r="D1370" t="s">
        <v>250</v>
      </c>
      <c r="E1370" s="19">
        <v>42471</v>
      </c>
      <c r="F1370" t="s">
        <v>101</v>
      </c>
      <c r="G1370">
        <v>3</v>
      </c>
      <c r="H1370">
        <v>12.42</v>
      </c>
      <c r="I1370">
        <v>37.26</v>
      </c>
    </row>
    <row r="1371" spans="1:9">
      <c r="A1371" t="s">
        <v>95</v>
      </c>
      <c r="B1371" t="s">
        <v>94</v>
      </c>
      <c r="C1371" t="s">
        <v>93</v>
      </c>
      <c r="D1371" t="s">
        <v>611</v>
      </c>
      <c r="E1371" s="19">
        <v>42471</v>
      </c>
      <c r="F1371" t="s">
        <v>101</v>
      </c>
      <c r="G1371">
        <v>2</v>
      </c>
      <c r="H1371">
        <v>12.42</v>
      </c>
      <c r="I1371">
        <v>24.84</v>
      </c>
    </row>
    <row r="1372" spans="1:9">
      <c r="A1372" t="s">
        <v>106</v>
      </c>
      <c r="B1372" t="s">
        <v>99</v>
      </c>
      <c r="C1372" t="s">
        <v>98</v>
      </c>
      <c r="D1372" t="s">
        <v>201</v>
      </c>
      <c r="E1372" s="19">
        <v>42471</v>
      </c>
      <c r="F1372" t="s">
        <v>91</v>
      </c>
      <c r="G1372">
        <v>9</v>
      </c>
      <c r="H1372">
        <v>16.32</v>
      </c>
      <c r="I1372">
        <v>146.88</v>
      </c>
    </row>
    <row r="1373" spans="1:9">
      <c r="A1373" t="s">
        <v>95</v>
      </c>
      <c r="B1373" t="s">
        <v>94</v>
      </c>
      <c r="C1373" t="s">
        <v>93</v>
      </c>
      <c r="D1373" t="s">
        <v>582</v>
      </c>
      <c r="E1373" s="19">
        <v>42471</v>
      </c>
      <c r="F1373" t="s">
        <v>101</v>
      </c>
      <c r="G1373">
        <v>6</v>
      </c>
      <c r="H1373">
        <v>12.42</v>
      </c>
      <c r="I1373">
        <v>74.52</v>
      </c>
    </row>
    <row r="1374" spans="1:9">
      <c r="A1374" t="s">
        <v>100</v>
      </c>
      <c r="B1374" t="s">
        <v>127</v>
      </c>
      <c r="C1374" t="s">
        <v>98</v>
      </c>
      <c r="D1374" t="s">
        <v>333</v>
      </c>
      <c r="E1374" s="19">
        <v>42471</v>
      </c>
      <c r="F1374" t="s">
        <v>141</v>
      </c>
      <c r="G1374">
        <v>3</v>
      </c>
      <c r="H1374">
        <v>17.829999999999998</v>
      </c>
      <c r="I1374">
        <v>53.489999999999995</v>
      </c>
    </row>
    <row r="1375" spans="1:9">
      <c r="A1375" t="s">
        <v>100</v>
      </c>
      <c r="B1375" t="s">
        <v>110</v>
      </c>
      <c r="C1375" t="s">
        <v>98</v>
      </c>
      <c r="D1375" t="s">
        <v>319</v>
      </c>
      <c r="E1375" s="19">
        <v>42471</v>
      </c>
      <c r="F1375" t="s">
        <v>96</v>
      </c>
      <c r="G1375">
        <v>2</v>
      </c>
      <c r="H1375">
        <v>53.35</v>
      </c>
      <c r="I1375">
        <v>106.7</v>
      </c>
    </row>
    <row r="1376" spans="1:9">
      <c r="A1376" t="s">
        <v>100</v>
      </c>
      <c r="B1376" t="s">
        <v>99</v>
      </c>
      <c r="C1376" t="s">
        <v>98</v>
      </c>
      <c r="D1376" t="s">
        <v>153</v>
      </c>
      <c r="E1376" s="19">
        <v>42471</v>
      </c>
      <c r="F1376" t="s">
        <v>101</v>
      </c>
      <c r="G1376">
        <v>4</v>
      </c>
      <c r="H1376">
        <v>12.42</v>
      </c>
      <c r="I1376">
        <v>49.68</v>
      </c>
    </row>
    <row r="1377" spans="1:9">
      <c r="A1377" t="s">
        <v>111</v>
      </c>
      <c r="B1377" t="s">
        <v>105</v>
      </c>
      <c r="C1377" t="s">
        <v>98</v>
      </c>
      <c r="D1377" t="s">
        <v>630</v>
      </c>
      <c r="E1377" s="19">
        <v>42471</v>
      </c>
      <c r="F1377" t="s">
        <v>101</v>
      </c>
      <c r="G1377">
        <v>3</v>
      </c>
      <c r="H1377">
        <v>12.42</v>
      </c>
      <c r="I1377">
        <v>37.26</v>
      </c>
    </row>
    <row r="1378" spans="1:9">
      <c r="A1378" t="s">
        <v>100</v>
      </c>
      <c r="B1378" t="s">
        <v>99</v>
      </c>
      <c r="C1378" t="s">
        <v>98</v>
      </c>
      <c r="D1378" t="s">
        <v>518</v>
      </c>
      <c r="E1378" s="19">
        <v>42472</v>
      </c>
      <c r="F1378" t="s">
        <v>101</v>
      </c>
      <c r="G1378">
        <v>8</v>
      </c>
      <c r="H1378">
        <v>12.42</v>
      </c>
      <c r="I1378">
        <v>99.36</v>
      </c>
    </row>
    <row r="1379" spans="1:9">
      <c r="A1379" t="s">
        <v>95</v>
      </c>
      <c r="B1379" t="s">
        <v>113</v>
      </c>
      <c r="C1379" t="s">
        <v>93</v>
      </c>
      <c r="D1379" t="s">
        <v>578</v>
      </c>
      <c r="E1379" s="19">
        <v>42472</v>
      </c>
      <c r="F1379" t="s">
        <v>101</v>
      </c>
      <c r="G1379">
        <v>5</v>
      </c>
      <c r="H1379">
        <v>12.42</v>
      </c>
      <c r="I1379">
        <v>62.1</v>
      </c>
    </row>
    <row r="1380" spans="1:9">
      <c r="A1380" t="s">
        <v>111</v>
      </c>
      <c r="B1380" t="s">
        <v>105</v>
      </c>
      <c r="C1380" t="s">
        <v>98</v>
      </c>
      <c r="D1380" t="s">
        <v>312</v>
      </c>
      <c r="E1380" s="19">
        <v>42472</v>
      </c>
      <c r="F1380" t="s">
        <v>101</v>
      </c>
      <c r="G1380">
        <v>7</v>
      </c>
      <c r="H1380">
        <v>12.42</v>
      </c>
      <c r="I1380">
        <v>86.94</v>
      </c>
    </row>
    <row r="1381" spans="1:9">
      <c r="A1381" t="s">
        <v>95</v>
      </c>
      <c r="B1381" t="s">
        <v>113</v>
      </c>
      <c r="C1381" t="s">
        <v>93</v>
      </c>
      <c r="D1381" t="s">
        <v>463</v>
      </c>
      <c r="E1381" s="19">
        <v>42472</v>
      </c>
      <c r="F1381" t="s">
        <v>141</v>
      </c>
      <c r="G1381">
        <v>4</v>
      </c>
      <c r="H1381">
        <v>17.829999999999998</v>
      </c>
      <c r="I1381">
        <v>71.319999999999993</v>
      </c>
    </row>
    <row r="1382" spans="1:9">
      <c r="A1382" t="s">
        <v>106</v>
      </c>
      <c r="B1382" t="s">
        <v>99</v>
      </c>
      <c r="C1382" t="s">
        <v>98</v>
      </c>
      <c r="D1382" t="s">
        <v>278</v>
      </c>
      <c r="E1382" s="19">
        <v>42472</v>
      </c>
      <c r="F1382" t="s">
        <v>141</v>
      </c>
      <c r="G1382">
        <v>6</v>
      </c>
      <c r="H1382">
        <v>17.829999999999998</v>
      </c>
      <c r="I1382">
        <v>106.97999999999999</v>
      </c>
    </row>
    <row r="1383" spans="1:9">
      <c r="A1383" t="s">
        <v>103</v>
      </c>
      <c r="B1383" t="s">
        <v>94</v>
      </c>
      <c r="C1383" t="s">
        <v>93</v>
      </c>
      <c r="D1383" t="s">
        <v>486</v>
      </c>
      <c r="E1383" s="19">
        <v>42472</v>
      </c>
      <c r="F1383" t="s">
        <v>96</v>
      </c>
      <c r="G1383">
        <v>9</v>
      </c>
      <c r="H1383">
        <v>53.35</v>
      </c>
      <c r="I1383">
        <v>480.15000000000003</v>
      </c>
    </row>
    <row r="1384" spans="1:9">
      <c r="A1384" t="s">
        <v>106</v>
      </c>
      <c r="B1384" t="s">
        <v>105</v>
      </c>
      <c r="C1384" t="s">
        <v>98</v>
      </c>
      <c r="D1384" t="s">
        <v>107</v>
      </c>
      <c r="E1384" s="19">
        <v>42472</v>
      </c>
      <c r="F1384" t="s">
        <v>101</v>
      </c>
      <c r="G1384">
        <v>3</v>
      </c>
      <c r="H1384">
        <v>12.42</v>
      </c>
      <c r="I1384">
        <v>37.26</v>
      </c>
    </row>
    <row r="1385" spans="1:9">
      <c r="A1385" t="s">
        <v>100</v>
      </c>
      <c r="B1385" t="s">
        <v>99</v>
      </c>
      <c r="C1385" t="s">
        <v>98</v>
      </c>
      <c r="D1385" t="s">
        <v>290</v>
      </c>
      <c r="E1385" s="19">
        <v>42472</v>
      </c>
      <c r="F1385" t="s">
        <v>101</v>
      </c>
      <c r="G1385">
        <v>3</v>
      </c>
      <c r="H1385">
        <v>12.42</v>
      </c>
      <c r="I1385">
        <v>37.26</v>
      </c>
    </row>
    <row r="1386" spans="1:9">
      <c r="A1386" t="s">
        <v>100</v>
      </c>
      <c r="B1386" t="s">
        <v>99</v>
      </c>
      <c r="C1386" t="s">
        <v>98</v>
      </c>
      <c r="D1386" t="s">
        <v>507</v>
      </c>
      <c r="E1386" s="19">
        <v>42472</v>
      </c>
      <c r="F1386" t="s">
        <v>96</v>
      </c>
      <c r="G1386">
        <v>3</v>
      </c>
      <c r="H1386">
        <v>53.35</v>
      </c>
      <c r="I1386">
        <v>160.05000000000001</v>
      </c>
    </row>
    <row r="1387" spans="1:9">
      <c r="A1387" t="s">
        <v>103</v>
      </c>
      <c r="B1387" t="s">
        <v>113</v>
      </c>
      <c r="C1387" t="s">
        <v>93</v>
      </c>
      <c r="D1387" t="s">
        <v>291</v>
      </c>
      <c r="E1387" s="19">
        <v>42472</v>
      </c>
      <c r="F1387" t="s">
        <v>96</v>
      </c>
      <c r="G1387">
        <v>2</v>
      </c>
      <c r="H1387">
        <v>53.35</v>
      </c>
      <c r="I1387">
        <v>106.7</v>
      </c>
    </row>
    <row r="1388" spans="1:9">
      <c r="A1388" t="s">
        <v>100</v>
      </c>
      <c r="B1388" t="s">
        <v>105</v>
      </c>
      <c r="C1388" t="s">
        <v>98</v>
      </c>
      <c r="D1388" t="s">
        <v>355</v>
      </c>
      <c r="E1388" s="19">
        <v>42472</v>
      </c>
      <c r="F1388" t="s">
        <v>96</v>
      </c>
      <c r="G1388">
        <v>10</v>
      </c>
      <c r="H1388">
        <v>53.35</v>
      </c>
      <c r="I1388">
        <v>533.5</v>
      </c>
    </row>
    <row r="1389" spans="1:9">
      <c r="A1389" t="s">
        <v>103</v>
      </c>
      <c r="B1389" t="s">
        <v>118</v>
      </c>
      <c r="C1389" t="s">
        <v>93</v>
      </c>
      <c r="D1389" t="s">
        <v>602</v>
      </c>
      <c r="E1389" s="19">
        <v>42472</v>
      </c>
      <c r="F1389" t="s">
        <v>101</v>
      </c>
      <c r="G1389">
        <v>4</v>
      </c>
      <c r="H1389">
        <v>12.42</v>
      </c>
      <c r="I1389">
        <v>49.68</v>
      </c>
    </row>
    <row r="1390" spans="1:9">
      <c r="A1390" t="s">
        <v>95</v>
      </c>
      <c r="B1390" t="s">
        <v>94</v>
      </c>
      <c r="C1390" t="s">
        <v>93</v>
      </c>
      <c r="D1390" t="s">
        <v>92</v>
      </c>
      <c r="E1390" s="19">
        <v>42472</v>
      </c>
      <c r="F1390" t="s">
        <v>96</v>
      </c>
      <c r="G1390">
        <v>7</v>
      </c>
      <c r="H1390">
        <v>53.35</v>
      </c>
      <c r="I1390">
        <v>373.45</v>
      </c>
    </row>
    <row r="1391" spans="1:9">
      <c r="A1391" t="s">
        <v>111</v>
      </c>
      <c r="B1391" t="s">
        <v>110</v>
      </c>
      <c r="C1391" t="s">
        <v>98</v>
      </c>
      <c r="D1391" t="s">
        <v>378</v>
      </c>
      <c r="E1391" s="19">
        <v>42472</v>
      </c>
      <c r="F1391" t="s">
        <v>96</v>
      </c>
      <c r="G1391">
        <v>7</v>
      </c>
      <c r="H1391">
        <v>53.35</v>
      </c>
      <c r="I1391">
        <v>373.45</v>
      </c>
    </row>
    <row r="1392" spans="1:9">
      <c r="A1392" t="s">
        <v>100</v>
      </c>
      <c r="B1392" t="s">
        <v>99</v>
      </c>
      <c r="C1392" t="s">
        <v>98</v>
      </c>
      <c r="D1392" t="s">
        <v>544</v>
      </c>
      <c r="E1392" s="19">
        <v>42472</v>
      </c>
      <c r="F1392" t="s">
        <v>96</v>
      </c>
      <c r="G1392">
        <v>1</v>
      </c>
      <c r="H1392">
        <v>53.35</v>
      </c>
      <c r="I1392">
        <v>53.35</v>
      </c>
    </row>
    <row r="1393" spans="1:9">
      <c r="A1393" t="s">
        <v>106</v>
      </c>
      <c r="B1393" t="s">
        <v>105</v>
      </c>
      <c r="C1393" t="s">
        <v>98</v>
      </c>
      <c r="D1393" t="s">
        <v>630</v>
      </c>
      <c r="E1393" s="19">
        <v>42473</v>
      </c>
      <c r="F1393" t="s">
        <v>141</v>
      </c>
      <c r="G1393">
        <v>6</v>
      </c>
      <c r="H1393">
        <v>17.829999999999998</v>
      </c>
      <c r="I1393">
        <v>106.97999999999999</v>
      </c>
    </row>
    <row r="1394" spans="1:9">
      <c r="A1394" t="s">
        <v>100</v>
      </c>
      <c r="B1394" t="s">
        <v>110</v>
      </c>
      <c r="C1394" t="s">
        <v>98</v>
      </c>
      <c r="D1394" t="s">
        <v>366</v>
      </c>
      <c r="E1394" s="19">
        <v>42473</v>
      </c>
      <c r="F1394" t="s">
        <v>101</v>
      </c>
      <c r="G1394">
        <v>10</v>
      </c>
      <c r="H1394">
        <v>12.42</v>
      </c>
      <c r="I1394">
        <v>124.2</v>
      </c>
    </row>
    <row r="1395" spans="1:9">
      <c r="A1395" t="s">
        <v>106</v>
      </c>
      <c r="B1395" t="s">
        <v>99</v>
      </c>
      <c r="C1395" t="s">
        <v>98</v>
      </c>
      <c r="D1395" t="s">
        <v>329</v>
      </c>
      <c r="E1395" s="19">
        <v>42473</v>
      </c>
      <c r="F1395" t="s">
        <v>96</v>
      </c>
      <c r="G1395">
        <v>6</v>
      </c>
      <c r="H1395">
        <v>53.35</v>
      </c>
      <c r="I1395">
        <v>320.10000000000002</v>
      </c>
    </row>
    <row r="1396" spans="1:9">
      <c r="A1396" t="s">
        <v>111</v>
      </c>
      <c r="B1396" t="s">
        <v>110</v>
      </c>
      <c r="C1396" t="s">
        <v>98</v>
      </c>
      <c r="D1396" t="s">
        <v>321</v>
      </c>
      <c r="E1396" s="19">
        <v>42473</v>
      </c>
      <c r="F1396" t="s">
        <v>141</v>
      </c>
      <c r="G1396">
        <v>8</v>
      </c>
      <c r="H1396">
        <v>17.829999999999998</v>
      </c>
      <c r="I1396">
        <v>142.63999999999999</v>
      </c>
    </row>
    <row r="1397" spans="1:9">
      <c r="A1397" t="s">
        <v>100</v>
      </c>
      <c r="B1397" t="s">
        <v>99</v>
      </c>
      <c r="C1397" t="s">
        <v>98</v>
      </c>
      <c r="D1397" t="s">
        <v>521</v>
      </c>
      <c r="E1397" s="19">
        <v>42473</v>
      </c>
      <c r="F1397" t="s">
        <v>96</v>
      </c>
      <c r="G1397">
        <v>2</v>
      </c>
      <c r="H1397">
        <v>53.35</v>
      </c>
      <c r="I1397">
        <v>106.7</v>
      </c>
    </row>
    <row r="1398" spans="1:9">
      <c r="A1398" t="s">
        <v>100</v>
      </c>
      <c r="B1398" t="s">
        <v>105</v>
      </c>
      <c r="C1398" t="s">
        <v>98</v>
      </c>
      <c r="D1398" t="s">
        <v>430</v>
      </c>
      <c r="E1398" s="19">
        <v>42473</v>
      </c>
      <c r="F1398" t="s">
        <v>96</v>
      </c>
      <c r="G1398">
        <v>8</v>
      </c>
      <c r="H1398">
        <v>53.35</v>
      </c>
      <c r="I1398">
        <v>426.8</v>
      </c>
    </row>
    <row r="1399" spans="1:9">
      <c r="A1399" t="s">
        <v>95</v>
      </c>
      <c r="B1399" t="s">
        <v>118</v>
      </c>
      <c r="C1399" t="s">
        <v>93</v>
      </c>
      <c r="D1399" t="s">
        <v>314</v>
      </c>
      <c r="E1399" s="19">
        <v>42473</v>
      </c>
      <c r="F1399" t="s">
        <v>101</v>
      </c>
      <c r="G1399">
        <v>6</v>
      </c>
      <c r="H1399">
        <v>12.42</v>
      </c>
      <c r="I1399">
        <v>74.52</v>
      </c>
    </row>
    <row r="1400" spans="1:9">
      <c r="A1400" t="s">
        <v>100</v>
      </c>
      <c r="B1400" t="s">
        <v>105</v>
      </c>
      <c r="C1400" t="s">
        <v>98</v>
      </c>
      <c r="D1400" t="s">
        <v>140</v>
      </c>
      <c r="E1400" s="19">
        <v>42473</v>
      </c>
      <c r="F1400" t="s">
        <v>96</v>
      </c>
      <c r="G1400">
        <v>7</v>
      </c>
      <c r="H1400">
        <v>53.35</v>
      </c>
      <c r="I1400">
        <v>373.45</v>
      </c>
    </row>
    <row r="1401" spans="1:9">
      <c r="A1401" t="s">
        <v>111</v>
      </c>
      <c r="B1401" t="s">
        <v>105</v>
      </c>
      <c r="C1401" t="s">
        <v>98</v>
      </c>
      <c r="D1401" t="s">
        <v>195</v>
      </c>
      <c r="E1401" s="19">
        <v>42473</v>
      </c>
      <c r="F1401" t="s">
        <v>96</v>
      </c>
      <c r="G1401">
        <v>9</v>
      </c>
      <c r="H1401">
        <v>53.35</v>
      </c>
      <c r="I1401">
        <v>480.15000000000003</v>
      </c>
    </row>
    <row r="1402" spans="1:9">
      <c r="A1402" t="s">
        <v>103</v>
      </c>
      <c r="B1402" t="s">
        <v>113</v>
      </c>
      <c r="C1402" t="s">
        <v>93</v>
      </c>
      <c r="D1402" t="s">
        <v>181</v>
      </c>
      <c r="E1402" s="19">
        <v>42473</v>
      </c>
      <c r="F1402" t="s">
        <v>101</v>
      </c>
      <c r="G1402">
        <v>9</v>
      </c>
      <c r="H1402">
        <v>12.42</v>
      </c>
      <c r="I1402">
        <v>111.78</v>
      </c>
    </row>
    <row r="1403" spans="1:9">
      <c r="A1403" t="s">
        <v>100</v>
      </c>
      <c r="B1403" t="s">
        <v>105</v>
      </c>
      <c r="C1403" t="s">
        <v>98</v>
      </c>
      <c r="D1403" t="s">
        <v>430</v>
      </c>
      <c r="E1403" s="19">
        <v>42473</v>
      </c>
      <c r="F1403" t="s">
        <v>141</v>
      </c>
      <c r="G1403">
        <v>6</v>
      </c>
      <c r="H1403">
        <v>17.829999999999998</v>
      </c>
      <c r="I1403">
        <v>106.97999999999999</v>
      </c>
    </row>
    <row r="1404" spans="1:9">
      <c r="A1404" t="s">
        <v>103</v>
      </c>
      <c r="B1404" t="s">
        <v>94</v>
      </c>
      <c r="C1404" t="s">
        <v>93</v>
      </c>
      <c r="D1404" t="s">
        <v>115</v>
      </c>
      <c r="E1404" s="19">
        <v>42473</v>
      </c>
      <c r="F1404" t="s">
        <v>101</v>
      </c>
      <c r="G1404">
        <v>4</v>
      </c>
      <c r="H1404">
        <v>12.42</v>
      </c>
      <c r="I1404">
        <v>49.68</v>
      </c>
    </row>
    <row r="1405" spans="1:9">
      <c r="A1405" t="s">
        <v>100</v>
      </c>
      <c r="B1405" t="s">
        <v>105</v>
      </c>
      <c r="C1405" t="s">
        <v>98</v>
      </c>
      <c r="D1405" t="s">
        <v>445</v>
      </c>
      <c r="E1405" s="19">
        <v>42473</v>
      </c>
      <c r="F1405" t="s">
        <v>141</v>
      </c>
      <c r="G1405">
        <v>1</v>
      </c>
      <c r="H1405">
        <v>17.829999999999998</v>
      </c>
      <c r="I1405">
        <v>17.829999999999998</v>
      </c>
    </row>
    <row r="1406" spans="1:9">
      <c r="A1406" t="s">
        <v>106</v>
      </c>
      <c r="B1406" t="s">
        <v>127</v>
      </c>
      <c r="C1406" t="s">
        <v>98</v>
      </c>
      <c r="D1406" t="s">
        <v>185</v>
      </c>
      <c r="E1406" s="19">
        <v>42473</v>
      </c>
      <c r="F1406" t="s">
        <v>96</v>
      </c>
      <c r="G1406">
        <v>3</v>
      </c>
      <c r="H1406">
        <v>53.35</v>
      </c>
      <c r="I1406">
        <v>160.05000000000001</v>
      </c>
    </row>
    <row r="1407" spans="1:9">
      <c r="A1407" t="s">
        <v>100</v>
      </c>
      <c r="B1407" t="s">
        <v>110</v>
      </c>
      <c r="C1407" t="s">
        <v>98</v>
      </c>
      <c r="D1407" t="s">
        <v>318</v>
      </c>
      <c r="E1407" s="19">
        <v>42474</v>
      </c>
      <c r="F1407" t="s">
        <v>141</v>
      </c>
      <c r="G1407">
        <v>4</v>
      </c>
      <c r="H1407">
        <v>17.829999999999998</v>
      </c>
      <c r="I1407">
        <v>71.319999999999993</v>
      </c>
    </row>
    <row r="1408" spans="1:9">
      <c r="A1408" t="s">
        <v>95</v>
      </c>
      <c r="B1408" t="s">
        <v>94</v>
      </c>
      <c r="C1408" t="s">
        <v>93</v>
      </c>
      <c r="D1408" t="s">
        <v>556</v>
      </c>
      <c r="E1408" s="19">
        <v>42474</v>
      </c>
      <c r="F1408" t="s">
        <v>96</v>
      </c>
      <c r="G1408">
        <v>5</v>
      </c>
      <c r="H1408">
        <v>53.35</v>
      </c>
      <c r="I1408">
        <v>266.75</v>
      </c>
    </row>
    <row r="1409" spans="1:9">
      <c r="A1409" t="s">
        <v>95</v>
      </c>
      <c r="B1409" t="s">
        <v>94</v>
      </c>
      <c r="C1409" t="s">
        <v>93</v>
      </c>
      <c r="D1409" t="s">
        <v>490</v>
      </c>
      <c r="E1409" s="19">
        <v>42474</v>
      </c>
      <c r="F1409" t="s">
        <v>101</v>
      </c>
      <c r="G1409">
        <v>1</v>
      </c>
      <c r="H1409">
        <v>12.42</v>
      </c>
      <c r="I1409">
        <v>12.42</v>
      </c>
    </row>
    <row r="1410" spans="1:9">
      <c r="A1410" t="s">
        <v>100</v>
      </c>
      <c r="B1410" t="s">
        <v>110</v>
      </c>
      <c r="C1410" t="s">
        <v>98</v>
      </c>
      <c r="D1410" t="s">
        <v>451</v>
      </c>
      <c r="E1410" s="19">
        <v>42474</v>
      </c>
      <c r="F1410" t="s">
        <v>101</v>
      </c>
      <c r="G1410">
        <v>8</v>
      </c>
      <c r="H1410">
        <v>12.42</v>
      </c>
      <c r="I1410">
        <v>99.36</v>
      </c>
    </row>
    <row r="1411" spans="1:9">
      <c r="A1411" t="s">
        <v>100</v>
      </c>
      <c r="B1411" t="s">
        <v>105</v>
      </c>
      <c r="C1411" t="s">
        <v>98</v>
      </c>
      <c r="D1411" t="s">
        <v>498</v>
      </c>
      <c r="E1411" s="19">
        <v>42474</v>
      </c>
      <c r="F1411" t="s">
        <v>101</v>
      </c>
      <c r="G1411">
        <v>9</v>
      </c>
      <c r="H1411">
        <v>12.42</v>
      </c>
      <c r="I1411">
        <v>111.78</v>
      </c>
    </row>
    <row r="1412" spans="1:9">
      <c r="A1412" t="s">
        <v>95</v>
      </c>
      <c r="B1412" t="s">
        <v>94</v>
      </c>
      <c r="C1412" t="s">
        <v>93</v>
      </c>
      <c r="D1412" t="s">
        <v>489</v>
      </c>
      <c r="E1412" s="19">
        <v>42474</v>
      </c>
      <c r="F1412" t="s">
        <v>101</v>
      </c>
      <c r="G1412">
        <v>9</v>
      </c>
      <c r="H1412">
        <v>12.42</v>
      </c>
      <c r="I1412">
        <v>111.78</v>
      </c>
    </row>
    <row r="1413" spans="1:9">
      <c r="A1413" t="s">
        <v>100</v>
      </c>
      <c r="B1413" t="s">
        <v>99</v>
      </c>
      <c r="C1413" t="s">
        <v>98</v>
      </c>
      <c r="D1413" t="s">
        <v>262</v>
      </c>
      <c r="E1413" s="19">
        <v>42474</v>
      </c>
      <c r="F1413" t="s">
        <v>96</v>
      </c>
      <c r="G1413">
        <v>5</v>
      </c>
      <c r="H1413">
        <v>53.35</v>
      </c>
      <c r="I1413">
        <v>266.75</v>
      </c>
    </row>
    <row r="1414" spans="1:9">
      <c r="A1414" t="s">
        <v>100</v>
      </c>
      <c r="B1414" t="s">
        <v>105</v>
      </c>
      <c r="C1414" t="s">
        <v>98</v>
      </c>
      <c r="D1414" t="s">
        <v>334</v>
      </c>
      <c r="E1414" s="19">
        <v>42474</v>
      </c>
      <c r="F1414" t="s">
        <v>141</v>
      </c>
      <c r="G1414">
        <v>7</v>
      </c>
      <c r="H1414">
        <v>17.829999999999998</v>
      </c>
      <c r="I1414">
        <v>124.80999999999999</v>
      </c>
    </row>
    <row r="1415" spans="1:9">
      <c r="A1415" t="s">
        <v>100</v>
      </c>
      <c r="B1415" t="s">
        <v>105</v>
      </c>
      <c r="C1415" t="s">
        <v>98</v>
      </c>
      <c r="D1415" t="s">
        <v>591</v>
      </c>
      <c r="E1415" s="19">
        <v>42474</v>
      </c>
      <c r="F1415" t="s">
        <v>101</v>
      </c>
      <c r="G1415">
        <v>3</v>
      </c>
      <c r="H1415">
        <v>12.42</v>
      </c>
      <c r="I1415">
        <v>37.26</v>
      </c>
    </row>
    <row r="1416" spans="1:9">
      <c r="A1416" t="s">
        <v>106</v>
      </c>
      <c r="B1416" t="s">
        <v>110</v>
      </c>
      <c r="C1416" t="s">
        <v>98</v>
      </c>
      <c r="D1416" t="s">
        <v>477</v>
      </c>
      <c r="E1416" s="19">
        <v>42475</v>
      </c>
      <c r="F1416" t="s">
        <v>96</v>
      </c>
      <c r="G1416">
        <v>6</v>
      </c>
      <c r="H1416">
        <v>53.35</v>
      </c>
      <c r="I1416">
        <v>320.10000000000002</v>
      </c>
    </row>
    <row r="1417" spans="1:9">
      <c r="A1417" t="s">
        <v>100</v>
      </c>
      <c r="B1417" t="s">
        <v>105</v>
      </c>
      <c r="C1417" t="s">
        <v>98</v>
      </c>
      <c r="D1417" t="s">
        <v>296</v>
      </c>
      <c r="E1417" s="19">
        <v>42475</v>
      </c>
      <c r="F1417" t="s">
        <v>101</v>
      </c>
      <c r="G1417">
        <v>8</v>
      </c>
      <c r="H1417">
        <v>12.42</v>
      </c>
      <c r="I1417">
        <v>99.36</v>
      </c>
    </row>
    <row r="1418" spans="1:9">
      <c r="A1418" t="s">
        <v>100</v>
      </c>
      <c r="B1418" t="s">
        <v>99</v>
      </c>
      <c r="C1418" t="s">
        <v>98</v>
      </c>
      <c r="D1418" t="s">
        <v>290</v>
      </c>
      <c r="E1418" s="19">
        <v>42475</v>
      </c>
      <c r="F1418" t="s">
        <v>141</v>
      </c>
      <c r="G1418">
        <v>5</v>
      </c>
      <c r="H1418">
        <v>17.829999999999998</v>
      </c>
      <c r="I1418">
        <v>89.149999999999991</v>
      </c>
    </row>
    <row r="1419" spans="1:9">
      <c r="A1419" t="s">
        <v>106</v>
      </c>
      <c r="B1419" t="s">
        <v>110</v>
      </c>
      <c r="C1419" t="s">
        <v>98</v>
      </c>
      <c r="D1419" t="s">
        <v>246</v>
      </c>
      <c r="E1419" s="19">
        <v>42475</v>
      </c>
      <c r="F1419" t="s">
        <v>101</v>
      </c>
      <c r="G1419">
        <v>3</v>
      </c>
      <c r="H1419">
        <v>12.42</v>
      </c>
      <c r="I1419">
        <v>37.26</v>
      </c>
    </row>
    <row r="1420" spans="1:9">
      <c r="A1420" t="s">
        <v>95</v>
      </c>
      <c r="B1420" t="s">
        <v>94</v>
      </c>
      <c r="C1420" t="s">
        <v>93</v>
      </c>
      <c r="D1420" t="s">
        <v>508</v>
      </c>
      <c r="E1420" s="19">
        <v>42475</v>
      </c>
      <c r="F1420" t="s">
        <v>141</v>
      </c>
      <c r="G1420">
        <v>8</v>
      </c>
      <c r="H1420">
        <v>17.829999999999998</v>
      </c>
      <c r="I1420">
        <v>142.63999999999999</v>
      </c>
    </row>
    <row r="1421" spans="1:9">
      <c r="A1421" t="s">
        <v>103</v>
      </c>
      <c r="B1421" t="s">
        <v>155</v>
      </c>
      <c r="C1421" t="s">
        <v>93</v>
      </c>
      <c r="D1421" t="s">
        <v>619</v>
      </c>
      <c r="E1421" s="19">
        <v>42475</v>
      </c>
      <c r="F1421" t="s">
        <v>101</v>
      </c>
      <c r="G1421">
        <v>8</v>
      </c>
      <c r="H1421">
        <v>12.42</v>
      </c>
      <c r="I1421">
        <v>99.36</v>
      </c>
    </row>
    <row r="1422" spans="1:9">
      <c r="A1422" t="s">
        <v>106</v>
      </c>
      <c r="B1422" t="s">
        <v>99</v>
      </c>
      <c r="C1422" t="s">
        <v>98</v>
      </c>
      <c r="D1422" t="s">
        <v>329</v>
      </c>
      <c r="E1422" s="19">
        <v>42475</v>
      </c>
      <c r="F1422" t="s">
        <v>96</v>
      </c>
      <c r="G1422">
        <v>5</v>
      </c>
      <c r="H1422">
        <v>53.35</v>
      </c>
      <c r="I1422">
        <v>266.75</v>
      </c>
    </row>
    <row r="1423" spans="1:9">
      <c r="A1423" t="s">
        <v>106</v>
      </c>
      <c r="B1423" t="s">
        <v>127</v>
      </c>
      <c r="C1423" t="s">
        <v>98</v>
      </c>
      <c r="D1423" t="s">
        <v>401</v>
      </c>
      <c r="E1423" s="19">
        <v>42475</v>
      </c>
      <c r="F1423" t="s">
        <v>96</v>
      </c>
      <c r="G1423">
        <v>8</v>
      </c>
      <c r="H1423">
        <v>53.35</v>
      </c>
      <c r="I1423">
        <v>426.8</v>
      </c>
    </row>
    <row r="1424" spans="1:9">
      <c r="A1424" t="s">
        <v>100</v>
      </c>
      <c r="B1424" t="s">
        <v>105</v>
      </c>
      <c r="C1424" t="s">
        <v>98</v>
      </c>
      <c r="D1424" t="s">
        <v>275</v>
      </c>
      <c r="E1424" s="19">
        <v>42475</v>
      </c>
      <c r="F1424" t="s">
        <v>101</v>
      </c>
      <c r="G1424">
        <v>9</v>
      </c>
      <c r="H1424">
        <v>12.42</v>
      </c>
      <c r="I1424">
        <v>111.78</v>
      </c>
    </row>
    <row r="1425" spans="1:9">
      <c r="A1425" t="s">
        <v>100</v>
      </c>
      <c r="B1425" t="s">
        <v>105</v>
      </c>
      <c r="C1425" t="s">
        <v>98</v>
      </c>
      <c r="D1425" t="s">
        <v>292</v>
      </c>
      <c r="E1425" s="19">
        <v>42475</v>
      </c>
      <c r="F1425" t="s">
        <v>141</v>
      </c>
      <c r="G1425">
        <v>3</v>
      </c>
      <c r="H1425">
        <v>17.829999999999998</v>
      </c>
      <c r="I1425">
        <v>53.489999999999995</v>
      </c>
    </row>
    <row r="1426" spans="1:9">
      <c r="A1426" t="s">
        <v>95</v>
      </c>
      <c r="B1426" t="s">
        <v>94</v>
      </c>
      <c r="C1426" t="s">
        <v>93</v>
      </c>
      <c r="D1426" t="s">
        <v>206</v>
      </c>
      <c r="E1426" s="19">
        <v>42475</v>
      </c>
      <c r="F1426" t="s">
        <v>101</v>
      </c>
      <c r="G1426">
        <v>8</v>
      </c>
      <c r="H1426">
        <v>12.42</v>
      </c>
      <c r="I1426">
        <v>99.36</v>
      </c>
    </row>
    <row r="1427" spans="1:9">
      <c r="A1427" t="s">
        <v>111</v>
      </c>
      <c r="B1427" t="s">
        <v>110</v>
      </c>
      <c r="C1427" t="s">
        <v>98</v>
      </c>
      <c r="D1427" t="s">
        <v>321</v>
      </c>
      <c r="E1427" s="19">
        <v>42475</v>
      </c>
      <c r="F1427" t="s">
        <v>101</v>
      </c>
      <c r="G1427">
        <v>4</v>
      </c>
      <c r="H1427">
        <v>12.42</v>
      </c>
      <c r="I1427">
        <v>49.68</v>
      </c>
    </row>
    <row r="1428" spans="1:9">
      <c r="A1428" t="s">
        <v>100</v>
      </c>
      <c r="B1428" t="s">
        <v>110</v>
      </c>
      <c r="C1428" t="s">
        <v>98</v>
      </c>
      <c r="D1428" t="s">
        <v>178</v>
      </c>
      <c r="E1428" s="19">
        <v>42475</v>
      </c>
      <c r="F1428" t="s">
        <v>101</v>
      </c>
      <c r="G1428">
        <v>3</v>
      </c>
      <c r="H1428">
        <v>12.42</v>
      </c>
      <c r="I1428">
        <v>37.26</v>
      </c>
    </row>
    <row r="1429" spans="1:9">
      <c r="A1429" t="s">
        <v>103</v>
      </c>
      <c r="B1429" t="s">
        <v>118</v>
      </c>
      <c r="C1429" t="s">
        <v>93</v>
      </c>
      <c r="D1429" t="s">
        <v>458</v>
      </c>
      <c r="E1429" s="19">
        <v>42475</v>
      </c>
      <c r="F1429" t="s">
        <v>91</v>
      </c>
      <c r="G1429">
        <v>6</v>
      </c>
      <c r="H1429">
        <v>16.32</v>
      </c>
      <c r="I1429">
        <v>97.92</v>
      </c>
    </row>
    <row r="1430" spans="1:9">
      <c r="A1430" t="s">
        <v>103</v>
      </c>
      <c r="B1430" t="s">
        <v>113</v>
      </c>
      <c r="C1430" t="s">
        <v>93</v>
      </c>
      <c r="D1430" t="s">
        <v>181</v>
      </c>
      <c r="E1430" s="19">
        <v>42475</v>
      </c>
      <c r="F1430" t="s">
        <v>101</v>
      </c>
      <c r="G1430">
        <v>6</v>
      </c>
      <c r="H1430">
        <v>12.42</v>
      </c>
      <c r="I1430">
        <v>74.52</v>
      </c>
    </row>
    <row r="1431" spans="1:9">
      <c r="A1431" t="s">
        <v>106</v>
      </c>
      <c r="B1431" t="s">
        <v>110</v>
      </c>
      <c r="C1431" t="s">
        <v>98</v>
      </c>
      <c r="D1431" t="s">
        <v>624</v>
      </c>
      <c r="E1431" s="19">
        <v>42475</v>
      </c>
      <c r="F1431" t="s">
        <v>91</v>
      </c>
      <c r="G1431">
        <v>10</v>
      </c>
      <c r="H1431">
        <v>16.32</v>
      </c>
      <c r="I1431">
        <v>163.19999999999999</v>
      </c>
    </row>
    <row r="1432" spans="1:9">
      <c r="A1432" t="s">
        <v>95</v>
      </c>
      <c r="B1432" t="s">
        <v>94</v>
      </c>
      <c r="C1432" t="s">
        <v>93</v>
      </c>
      <c r="D1432" t="s">
        <v>571</v>
      </c>
      <c r="E1432" s="19">
        <v>42475</v>
      </c>
      <c r="F1432" t="s">
        <v>91</v>
      </c>
      <c r="G1432">
        <v>7</v>
      </c>
      <c r="H1432">
        <v>16.32</v>
      </c>
      <c r="I1432">
        <v>114.24000000000001</v>
      </c>
    </row>
    <row r="1433" spans="1:9">
      <c r="A1433" t="s">
        <v>95</v>
      </c>
      <c r="B1433" t="s">
        <v>94</v>
      </c>
      <c r="C1433" t="s">
        <v>93</v>
      </c>
      <c r="D1433" t="s">
        <v>235</v>
      </c>
      <c r="E1433" s="19">
        <v>42475</v>
      </c>
      <c r="F1433" t="s">
        <v>96</v>
      </c>
      <c r="G1433">
        <v>7</v>
      </c>
      <c r="H1433">
        <v>53.35</v>
      </c>
      <c r="I1433">
        <v>373.45</v>
      </c>
    </row>
    <row r="1434" spans="1:9">
      <c r="A1434" t="s">
        <v>111</v>
      </c>
      <c r="B1434" t="s">
        <v>105</v>
      </c>
      <c r="C1434" t="s">
        <v>98</v>
      </c>
      <c r="D1434" t="s">
        <v>236</v>
      </c>
      <c r="E1434" s="19">
        <v>42475</v>
      </c>
      <c r="F1434" t="s">
        <v>101</v>
      </c>
      <c r="G1434">
        <v>10</v>
      </c>
      <c r="H1434">
        <v>12.42</v>
      </c>
      <c r="I1434">
        <v>124.2</v>
      </c>
    </row>
    <row r="1435" spans="1:9">
      <c r="A1435" t="s">
        <v>100</v>
      </c>
      <c r="B1435" t="s">
        <v>105</v>
      </c>
      <c r="C1435" t="s">
        <v>98</v>
      </c>
      <c r="D1435" t="s">
        <v>450</v>
      </c>
      <c r="E1435" s="19">
        <v>42476</v>
      </c>
      <c r="F1435" t="s">
        <v>96</v>
      </c>
      <c r="G1435">
        <v>10</v>
      </c>
      <c r="H1435">
        <v>53.35</v>
      </c>
      <c r="I1435">
        <v>533.5</v>
      </c>
    </row>
    <row r="1436" spans="1:9">
      <c r="A1436" t="s">
        <v>95</v>
      </c>
      <c r="B1436" t="s">
        <v>94</v>
      </c>
      <c r="C1436" t="s">
        <v>93</v>
      </c>
      <c r="D1436" t="s">
        <v>527</v>
      </c>
      <c r="E1436" s="19">
        <v>42476</v>
      </c>
      <c r="F1436" t="s">
        <v>101</v>
      </c>
      <c r="G1436">
        <v>5</v>
      </c>
      <c r="H1436">
        <v>12.42</v>
      </c>
      <c r="I1436">
        <v>62.1</v>
      </c>
    </row>
    <row r="1437" spans="1:9">
      <c r="A1437" t="s">
        <v>100</v>
      </c>
      <c r="B1437" t="s">
        <v>99</v>
      </c>
      <c r="C1437" t="s">
        <v>98</v>
      </c>
      <c r="D1437" t="s">
        <v>341</v>
      </c>
      <c r="E1437" s="19">
        <v>42476</v>
      </c>
      <c r="F1437" t="s">
        <v>101</v>
      </c>
      <c r="G1437">
        <v>1</v>
      </c>
      <c r="H1437">
        <v>12.42</v>
      </c>
      <c r="I1437">
        <v>12.42</v>
      </c>
    </row>
    <row r="1438" spans="1:9">
      <c r="A1438" t="s">
        <v>111</v>
      </c>
      <c r="B1438" t="s">
        <v>99</v>
      </c>
      <c r="C1438" t="s">
        <v>98</v>
      </c>
      <c r="D1438" t="s">
        <v>222</v>
      </c>
      <c r="E1438" s="19">
        <v>42476</v>
      </c>
      <c r="F1438" t="s">
        <v>141</v>
      </c>
      <c r="G1438">
        <v>6</v>
      </c>
      <c r="H1438">
        <v>17.829999999999998</v>
      </c>
      <c r="I1438">
        <v>106.97999999999999</v>
      </c>
    </row>
    <row r="1439" spans="1:9">
      <c r="A1439" t="s">
        <v>100</v>
      </c>
      <c r="B1439" t="s">
        <v>110</v>
      </c>
      <c r="C1439" t="s">
        <v>98</v>
      </c>
      <c r="D1439" t="s">
        <v>627</v>
      </c>
      <c r="E1439" s="19">
        <v>42476</v>
      </c>
      <c r="F1439" t="s">
        <v>96</v>
      </c>
      <c r="G1439">
        <v>1</v>
      </c>
      <c r="H1439">
        <v>53.35</v>
      </c>
      <c r="I1439">
        <v>53.35</v>
      </c>
    </row>
    <row r="1440" spans="1:9">
      <c r="A1440" t="s">
        <v>100</v>
      </c>
      <c r="B1440" t="s">
        <v>105</v>
      </c>
      <c r="C1440" t="s">
        <v>98</v>
      </c>
      <c r="D1440" t="s">
        <v>437</v>
      </c>
      <c r="E1440" s="19">
        <v>42476</v>
      </c>
      <c r="F1440" t="s">
        <v>101</v>
      </c>
      <c r="G1440">
        <v>5</v>
      </c>
      <c r="H1440">
        <v>12.42</v>
      </c>
      <c r="I1440">
        <v>62.1</v>
      </c>
    </row>
    <row r="1441" spans="1:9">
      <c r="A1441" t="s">
        <v>95</v>
      </c>
      <c r="B1441" t="s">
        <v>113</v>
      </c>
      <c r="C1441" t="s">
        <v>93</v>
      </c>
      <c r="D1441" t="s">
        <v>131</v>
      </c>
      <c r="E1441" s="19">
        <v>42476</v>
      </c>
      <c r="F1441" t="s">
        <v>101</v>
      </c>
      <c r="G1441">
        <v>3</v>
      </c>
      <c r="H1441">
        <v>12.42</v>
      </c>
      <c r="I1441">
        <v>37.26</v>
      </c>
    </row>
    <row r="1442" spans="1:9">
      <c r="A1442" t="s">
        <v>103</v>
      </c>
      <c r="B1442" t="s">
        <v>118</v>
      </c>
      <c r="C1442" t="s">
        <v>93</v>
      </c>
      <c r="D1442" t="s">
        <v>512</v>
      </c>
      <c r="E1442" s="19">
        <v>42476</v>
      </c>
      <c r="F1442" t="s">
        <v>101</v>
      </c>
      <c r="G1442">
        <v>9</v>
      </c>
      <c r="H1442">
        <v>12.42</v>
      </c>
      <c r="I1442">
        <v>111.78</v>
      </c>
    </row>
    <row r="1443" spans="1:9">
      <c r="A1443" t="s">
        <v>100</v>
      </c>
      <c r="B1443" t="s">
        <v>99</v>
      </c>
      <c r="C1443" t="s">
        <v>98</v>
      </c>
      <c r="D1443" t="s">
        <v>327</v>
      </c>
      <c r="E1443" s="19">
        <v>42476</v>
      </c>
      <c r="F1443" t="s">
        <v>91</v>
      </c>
      <c r="G1443">
        <v>9</v>
      </c>
      <c r="H1443">
        <v>16.32</v>
      </c>
      <c r="I1443">
        <v>146.88</v>
      </c>
    </row>
    <row r="1444" spans="1:9">
      <c r="A1444" t="s">
        <v>103</v>
      </c>
      <c r="B1444" t="s">
        <v>118</v>
      </c>
      <c r="C1444" t="s">
        <v>93</v>
      </c>
      <c r="D1444" t="s">
        <v>449</v>
      </c>
      <c r="E1444" s="19">
        <v>42476</v>
      </c>
      <c r="F1444" t="s">
        <v>101</v>
      </c>
      <c r="G1444">
        <v>9</v>
      </c>
      <c r="H1444">
        <v>12.42</v>
      </c>
      <c r="I1444">
        <v>111.78</v>
      </c>
    </row>
    <row r="1445" spans="1:9">
      <c r="A1445" t="s">
        <v>111</v>
      </c>
      <c r="B1445" t="s">
        <v>105</v>
      </c>
      <c r="C1445" t="s">
        <v>98</v>
      </c>
      <c r="D1445" t="s">
        <v>146</v>
      </c>
      <c r="E1445" s="19">
        <v>42476</v>
      </c>
      <c r="F1445" t="s">
        <v>101</v>
      </c>
      <c r="G1445">
        <v>1</v>
      </c>
      <c r="H1445">
        <v>12.42</v>
      </c>
      <c r="I1445">
        <v>12.42</v>
      </c>
    </row>
    <row r="1446" spans="1:9">
      <c r="A1446" t="s">
        <v>95</v>
      </c>
      <c r="B1446" t="s">
        <v>155</v>
      </c>
      <c r="C1446" t="s">
        <v>93</v>
      </c>
      <c r="D1446" t="s">
        <v>226</v>
      </c>
      <c r="E1446" s="19">
        <v>42476</v>
      </c>
      <c r="F1446" t="s">
        <v>96</v>
      </c>
      <c r="G1446">
        <v>9</v>
      </c>
      <c r="H1446">
        <v>53.35</v>
      </c>
      <c r="I1446">
        <v>480.15000000000003</v>
      </c>
    </row>
    <row r="1447" spans="1:9">
      <c r="A1447" t="s">
        <v>111</v>
      </c>
      <c r="B1447" t="s">
        <v>110</v>
      </c>
      <c r="C1447" t="s">
        <v>98</v>
      </c>
      <c r="D1447" t="s">
        <v>557</v>
      </c>
      <c r="E1447" s="19">
        <v>42476</v>
      </c>
      <c r="F1447" t="s">
        <v>101</v>
      </c>
      <c r="G1447">
        <v>3</v>
      </c>
      <c r="H1447">
        <v>12.42</v>
      </c>
      <c r="I1447">
        <v>37.26</v>
      </c>
    </row>
    <row r="1448" spans="1:9">
      <c r="A1448" t="s">
        <v>100</v>
      </c>
      <c r="B1448" t="s">
        <v>105</v>
      </c>
      <c r="C1448" t="s">
        <v>98</v>
      </c>
      <c r="D1448" t="s">
        <v>334</v>
      </c>
      <c r="E1448" s="19">
        <v>42476</v>
      </c>
      <c r="F1448" t="s">
        <v>101</v>
      </c>
      <c r="G1448">
        <v>6</v>
      </c>
      <c r="H1448">
        <v>12.42</v>
      </c>
      <c r="I1448">
        <v>74.52</v>
      </c>
    </row>
    <row r="1449" spans="1:9">
      <c r="A1449" t="s">
        <v>100</v>
      </c>
      <c r="B1449" t="s">
        <v>110</v>
      </c>
      <c r="C1449" t="s">
        <v>98</v>
      </c>
      <c r="D1449" t="s">
        <v>595</v>
      </c>
      <c r="E1449" s="19">
        <v>42477</v>
      </c>
      <c r="F1449" t="s">
        <v>91</v>
      </c>
      <c r="G1449">
        <v>3</v>
      </c>
      <c r="H1449">
        <v>16.32</v>
      </c>
      <c r="I1449">
        <v>48.96</v>
      </c>
    </row>
    <row r="1450" spans="1:9">
      <c r="A1450" t="s">
        <v>100</v>
      </c>
      <c r="B1450" t="s">
        <v>99</v>
      </c>
      <c r="C1450" t="s">
        <v>98</v>
      </c>
      <c r="D1450" t="s">
        <v>229</v>
      </c>
      <c r="E1450" s="19">
        <v>42477</v>
      </c>
      <c r="F1450" t="s">
        <v>141</v>
      </c>
      <c r="G1450">
        <v>4</v>
      </c>
      <c r="H1450">
        <v>17.829999999999998</v>
      </c>
      <c r="I1450">
        <v>71.319999999999993</v>
      </c>
    </row>
    <row r="1451" spans="1:9">
      <c r="A1451" t="s">
        <v>100</v>
      </c>
      <c r="B1451" t="s">
        <v>110</v>
      </c>
      <c r="C1451" t="s">
        <v>98</v>
      </c>
      <c r="D1451" t="s">
        <v>485</v>
      </c>
      <c r="E1451" s="19">
        <v>42477</v>
      </c>
      <c r="F1451" t="s">
        <v>101</v>
      </c>
      <c r="G1451">
        <v>2</v>
      </c>
      <c r="H1451">
        <v>12.42</v>
      </c>
      <c r="I1451">
        <v>24.84</v>
      </c>
    </row>
    <row r="1452" spans="1:9">
      <c r="A1452" t="s">
        <v>100</v>
      </c>
      <c r="B1452" t="s">
        <v>99</v>
      </c>
      <c r="C1452" t="s">
        <v>98</v>
      </c>
      <c r="D1452" t="s">
        <v>252</v>
      </c>
      <c r="E1452" s="19">
        <v>42477</v>
      </c>
      <c r="F1452" t="s">
        <v>141</v>
      </c>
      <c r="G1452">
        <v>2</v>
      </c>
      <c r="H1452">
        <v>17.829999999999998</v>
      </c>
      <c r="I1452">
        <v>35.659999999999997</v>
      </c>
    </row>
    <row r="1453" spans="1:9">
      <c r="A1453" t="s">
        <v>106</v>
      </c>
      <c r="B1453" t="s">
        <v>110</v>
      </c>
      <c r="C1453" t="s">
        <v>98</v>
      </c>
      <c r="D1453" t="s">
        <v>589</v>
      </c>
      <c r="E1453" s="19">
        <v>42477</v>
      </c>
      <c r="F1453" t="s">
        <v>141</v>
      </c>
      <c r="G1453">
        <v>10</v>
      </c>
      <c r="H1453">
        <v>17.829999999999998</v>
      </c>
      <c r="I1453">
        <v>178.29999999999998</v>
      </c>
    </row>
    <row r="1454" spans="1:9">
      <c r="A1454" t="s">
        <v>111</v>
      </c>
      <c r="B1454" t="s">
        <v>110</v>
      </c>
      <c r="C1454" t="s">
        <v>98</v>
      </c>
      <c r="D1454" t="s">
        <v>605</v>
      </c>
      <c r="E1454" s="19">
        <v>42477</v>
      </c>
      <c r="F1454" t="s">
        <v>96</v>
      </c>
      <c r="G1454">
        <v>4</v>
      </c>
      <c r="H1454">
        <v>53.35</v>
      </c>
      <c r="I1454">
        <v>213.4</v>
      </c>
    </row>
    <row r="1455" spans="1:9">
      <c r="A1455" t="s">
        <v>106</v>
      </c>
      <c r="B1455" t="s">
        <v>99</v>
      </c>
      <c r="C1455" t="s">
        <v>98</v>
      </c>
      <c r="D1455" t="s">
        <v>243</v>
      </c>
      <c r="E1455" s="19">
        <v>42477</v>
      </c>
      <c r="F1455" t="s">
        <v>141</v>
      </c>
      <c r="G1455">
        <v>8</v>
      </c>
      <c r="H1455">
        <v>17.829999999999998</v>
      </c>
      <c r="I1455">
        <v>142.63999999999999</v>
      </c>
    </row>
    <row r="1456" spans="1:9">
      <c r="A1456" t="s">
        <v>100</v>
      </c>
      <c r="B1456" t="s">
        <v>105</v>
      </c>
      <c r="C1456" t="s">
        <v>98</v>
      </c>
      <c r="D1456" t="s">
        <v>264</v>
      </c>
      <c r="E1456" s="19">
        <v>42477</v>
      </c>
      <c r="F1456" t="s">
        <v>141</v>
      </c>
      <c r="G1456">
        <v>4</v>
      </c>
      <c r="H1456">
        <v>17.829999999999998</v>
      </c>
      <c r="I1456">
        <v>71.319999999999993</v>
      </c>
    </row>
    <row r="1457" spans="1:9">
      <c r="A1457" t="s">
        <v>100</v>
      </c>
      <c r="B1457" t="s">
        <v>99</v>
      </c>
      <c r="C1457" t="s">
        <v>98</v>
      </c>
      <c r="D1457" t="s">
        <v>252</v>
      </c>
      <c r="E1457" s="19">
        <v>42477</v>
      </c>
      <c r="F1457" t="s">
        <v>101</v>
      </c>
      <c r="G1457">
        <v>2</v>
      </c>
      <c r="H1457">
        <v>12.42</v>
      </c>
      <c r="I1457">
        <v>24.84</v>
      </c>
    </row>
    <row r="1458" spans="1:9">
      <c r="A1458" t="s">
        <v>100</v>
      </c>
      <c r="B1458" t="s">
        <v>127</v>
      </c>
      <c r="C1458" t="s">
        <v>98</v>
      </c>
      <c r="D1458" t="s">
        <v>585</v>
      </c>
      <c r="E1458" s="19">
        <v>42477</v>
      </c>
      <c r="F1458" t="s">
        <v>141</v>
      </c>
      <c r="G1458">
        <v>8</v>
      </c>
      <c r="H1458">
        <v>17.829999999999998</v>
      </c>
      <c r="I1458">
        <v>142.63999999999999</v>
      </c>
    </row>
    <row r="1459" spans="1:9">
      <c r="A1459" t="s">
        <v>111</v>
      </c>
      <c r="B1459" t="s">
        <v>105</v>
      </c>
      <c r="C1459" t="s">
        <v>98</v>
      </c>
      <c r="D1459" t="s">
        <v>476</v>
      </c>
      <c r="E1459" s="19">
        <v>42478</v>
      </c>
      <c r="F1459" t="s">
        <v>101</v>
      </c>
      <c r="G1459">
        <v>8</v>
      </c>
      <c r="H1459">
        <v>12.42</v>
      </c>
      <c r="I1459">
        <v>99.36</v>
      </c>
    </row>
    <row r="1460" spans="1:9">
      <c r="A1460" t="s">
        <v>95</v>
      </c>
      <c r="B1460" t="s">
        <v>155</v>
      </c>
      <c r="C1460" t="s">
        <v>93</v>
      </c>
      <c r="D1460" t="s">
        <v>436</v>
      </c>
      <c r="E1460" s="19">
        <v>42478</v>
      </c>
      <c r="F1460" t="s">
        <v>96</v>
      </c>
      <c r="G1460">
        <v>7</v>
      </c>
      <c r="H1460">
        <v>53.35</v>
      </c>
      <c r="I1460">
        <v>373.45</v>
      </c>
    </row>
    <row r="1461" spans="1:9">
      <c r="A1461" t="s">
        <v>95</v>
      </c>
      <c r="B1461" t="s">
        <v>118</v>
      </c>
      <c r="C1461" t="s">
        <v>93</v>
      </c>
      <c r="D1461" t="s">
        <v>307</v>
      </c>
      <c r="E1461" s="19">
        <v>42478</v>
      </c>
      <c r="F1461" t="s">
        <v>101</v>
      </c>
      <c r="G1461">
        <v>10</v>
      </c>
      <c r="H1461">
        <v>12.42</v>
      </c>
      <c r="I1461">
        <v>124.2</v>
      </c>
    </row>
    <row r="1462" spans="1:9">
      <c r="A1462" t="s">
        <v>95</v>
      </c>
      <c r="B1462" t="s">
        <v>94</v>
      </c>
      <c r="C1462" t="s">
        <v>93</v>
      </c>
      <c r="D1462" t="s">
        <v>598</v>
      </c>
      <c r="E1462" s="19">
        <v>42478</v>
      </c>
      <c r="F1462" t="s">
        <v>91</v>
      </c>
      <c r="G1462">
        <v>1</v>
      </c>
      <c r="H1462">
        <v>16.32</v>
      </c>
      <c r="I1462">
        <v>16.32</v>
      </c>
    </row>
    <row r="1463" spans="1:9">
      <c r="A1463" t="s">
        <v>95</v>
      </c>
      <c r="B1463" t="s">
        <v>155</v>
      </c>
      <c r="C1463" t="s">
        <v>93</v>
      </c>
      <c r="D1463" t="s">
        <v>226</v>
      </c>
      <c r="E1463" s="19">
        <v>42478</v>
      </c>
      <c r="F1463" t="s">
        <v>141</v>
      </c>
      <c r="G1463">
        <v>8</v>
      </c>
      <c r="H1463">
        <v>17.829999999999998</v>
      </c>
      <c r="I1463">
        <v>142.63999999999999</v>
      </c>
    </row>
    <row r="1464" spans="1:9">
      <c r="A1464" t="s">
        <v>103</v>
      </c>
      <c r="B1464" t="s">
        <v>118</v>
      </c>
      <c r="C1464" t="s">
        <v>93</v>
      </c>
      <c r="D1464" t="s">
        <v>309</v>
      </c>
      <c r="E1464" s="19">
        <v>42478</v>
      </c>
      <c r="F1464" t="s">
        <v>96</v>
      </c>
      <c r="G1464">
        <v>6</v>
      </c>
      <c r="H1464">
        <v>53.35</v>
      </c>
      <c r="I1464">
        <v>320.10000000000002</v>
      </c>
    </row>
    <row r="1465" spans="1:9">
      <c r="A1465" t="s">
        <v>95</v>
      </c>
      <c r="B1465" t="s">
        <v>113</v>
      </c>
      <c r="C1465" t="s">
        <v>93</v>
      </c>
      <c r="D1465" t="s">
        <v>331</v>
      </c>
      <c r="E1465" s="19">
        <v>42478</v>
      </c>
      <c r="F1465" t="s">
        <v>96</v>
      </c>
      <c r="G1465">
        <v>4</v>
      </c>
      <c r="H1465">
        <v>53.35</v>
      </c>
      <c r="I1465">
        <v>213.4</v>
      </c>
    </row>
    <row r="1466" spans="1:9">
      <c r="A1466" t="s">
        <v>103</v>
      </c>
      <c r="B1466" t="s">
        <v>94</v>
      </c>
      <c r="C1466" t="s">
        <v>93</v>
      </c>
      <c r="D1466" t="s">
        <v>571</v>
      </c>
      <c r="E1466" s="19">
        <v>42478</v>
      </c>
      <c r="F1466" t="s">
        <v>96</v>
      </c>
      <c r="G1466">
        <v>10</v>
      </c>
      <c r="H1466">
        <v>53.35</v>
      </c>
      <c r="I1466">
        <v>533.5</v>
      </c>
    </row>
    <row r="1467" spans="1:9">
      <c r="A1467" t="s">
        <v>95</v>
      </c>
      <c r="B1467" t="s">
        <v>118</v>
      </c>
      <c r="C1467" t="s">
        <v>93</v>
      </c>
      <c r="D1467" t="s">
        <v>277</v>
      </c>
      <c r="E1467" s="19">
        <v>42478</v>
      </c>
      <c r="F1467" t="s">
        <v>141</v>
      </c>
      <c r="G1467">
        <v>7</v>
      </c>
      <c r="H1467">
        <v>17.829999999999998</v>
      </c>
      <c r="I1467">
        <v>124.80999999999999</v>
      </c>
    </row>
    <row r="1468" spans="1:9">
      <c r="A1468" t="s">
        <v>100</v>
      </c>
      <c r="B1468" t="s">
        <v>99</v>
      </c>
      <c r="C1468" t="s">
        <v>98</v>
      </c>
      <c r="D1468" t="s">
        <v>311</v>
      </c>
      <c r="E1468" s="19">
        <v>42478</v>
      </c>
      <c r="F1468" t="s">
        <v>141</v>
      </c>
      <c r="G1468">
        <v>4</v>
      </c>
      <c r="H1468">
        <v>17.829999999999998</v>
      </c>
      <c r="I1468">
        <v>71.319999999999993</v>
      </c>
    </row>
    <row r="1469" spans="1:9">
      <c r="A1469" t="s">
        <v>100</v>
      </c>
      <c r="B1469" t="s">
        <v>99</v>
      </c>
      <c r="C1469" t="s">
        <v>98</v>
      </c>
      <c r="D1469" t="s">
        <v>560</v>
      </c>
      <c r="E1469" s="19">
        <v>42478</v>
      </c>
      <c r="F1469" t="s">
        <v>101</v>
      </c>
      <c r="G1469">
        <v>3</v>
      </c>
      <c r="H1469">
        <v>12.42</v>
      </c>
      <c r="I1469">
        <v>37.26</v>
      </c>
    </row>
    <row r="1470" spans="1:9">
      <c r="A1470" t="s">
        <v>95</v>
      </c>
      <c r="B1470" t="s">
        <v>118</v>
      </c>
      <c r="C1470" t="s">
        <v>93</v>
      </c>
      <c r="D1470" t="s">
        <v>429</v>
      </c>
      <c r="E1470" s="19">
        <v>42478</v>
      </c>
      <c r="F1470" t="s">
        <v>101</v>
      </c>
      <c r="G1470">
        <v>1</v>
      </c>
      <c r="H1470">
        <v>12.42</v>
      </c>
      <c r="I1470">
        <v>12.42</v>
      </c>
    </row>
    <row r="1471" spans="1:9">
      <c r="A1471" t="s">
        <v>100</v>
      </c>
      <c r="B1471" t="s">
        <v>99</v>
      </c>
      <c r="C1471" t="s">
        <v>98</v>
      </c>
      <c r="D1471" t="s">
        <v>427</v>
      </c>
      <c r="E1471" s="19">
        <v>42478</v>
      </c>
      <c r="F1471" t="s">
        <v>101</v>
      </c>
      <c r="G1471">
        <v>6</v>
      </c>
      <c r="H1471">
        <v>12.42</v>
      </c>
      <c r="I1471">
        <v>74.52</v>
      </c>
    </row>
    <row r="1472" spans="1:9">
      <c r="A1472" t="s">
        <v>100</v>
      </c>
      <c r="B1472" t="s">
        <v>105</v>
      </c>
      <c r="C1472" t="s">
        <v>98</v>
      </c>
      <c r="D1472" t="s">
        <v>467</v>
      </c>
      <c r="E1472" s="19">
        <v>42478</v>
      </c>
      <c r="F1472" t="s">
        <v>141</v>
      </c>
      <c r="G1472">
        <v>8</v>
      </c>
      <c r="H1472">
        <v>17.829999999999998</v>
      </c>
      <c r="I1472">
        <v>142.63999999999999</v>
      </c>
    </row>
    <row r="1473" spans="1:9">
      <c r="A1473" t="s">
        <v>100</v>
      </c>
      <c r="B1473" t="s">
        <v>110</v>
      </c>
      <c r="C1473" t="s">
        <v>98</v>
      </c>
      <c r="D1473" t="s">
        <v>610</v>
      </c>
      <c r="E1473" s="19">
        <v>42478</v>
      </c>
      <c r="F1473" t="s">
        <v>96</v>
      </c>
      <c r="G1473">
        <v>1</v>
      </c>
      <c r="H1473">
        <v>53.35</v>
      </c>
      <c r="I1473">
        <v>53.35</v>
      </c>
    </row>
    <row r="1474" spans="1:9">
      <c r="A1474" t="s">
        <v>111</v>
      </c>
      <c r="B1474" t="s">
        <v>105</v>
      </c>
      <c r="C1474" t="s">
        <v>98</v>
      </c>
      <c r="D1474" t="s">
        <v>379</v>
      </c>
      <c r="E1474" s="19">
        <v>42479</v>
      </c>
      <c r="F1474" t="s">
        <v>91</v>
      </c>
      <c r="G1474">
        <v>1</v>
      </c>
      <c r="H1474">
        <v>16.32</v>
      </c>
      <c r="I1474">
        <v>16.32</v>
      </c>
    </row>
    <row r="1475" spans="1:9">
      <c r="A1475" t="s">
        <v>100</v>
      </c>
      <c r="B1475" t="s">
        <v>105</v>
      </c>
      <c r="C1475" t="s">
        <v>98</v>
      </c>
      <c r="D1475" t="s">
        <v>313</v>
      </c>
      <c r="E1475" s="19">
        <v>42479</v>
      </c>
      <c r="F1475" t="s">
        <v>91</v>
      </c>
      <c r="G1475">
        <v>10</v>
      </c>
      <c r="H1475">
        <v>16.32</v>
      </c>
      <c r="I1475">
        <v>163.19999999999999</v>
      </c>
    </row>
    <row r="1476" spans="1:9">
      <c r="A1476" t="s">
        <v>100</v>
      </c>
      <c r="B1476" t="s">
        <v>105</v>
      </c>
      <c r="C1476" t="s">
        <v>98</v>
      </c>
      <c r="D1476" t="s">
        <v>191</v>
      </c>
      <c r="E1476" s="19">
        <v>42479</v>
      </c>
      <c r="F1476" t="s">
        <v>101</v>
      </c>
      <c r="G1476">
        <v>1</v>
      </c>
      <c r="H1476">
        <v>12.42</v>
      </c>
      <c r="I1476">
        <v>12.42</v>
      </c>
    </row>
    <row r="1477" spans="1:9">
      <c r="A1477" t="s">
        <v>100</v>
      </c>
      <c r="B1477" t="s">
        <v>105</v>
      </c>
      <c r="C1477" t="s">
        <v>98</v>
      </c>
      <c r="D1477" t="s">
        <v>446</v>
      </c>
      <c r="E1477" s="19">
        <v>42479</v>
      </c>
      <c r="F1477" t="s">
        <v>101</v>
      </c>
      <c r="G1477">
        <v>8</v>
      </c>
      <c r="H1477">
        <v>12.42</v>
      </c>
      <c r="I1477">
        <v>99.36</v>
      </c>
    </row>
    <row r="1478" spans="1:9">
      <c r="A1478" t="s">
        <v>100</v>
      </c>
      <c r="B1478" t="s">
        <v>127</v>
      </c>
      <c r="C1478" t="s">
        <v>98</v>
      </c>
      <c r="D1478" t="s">
        <v>482</v>
      </c>
      <c r="E1478" s="19">
        <v>42479</v>
      </c>
      <c r="F1478" t="s">
        <v>141</v>
      </c>
      <c r="G1478">
        <v>5</v>
      </c>
      <c r="H1478">
        <v>17.829999999999998</v>
      </c>
      <c r="I1478">
        <v>89.149999999999991</v>
      </c>
    </row>
    <row r="1479" spans="1:9">
      <c r="A1479" t="s">
        <v>100</v>
      </c>
      <c r="B1479" t="s">
        <v>127</v>
      </c>
      <c r="C1479" t="s">
        <v>98</v>
      </c>
      <c r="D1479" t="s">
        <v>413</v>
      </c>
      <c r="E1479" s="19">
        <v>42479</v>
      </c>
      <c r="F1479" t="s">
        <v>141</v>
      </c>
      <c r="G1479">
        <v>7</v>
      </c>
      <c r="H1479">
        <v>17.829999999999998</v>
      </c>
      <c r="I1479">
        <v>124.80999999999999</v>
      </c>
    </row>
    <row r="1480" spans="1:9">
      <c r="A1480" t="s">
        <v>106</v>
      </c>
      <c r="B1480" t="s">
        <v>99</v>
      </c>
      <c r="C1480" t="s">
        <v>98</v>
      </c>
      <c r="D1480" t="s">
        <v>258</v>
      </c>
      <c r="E1480" s="19">
        <v>42479</v>
      </c>
      <c r="F1480" t="s">
        <v>96</v>
      </c>
      <c r="G1480">
        <v>1</v>
      </c>
      <c r="H1480">
        <v>53.35</v>
      </c>
      <c r="I1480">
        <v>53.35</v>
      </c>
    </row>
    <row r="1481" spans="1:9">
      <c r="A1481" t="s">
        <v>111</v>
      </c>
      <c r="B1481" t="s">
        <v>110</v>
      </c>
      <c r="C1481" t="s">
        <v>98</v>
      </c>
      <c r="D1481" t="s">
        <v>321</v>
      </c>
      <c r="E1481" s="19">
        <v>42479</v>
      </c>
      <c r="F1481" t="s">
        <v>101</v>
      </c>
      <c r="G1481">
        <v>7</v>
      </c>
      <c r="H1481">
        <v>12.42</v>
      </c>
      <c r="I1481">
        <v>86.94</v>
      </c>
    </row>
    <row r="1482" spans="1:9">
      <c r="A1482" t="s">
        <v>95</v>
      </c>
      <c r="B1482" t="s">
        <v>118</v>
      </c>
      <c r="C1482" t="s">
        <v>93</v>
      </c>
      <c r="D1482" t="s">
        <v>409</v>
      </c>
      <c r="E1482" s="19">
        <v>42479</v>
      </c>
      <c r="F1482" t="s">
        <v>101</v>
      </c>
      <c r="G1482">
        <v>7</v>
      </c>
      <c r="H1482">
        <v>12.42</v>
      </c>
      <c r="I1482">
        <v>86.94</v>
      </c>
    </row>
    <row r="1483" spans="1:9">
      <c r="A1483" t="s">
        <v>106</v>
      </c>
      <c r="B1483" t="s">
        <v>127</v>
      </c>
      <c r="C1483" t="s">
        <v>98</v>
      </c>
      <c r="D1483" t="s">
        <v>469</v>
      </c>
      <c r="E1483" s="19">
        <v>42479</v>
      </c>
      <c r="F1483" t="s">
        <v>101</v>
      </c>
      <c r="G1483">
        <v>3</v>
      </c>
      <c r="H1483">
        <v>12.42</v>
      </c>
      <c r="I1483">
        <v>37.26</v>
      </c>
    </row>
    <row r="1484" spans="1:9">
      <c r="A1484" t="s">
        <v>100</v>
      </c>
      <c r="B1484" t="s">
        <v>99</v>
      </c>
      <c r="C1484" t="s">
        <v>98</v>
      </c>
      <c r="D1484" t="s">
        <v>412</v>
      </c>
      <c r="E1484" s="19">
        <v>42479</v>
      </c>
      <c r="F1484" t="s">
        <v>96</v>
      </c>
      <c r="G1484">
        <v>6</v>
      </c>
      <c r="H1484">
        <v>53.35</v>
      </c>
      <c r="I1484">
        <v>320.10000000000002</v>
      </c>
    </row>
    <row r="1485" spans="1:9">
      <c r="A1485" t="s">
        <v>106</v>
      </c>
      <c r="B1485" t="s">
        <v>127</v>
      </c>
      <c r="C1485" t="s">
        <v>98</v>
      </c>
      <c r="D1485" t="s">
        <v>522</v>
      </c>
      <c r="E1485" s="19">
        <v>42479</v>
      </c>
      <c r="F1485" t="s">
        <v>96</v>
      </c>
      <c r="G1485">
        <v>9</v>
      </c>
      <c r="H1485">
        <v>53.35</v>
      </c>
      <c r="I1485">
        <v>480.15000000000003</v>
      </c>
    </row>
    <row r="1486" spans="1:9">
      <c r="A1486" t="s">
        <v>106</v>
      </c>
      <c r="B1486" t="s">
        <v>110</v>
      </c>
      <c r="C1486" t="s">
        <v>98</v>
      </c>
      <c r="D1486" t="s">
        <v>225</v>
      </c>
      <c r="E1486" s="19">
        <v>42479</v>
      </c>
      <c r="F1486" t="s">
        <v>101</v>
      </c>
      <c r="G1486">
        <v>5</v>
      </c>
      <c r="H1486">
        <v>12.42</v>
      </c>
      <c r="I1486">
        <v>62.1</v>
      </c>
    </row>
    <row r="1487" spans="1:9">
      <c r="A1487" t="s">
        <v>111</v>
      </c>
      <c r="B1487" t="s">
        <v>105</v>
      </c>
      <c r="C1487" t="s">
        <v>98</v>
      </c>
      <c r="D1487" t="s">
        <v>583</v>
      </c>
      <c r="E1487" s="19">
        <v>42479</v>
      </c>
      <c r="F1487" t="s">
        <v>101</v>
      </c>
      <c r="G1487">
        <v>5</v>
      </c>
      <c r="H1487">
        <v>12.42</v>
      </c>
      <c r="I1487">
        <v>62.1</v>
      </c>
    </row>
    <row r="1488" spans="1:9">
      <c r="A1488" t="s">
        <v>100</v>
      </c>
      <c r="B1488" t="s">
        <v>99</v>
      </c>
      <c r="C1488" t="s">
        <v>98</v>
      </c>
      <c r="D1488" t="s">
        <v>464</v>
      </c>
      <c r="E1488" s="19">
        <v>42479</v>
      </c>
      <c r="F1488" t="s">
        <v>101</v>
      </c>
      <c r="G1488">
        <v>9</v>
      </c>
      <c r="H1488">
        <v>12.42</v>
      </c>
      <c r="I1488">
        <v>111.78</v>
      </c>
    </row>
    <row r="1489" spans="1:9">
      <c r="A1489" t="s">
        <v>100</v>
      </c>
      <c r="B1489" t="s">
        <v>110</v>
      </c>
      <c r="C1489" t="s">
        <v>98</v>
      </c>
      <c r="D1489" t="s">
        <v>209</v>
      </c>
      <c r="E1489" s="19">
        <v>42479</v>
      </c>
      <c r="F1489" t="s">
        <v>141</v>
      </c>
      <c r="G1489">
        <v>7</v>
      </c>
      <c r="H1489">
        <v>17.829999999999998</v>
      </c>
      <c r="I1489">
        <v>124.80999999999999</v>
      </c>
    </row>
    <row r="1490" spans="1:9">
      <c r="A1490" t="s">
        <v>103</v>
      </c>
      <c r="B1490" t="s">
        <v>94</v>
      </c>
      <c r="C1490" t="s">
        <v>93</v>
      </c>
      <c r="D1490" t="s">
        <v>205</v>
      </c>
      <c r="E1490" s="19">
        <v>42479</v>
      </c>
      <c r="F1490" t="s">
        <v>96</v>
      </c>
      <c r="G1490">
        <v>3</v>
      </c>
      <c r="H1490">
        <v>53.35</v>
      </c>
      <c r="I1490">
        <v>160.05000000000001</v>
      </c>
    </row>
    <row r="1491" spans="1:9">
      <c r="A1491" t="s">
        <v>95</v>
      </c>
      <c r="B1491" t="s">
        <v>94</v>
      </c>
      <c r="C1491" t="s">
        <v>93</v>
      </c>
      <c r="D1491" t="s">
        <v>173</v>
      </c>
      <c r="E1491" s="19">
        <v>42480</v>
      </c>
      <c r="F1491" t="s">
        <v>101</v>
      </c>
      <c r="G1491">
        <v>8</v>
      </c>
      <c r="H1491">
        <v>12.42</v>
      </c>
      <c r="I1491">
        <v>99.36</v>
      </c>
    </row>
    <row r="1492" spans="1:9">
      <c r="A1492" t="s">
        <v>100</v>
      </c>
      <c r="B1492" t="s">
        <v>110</v>
      </c>
      <c r="C1492" t="s">
        <v>98</v>
      </c>
      <c r="D1492" t="s">
        <v>596</v>
      </c>
      <c r="E1492" s="19">
        <v>42480</v>
      </c>
      <c r="F1492" t="s">
        <v>91</v>
      </c>
      <c r="G1492">
        <v>10</v>
      </c>
      <c r="H1492">
        <v>16.32</v>
      </c>
      <c r="I1492">
        <v>163.19999999999999</v>
      </c>
    </row>
    <row r="1493" spans="1:9">
      <c r="A1493" t="s">
        <v>103</v>
      </c>
      <c r="B1493" t="s">
        <v>118</v>
      </c>
      <c r="C1493" t="s">
        <v>93</v>
      </c>
      <c r="D1493" t="s">
        <v>480</v>
      </c>
      <c r="E1493" s="19">
        <v>42480</v>
      </c>
      <c r="F1493" t="s">
        <v>96</v>
      </c>
      <c r="G1493">
        <v>8</v>
      </c>
      <c r="H1493">
        <v>53.35</v>
      </c>
      <c r="I1493">
        <v>426.8</v>
      </c>
    </row>
    <row r="1494" spans="1:9">
      <c r="A1494" t="s">
        <v>95</v>
      </c>
      <c r="B1494" t="s">
        <v>155</v>
      </c>
      <c r="C1494" t="s">
        <v>93</v>
      </c>
      <c r="D1494" t="s">
        <v>619</v>
      </c>
      <c r="E1494" s="19">
        <v>42480</v>
      </c>
      <c r="F1494" t="s">
        <v>101</v>
      </c>
      <c r="G1494">
        <v>8</v>
      </c>
      <c r="H1494">
        <v>12.42</v>
      </c>
      <c r="I1494">
        <v>99.36</v>
      </c>
    </row>
    <row r="1495" spans="1:9">
      <c r="A1495" t="s">
        <v>100</v>
      </c>
      <c r="B1495" t="s">
        <v>127</v>
      </c>
      <c r="C1495" t="s">
        <v>98</v>
      </c>
      <c r="D1495" t="s">
        <v>585</v>
      </c>
      <c r="E1495" s="19">
        <v>42480</v>
      </c>
      <c r="F1495" t="s">
        <v>101</v>
      </c>
      <c r="G1495">
        <v>1</v>
      </c>
      <c r="H1495">
        <v>12.42</v>
      </c>
      <c r="I1495">
        <v>12.42</v>
      </c>
    </row>
    <row r="1496" spans="1:9">
      <c r="A1496" t="s">
        <v>111</v>
      </c>
      <c r="B1496" t="s">
        <v>99</v>
      </c>
      <c r="C1496" t="s">
        <v>98</v>
      </c>
      <c r="D1496" t="s">
        <v>215</v>
      </c>
      <c r="E1496" s="19">
        <v>42480</v>
      </c>
      <c r="F1496" t="s">
        <v>101</v>
      </c>
      <c r="G1496">
        <v>9</v>
      </c>
      <c r="H1496">
        <v>12.42</v>
      </c>
      <c r="I1496">
        <v>111.78</v>
      </c>
    </row>
    <row r="1497" spans="1:9">
      <c r="A1497" t="s">
        <v>100</v>
      </c>
      <c r="B1497" t="s">
        <v>105</v>
      </c>
      <c r="C1497" t="s">
        <v>98</v>
      </c>
      <c r="D1497" t="s">
        <v>437</v>
      </c>
      <c r="E1497" s="19">
        <v>42480</v>
      </c>
      <c r="F1497" t="s">
        <v>91</v>
      </c>
      <c r="G1497">
        <v>10</v>
      </c>
      <c r="H1497">
        <v>16.32</v>
      </c>
      <c r="I1497">
        <v>163.19999999999999</v>
      </c>
    </row>
    <row r="1498" spans="1:9">
      <c r="A1498" t="s">
        <v>111</v>
      </c>
      <c r="B1498" t="s">
        <v>105</v>
      </c>
      <c r="C1498" t="s">
        <v>98</v>
      </c>
      <c r="D1498" t="s">
        <v>195</v>
      </c>
      <c r="E1498" s="19">
        <v>42480</v>
      </c>
      <c r="F1498" t="s">
        <v>101</v>
      </c>
      <c r="G1498">
        <v>8</v>
      </c>
      <c r="H1498">
        <v>12.42</v>
      </c>
      <c r="I1498">
        <v>99.36</v>
      </c>
    </row>
    <row r="1499" spans="1:9">
      <c r="A1499" t="s">
        <v>103</v>
      </c>
      <c r="B1499" t="s">
        <v>113</v>
      </c>
      <c r="C1499" t="s">
        <v>93</v>
      </c>
      <c r="D1499" t="s">
        <v>136</v>
      </c>
      <c r="E1499" s="19">
        <v>42480</v>
      </c>
      <c r="F1499" t="s">
        <v>101</v>
      </c>
      <c r="G1499">
        <v>7</v>
      </c>
      <c r="H1499">
        <v>12.42</v>
      </c>
      <c r="I1499">
        <v>86.94</v>
      </c>
    </row>
    <row r="1500" spans="1:9">
      <c r="A1500" t="s">
        <v>100</v>
      </c>
      <c r="B1500" t="s">
        <v>99</v>
      </c>
      <c r="C1500" t="s">
        <v>98</v>
      </c>
      <c r="D1500" t="s">
        <v>269</v>
      </c>
      <c r="E1500" s="19">
        <v>42480</v>
      </c>
      <c r="F1500" t="s">
        <v>101</v>
      </c>
      <c r="G1500">
        <v>5</v>
      </c>
      <c r="H1500">
        <v>12.42</v>
      </c>
      <c r="I1500">
        <v>62.1</v>
      </c>
    </row>
    <row r="1501" spans="1:9">
      <c r="A1501" t="s">
        <v>95</v>
      </c>
      <c r="B1501" t="s">
        <v>113</v>
      </c>
      <c r="C1501" t="s">
        <v>93</v>
      </c>
      <c r="D1501" t="s">
        <v>511</v>
      </c>
      <c r="E1501" s="19">
        <v>42480</v>
      </c>
      <c r="F1501" t="s">
        <v>101</v>
      </c>
      <c r="G1501">
        <v>8</v>
      </c>
      <c r="H1501">
        <v>12.42</v>
      </c>
      <c r="I1501">
        <v>99.36</v>
      </c>
    </row>
    <row r="1502" spans="1:9">
      <c r="A1502" t="s">
        <v>100</v>
      </c>
      <c r="B1502" t="s">
        <v>105</v>
      </c>
      <c r="C1502" t="s">
        <v>98</v>
      </c>
      <c r="D1502" t="s">
        <v>548</v>
      </c>
      <c r="E1502" s="19">
        <v>42480</v>
      </c>
      <c r="F1502" t="s">
        <v>91</v>
      </c>
      <c r="G1502">
        <v>10</v>
      </c>
      <c r="H1502">
        <v>16.32</v>
      </c>
      <c r="I1502">
        <v>163.19999999999999</v>
      </c>
    </row>
    <row r="1503" spans="1:9">
      <c r="A1503" t="s">
        <v>103</v>
      </c>
      <c r="B1503" t="s">
        <v>113</v>
      </c>
      <c r="C1503" t="s">
        <v>93</v>
      </c>
      <c r="D1503" t="s">
        <v>208</v>
      </c>
      <c r="E1503" s="19">
        <v>42480</v>
      </c>
      <c r="F1503" t="s">
        <v>141</v>
      </c>
      <c r="G1503">
        <v>5</v>
      </c>
      <c r="H1503">
        <v>17.829999999999998</v>
      </c>
      <c r="I1503">
        <v>89.149999999999991</v>
      </c>
    </row>
    <row r="1504" spans="1:9">
      <c r="A1504" t="s">
        <v>95</v>
      </c>
      <c r="B1504" t="s">
        <v>113</v>
      </c>
      <c r="C1504" t="s">
        <v>93</v>
      </c>
      <c r="D1504" t="s">
        <v>221</v>
      </c>
      <c r="E1504" s="19">
        <v>42480</v>
      </c>
      <c r="F1504" t="s">
        <v>96</v>
      </c>
      <c r="G1504">
        <v>7</v>
      </c>
      <c r="H1504">
        <v>53.35</v>
      </c>
      <c r="I1504">
        <v>373.45</v>
      </c>
    </row>
    <row r="1505" spans="1:9">
      <c r="A1505" t="s">
        <v>95</v>
      </c>
      <c r="B1505" t="s">
        <v>113</v>
      </c>
      <c r="C1505" t="s">
        <v>93</v>
      </c>
      <c r="D1505" t="s">
        <v>510</v>
      </c>
      <c r="E1505" s="19">
        <v>42480</v>
      </c>
      <c r="F1505" t="s">
        <v>91</v>
      </c>
      <c r="G1505">
        <v>8</v>
      </c>
      <c r="H1505">
        <v>16.32</v>
      </c>
      <c r="I1505">
        <v>130.56</v>
      </c>
    </row>
    <row r="1506" spans="1:9">
      <c r="A1506" t="s">
        <v>100</v>
      </c>
      <c r="B1506" t="s">
        <v>99</v>
      </c>
      <c r="C1506" t="s">
        <v>98</v>
      </c>
      <c r="D1506" t="s">
        <v>514</v>
      </c>
      <c r="E1506" s="19">
        <v>42481</v>
      </c>
      <c r="F1506" t="s">
        <v>141</v>
      </c>
      <c r="G1506">
        <v>3</v>
      </c>
      <c r="H1506">
        <v>17.829999999999998</v>
      </c>
      <c r="I1506">
        <v>53.489999999999995</v>
      </c>
    </row>
    <row r="1507" spans="1:9">
      <c r="A1507" t="s">
        <v>95</v>
      </c>
      <c r="B1507" t="s">
        <v>94</v>
      </c>
      <c r="C1507" t="s">
        <v>93</v>
      </c>
      <c r="D1507" t="s">
        <v>380</v>
      </c>
      <c r="E1507" s="19">
        <v>42481</v>
      </c>
      <c r="F1507" t="s">
        <v>91</v>
      </c>
      <c r="G1507">
        <v>6</v>
      </c>
      <c r="H1507">
        <v>16.32</v>
      </c>
      <c r="I1507">
        <v>97.92</v>
      </c>
    </row>
    <row r="1508" spans="1:9">
      <c r="A1508" t="s">
        <v>106</v>
      </c>
      <c r="B1508" t="s">
        <v>110</v>
      </c>
      <c r="C1508" t="s">
        <v>98</v>
      </c>
      <c r="D1508" t="s">
        <v>624</v>
      </c>
      <c r="E1508" s="19">
        <v>42481</v>
      </c>
      <c r="F1508" t="s">
        <v>141</v>
      </c>
      <c r="G1508">
        <v>10</v>
      </c>
      <c r="H1508">
        <v>17.829999999999998</v>
      </c>
      <c r="I1508">
        <v>178.29999999999998</v>
      </c>
    </row>
    <row r="1509" spans="1:9">
      <c r="A1509" t="s">
        <v>100</v>
      </c>
      <c r="B1509" t="s">
        <v>99</v>
      </c>
      <c r="C1509" t="s">
        <v>98</v>
      </c>
      <c r="D1509" t="s">
        <v>607</v>
      </c>
      <c r="E1509" s="19">
        <v>42481</v>
      </c>
      <c r="F1509" t="s">
        <v>101</v>
      </c>
      <c r="G1509">
        <v>8</v>
      </c>
      <c r="H1509">
        <v>12.42</v>
      </c>
      <c r="I1509">
        <v>99.36</v>
      </c>
    </row>
    <row r="1510" spans="1:9">
      <c r="A1510" t="s">
        <v>100</v>
      </c>
      <c r="B1510" t="s">
        <v>105</v>
      </c>
      <c r="C1510" t="s">
        <v>98</v>
      </c>
      <c r="D1510" t="s">
        <v>383</v>
      </c>
      <c r="E1510" s="19">
        <v>42481</v>
      </c>
      <c r="F1510" t="s">
        <v>91</v>
      </c>
      <c r="G1510">
        <v>10</v>
      </c>
      <c r="H1510">
        <v>16.32</v>
      </c>
      <c r="I1510">
        <v>163.19999999999999</v>
      </c>
    </row>
    <row r="1511" spans="1:9">
      <c r="A1511" t="s">
        <v>100</v>
      </c>
      <c r="B1511" t="s">
        <v>110</v>
      </c>
      <c r="C1511" t="s">
        <v>98</v>
      </c>
      <c r="D1511" t="s">
        <v>366</v>
      </c>
      <c r="E1511" s="19">
        <v>42481</v>
      </c>
      <c r="F1511" t="s">
        <v>91</v>
      </c>
      <c r="G1511">
        <v>6</v>
      </c>
      <c r="H1511">
        <v>16.32</v>
      </c>
      <c r="I1511">
        <v>97.92</v>
      </c>
    </row>
    <row r="1512" spans="1:9">
      <c r="A1512" t="s">
        <v>95</v>
      </c>
      <c r="B1512" t="s">
        <v>113</v>
      </c>
      <c r="C1512" t="s">
        <v>93</v>
      </c>
      <c r="D1512" t="s">
        <v>456</v>
      </c>
      <c r="E1512" s="19">
        <v>42481</v>
      </c>
      <c r="F1512" t="s">
        <v>96</v>
      </c>
      <c r="G1512">
        <v>8</v>
      </c>
      <c r="H1512">
        <v>53.35</v>
      </c>
      <c r="I1512">
        <v>426.8</v>
      </c>
    </row>
    <row r="1513" spans="1:9">
      <c r="A1513" t="s">
        <v>95</v>
      </c>
      <c r="B1513" t="s">
        <v>94</v>
      </c>
      <c r="C1513" t="s">
        <v>93</v>
      </c>
      <c r="D1513" t="s">
        <v>416</v>
      </c>
      <c r="E1513" s="19">
        <v>42481</v>
      </c>
      <c r="F1513" t="s">
        <v>101</v>
      </c>
      <c r="G1513">
        <v>7</v>
      </c>
      <c r="H1513">
        <v>12.42</v>
      </c>
      <c r="I1513">
        <v>86.94</v>
      </c>
    </row>
    <row r="1514" spans="1:9">
      <c r="A1514" t="s">
        <v>100</v>
      </c>
      <c r="B1514" t="s">
        <v>105</v>
      </c>
      <c r="C1514" t="s">
        <v>98</v>
      </c>
      <c r="D1514" t="s">
        <v>591</v>
      </c>
      <c r="E1514" s="19">
        <v>42481</v>
      </c>
      <c r="F1514" t="s">
        <v>91</v>
      </c>
      <c r="G1514">
        <v>6</v>
      </c>
      <c r="H1514">
        <v>16.32</v>
      </c>
      <c r="I1514">
        <v>97.92</v>
      </c>
    </row>
    <row r="1515" spans="1:9">
      <c r="A1515" t="s">
        <v>106</v>
      </c>
      <c r="B1515" t="s">
        <v>127</v>
      </c>
      <c r="C1515" t="s">
        <v>98</v>
      </c>
      <c r="D1515" t="s">
        <v>469</v>
      </c>
      <c r="E1515" s="19">
        <v>42481</v>
      </c>
      <c r="F1515" t="s">
        <v>96</v>
      </c>
      <c r="G1515">
        <v>6</v>
      </c>
      <c r="H1515">
        <v>53.35</v>
      </c>
      <c r="I1515">
        <v>320.10000000000002</v>
      </c>
    </row>
    <row r="1516" spans="1:9">
      <c r="A1516" t="s">
        <v>100</v>
      </c>
      <c r="B1516" t="s">
        <v>99</v>
      </c>
      <c r="C1516" t="s">
        <v>98</v>
      </c>
      <c r="D1516" t="s">
        <v>201</v>
      </c>
      <c r="E1516" s="19">
        <v>42481</v>
      </c>
      <c r="F1516" t="s">
        <v>101</v>
      </c>
      <c r="G1516">
        <v>4</v>
      </c>
      <c r="H1516">
        <v>12.42</v>
      </c>
      <c r="I1516">
        <v>49.68</v>
      </c>
    </row>
    <row r="1517" spans="1:9">
      <c r="A1517" t="s">
        <v>100</v>
      </c>
      <c r="B1517" t="s">
        <v>105</v>
      </c>
      <c r="C1517" t="s">
        <v>98</v>
      </c>
      <c r="D1517" t="s">
        <v>157</v>
      </c>
      <c r="E1517" s="19">
        <v>42481</v>
      </c>
      <c r="F1517" t="s">
        <v>101</v>
      </c>
      <c r="G1517">
        <v>1</v>
      </c>
      <c r="H1517">
        <v>12.42</v>
      </c>
      <c r="I1517">
        <v>12.42</v>
      </c>
    </row>
    <row r="1518" spans="1:9">
      <c r="A1518" t="s">
        <v>106</v>
      </c>
      <c r="B1518" t="s">
        <v>99</v>
      </c>
      <c r="C1518" t="s">
        <v>98</v>
      </c>
      <c r="D1518" t="s">
        <v>194</v>
      </c>
      <c r="E1518" s="19">
        <v>42481</v>
      </c>
      <c r="F1518" t="s">
        <v>141</v>
      </c>
      <c r="G1518">
        <v>7</v>
      </c>
      <c r="H1518">
        <v>17.829999999999998</v>
      </c>
      <c r="I1518">
        <v>124.80999999999999</v>
      </c>
    </row>
    <row r="1519" spans="1:9">
      <c r="A1519" t="s">
        <v>100</v>
      </c>
      <c r="B1519" t="s">
        <v>99</v>
      </c>
      <c r="C1519" t="s">
        <v>98</v>
      </c>
      <c r="D1519" t="s">
        <v>465</v>
      </c>
      <c r="E1519" s="19">
        <v>42481</v>
      </c>
      <c r="F1519" t="s">
        <v>101</v>
      </c>
      <c r="G1519">
        <v>3</v>
      </c>
      <c r="H1519">
        <v>12.42</v>
      </c>
      <c r="I1519">
        <v>37.26</v>
      </c>
    </row>
    <row r="1520" spans="1:9">
      <c r="A1520" t="s">
        <v>106</v>
      </c>
      <c r="B1520" t="s">
        <v>105</v>
      </c>
      <c r="C1520" t="s">
        <v>98</v>
      </c>
      <c r="D1520" t="s">
        <v>592</v>
      </c>
      <c r="E1520" s="19">
        <v>42481</v>
      </c>
      <c r="F1520" t="s">
        <v>91</v>
      </c>
      <c r="G1520">
        <v>2</v>
      </c>
      <c r="H1520">
        <v>16.32</v>
      </c>
      <c r="I1520">
        <v>32.64</v>
      </c>
    </row>
    <row r="1521" spans="1:9">
      <c r="A1521" t="s">
        <v>100</v>
      </c>
      <c r="B1521" t="s">
        <v>99</v>
      </c>
      <c r="C1521" t="s">
        <v>98</v>
      </c>
      <c r="D1521" t="s">
        <v>531</v>
      </c>
      <c r="E1521" s="19">
        <v>42481</v>
      </c>
      <c r="F1521" t="s">
        <v>141</v>
      </c>
      <c r="G1521">
        <v>8</v>
      </c>
      <c r="H1521">
        <v>17.829999999999998</v>
      </c>
      <c r="I1521">
        <v>142.63999999999999</v>
      </c>
    </row>
    <row r="1522" spans="1:9">
      <c r="A1522" t="s">
        <v>95</v>
      </c>
      <c r="B1522" t="s">
        <v>118</v>
      </c>
      <c r="C1522" t="s">
        <v>93</v>
      </c>
      <c r="D1522" t="s">
        <v>429</v>
      </c>
      <c r="E1522" s="19">
        <v>42481</v>
      </c>
      <c r="F1522" t="s">
        <v>101</v>
      </c>
      <c r="G1522">
        <v>8</v>
      </c>
      <c r="H1522">
        <v>12.42</v>
      </c>
      <c r="I1522">
        <v>99.36</v>
      </c>
    </row>
    <row r="1523" spans="1:9">
      <c r="A1523" t="s">
        <v>100</v>
      </c>
      <c r="B1523" t="s">
        <v>110</v>
      </c>
      <c r="C1523" t="s">
        <v>98</v>
      </c>
      <c r="D1523" t="s">
        <v>624</v>
      </c>
      <c r="E1523" s="19">
        <v>42481</v>
      </c>
      <c r="F1523" t="s">
        <v>91</v>
      </c>
      <c r="G1523">
        <v>2</v>
      </c>
      <c r="H1523">
        <v>16.32</v>
      </c>
      <c r="I1523">
        <v>32.64</v>
      </c>
    </row>
    <row r="1524" spans="1:9">
      <c r="A1524" t="s">
        <v>100</v>
      </c>
      <c r="B1524" t="s">
        <v>105</v>
      </c>
      <c r="C1524" t="s">
        <v>98</v>
      </c>
      <c r="D1524" t="s">
        <v>371</v>
      </c>
      <c r="E1524" s="19">
        <v>42481</v>
      </c>
      <c r="F1524" t="s">
        <v>101</v>
      </c>
      <c r="G1524">
        <v>6</v>
      </c>
      <c r="H1524">
        <v>12.42</v>
      </c>
      <c r="I1524">
        <v>74.52</v>
      </c>
    </row>
    <row r="1525" spans="1:9">
      <c r="A1525" t="s">
        <v>100</v>
      </c>
      <c r="B1525" t="s">
        <v>99</v>
      </c>
      <c r="C1525" t="s">
        <v>98</v>
      </c>
      <c r="D1525" t="s">
        <v>525</v>
      </c>
      <c r="E1525" s="19">
        <v>42481</v>
      </c>
      <c r="F1525" t="s">
        <v>101</v>
      </c>
      <c r="G1525">
        <v>7</v>
      </c>
      <c r="H1525">
        <v>12.42</v>
      </c>
      <c r="I1525">
        <v>86.94</v>
      </c>
    </row>
    <row r="1526" spans="1:9">
      <c r="A1526" t="s">
        <v>100</v>
      </c>
      <c r="B1526" t="s">
        <v>105</v>
      </c>
      <c r="C1526" t="s">
        <v>98</v>
      </c>
      <c r="D1526" t="s">
        <v>430</v>
      </c>
      <c r="E1526" s="19">
        <v>42482</v>
      </c>
      <c r="F1526" t="s">
        <v>101</v>
      </c>
      <c r="G1526">
        <v>4</v>
      </c>
      <c r="H1526">
        <v>12.42</v>
      </c>
      <c r="I1526">
        <v>49.68</v>
      </c>
    </row>
    <row r="1527" spans="1:9">
      <c r="A1527" t="s">
        <v>95</v>
      </c>
      <c r="B1527" t="s">
        <v>94</v>
      </c>
      <c r="C1527" t="s">
        <v>93</v>
      </c>
      <c r="D1527" t="s">
        <v>395</v>
      </c>
      <c r="E1527" s="19">
        <v>42482</v>
      </c>
      <c r="F1527" t="s">
        <v>96</v>
      </c>
      <c r="G1527">
        <v>7</v>
      </c>
      <c r="H1527">
        <v>53.35</v>
      </c>
      <c r="I1527">
        <v>373.45</v>
      </c>
    </row>
    <row r="1528" spans="1:9">
      <c r="A1528" t="s">
        <v>100</v>
      </c>
      <c r="B1528" t="s">
        <v>99</v>
      </c>
      <c r="C1528" t="s">
        <v>98</v>
      </c>
      <c r="D1528" t="s">
        <v>119</v>
      </c>
      <c r="E1528" s="19">
        <v>42482</v>
      </c>
      <c r="F1528" t="s">
        <v>101</v>
      </c>
      <c r="G1528">
        <v>6</v>
      </c>
      <c r="H1528">
        <v>12.42</v>
      </c>
      <c r="I1528">
        <v>74.52</v>
      </c>
    </row>
    <row r="1529" spans="1:9">
      <c r="A1529" t="s">
        <v>100</v>
      </c>
      <c r="B1529" t="s">
        <v>99</v>
      </c>
      <c r="C1529" t="s">
        <v>98</v>
      </c>
      <c r="D1529" t="s">
        <v>632</v>
      </c>
      <c r="E1529" s="19">
        <v>42482</v>
      </c>
      <c r="F1529" t="s">
        <v>141</v>
      </c>
      <c r="G1529">
        <v>5</v>
      </c>
      <c r="H1529">
        <v>17.829999999999998</v>
      </c>
      <c r="I1529">
        <v>89.149999999999991</v>
      </c>
    </row>
    <row r="1530" spans="1:9">
      <c r="A1530" t="s">
        <v>100</v>
      </c>
      <c r="B1530" t="s">
        <v>110</v>
      </c>
      <c r="C1530" t="s">
        <v>98</v>
      </c>
      <c r="D1530" t="s">
        <v>324</v>
      </c>
      <c r="E1530" s="19">
        <v>42482</v>
      </c>
      <c r="F1530" t="s">
        <v>141</v>
      </c>
      <c r="G1530">
        <v>3</v>
      </c>
      <c r="H1530">
        <v>17.829999999999998</v>
      </c>
      <c r="I1530">
        <v>53.489999999999995</v>
      </c>
    </row>
    <row r="1531" spans="1:9">
      <c r="A1531" t="s">
        <v>100</v>
      </c>
      <c r="B1531" t="s">
        <v>127</v>
      </c>
      <c r="C1531" t="s">
        <v>98</v>
      </c>
      <c r="D1531" t="s">
        <v>377</v>
      </c>
      <c r="E1531" s="19">
        <v>42482</v>
      </c>
      <c r="F1531" t="s">
        <v>101</v>
      </c>
      <c r="G1531">
        <v>4</v>
      </c>
      <c r="H1531">
        <v>12.42</v>
      </c>
      <c r="I1531">
        <v>49.68</v>
      </c>
    </row>
    <row r="1532" spans="1:9">
      <c r="A1532" t="s">
        <v>111</v>
      </c>
      <c r="B1532" t="s">
        <v>105</v>
      </c>
      <c r="C1532" t="s">
        <v>98</v>
      </c>
      <c r="D1532" t="s">
        <v>355</v>
      </c>
      <c r="E1532" s="19">
        <v>42482</v>
      </c>
      <c r="F1532" t="s">
        <v>101</v>
      </c>
      <c r="G1532">
        <v>10</v>
      </c>
      <c r="H1532">
        <v>12.42</v>
      </c>
      <c r="I1532">
        <v>124.2</v>
      </c>
    </row>
    <row r="1533" spans="1:9">
      <c r="A1533" t="s">
        <v>106</v>
      </c>
      <c r="B1533" t="s">
        <v>99</v>
      </c>
      <c r="C1533" t="s">
        <v>98</v>
      </c>
      <c r="D1533" t="s">
        <v>530</v>
      </c>
      <c r="E1533" s="19">
        <v>42482</v>
      </c>
      <c r="F1533" t="s">
        <v>101</v>
      </c>
      <c r="G1533">
        <v>8</v>
      </c>
      <c r="H1533">
        <v>12.42</v>
      </c>
      <c r="I1533">
        <v>99.36</v>
      </c>
    </row>
    <row r="1534" spans="1:9">
      <c r="A1534" t="s">
        <v>100</v>
      </c>
      <c r="B1534" t="s">
        <v>105</v>
      </c>
      <c r="C1534" t="s">
        <v>98</v>
      </c>
      <c r="D1534" t="s">
        <v>473</v>
      </c>
      <c r="E1534" s="19">
        <v>42482</v>
      </c>
      <c r="F1534" t="s">
        <v>141</v>
      </c>
      <c r="G1534">
        <v>6</v>
      </c>
      <c r="H1534">
        <v>17.829999999999998</v>
      </c>
      <c r="I1534">
        <v>106.97999999999999</v>
      </c>
    </row>
    <row r="1535" spans="1:9">
      <c r="A1535" t="s">
        <v>106</v>
      </c>
      <c r="B1535" t="s">
        <v>99</v>
      </c>
      <c r="C1535" t="s">
        <v>98</v>
      </c>
      <c r="D1535" t="s">
        <v>507</v>
      </c>
      <c r="E1535" s="19">
        <v>42483</v>
      </c>
      <c r="F1535" t="s">
        <v>141</v>
      </c>
      <c r="G1535">
        <v>5</v>
      </c>
      <c r="H1535">
        <v>17.829999999999998</v>
      </c>
      <c r="I1535">
        <v>89.149999999999991</v>
      </c>
    </row>
    <row r="1536" spans="1:9">
      <c r="A1536" t="s">
        <v>100</v>
      </c>
      <c r="B1536" t="s">
        <v>127</v>
      </c>
      <c r="C1536" t="s">
        <v>98</v>
      </c>
      <c r="D1536" t="s">
        <v>554</v>
      </c>
      <c r="E1536" s="19">
        <v>42483</v>
      </c>
      <c r="F1536" t="s">
        <v>96</v>
      </c>
      <c r="G1536">
        <v>9</v>
      </c>
      <c r="H1536">
        <v>53.35</v>
      </c>
      <c r="I1536">
        <v>480.15000000000003</v>
      </c>
    </row>
    <row r="1537" spans="1:9">
      <c r="A1537" t="s">
        <v>95</v>
      </c>
      <c r="B1537" t="s">
        <v>155</v>
      </c>
      <c r="C1537" t="s">
        <v>93</v>
      </c>
      <c r="D1537" t="s">
        <v>242</v>
      </c>
      <c r="E1537" s="19">
        <v>42483</v>
      </c>
      <c r="F1537" t="s">
        <v>141</v>
      </c>
      <c r="G1537">
        <v>7</v>
      </c>
      <c r="H1537">
        <v>17.829999999999998</v>
      </c>
      <c r="I1537">
        <v>124.80999999999999</v>
      </c>
    </row>
    <row r="1538" spans="1:9">
      <c r="A1538" t="s">
        <v>95</v>
      </c>
      <c r="B1538" t="s">
        <v>94</v>
      </c>
      <c r="C1538" t="s">
        <v>93</v>
      </c>
      <c r="D1538" t="s">
        <v>567</v>
      </c>
      <c r="E1538" s="19">
        <v>42483</v>
      </c>
      <c r="F1538" t="s">
        <v>91</v>
      </c>
      <c r="G1538">
        <v>10</v>
      </c>
      <c r="H1538">
        <v>16.32</v>
      </c>
      <c r="I1538">
        <v>163.19999999999999</v>
      </c>
    </row>
    <row r="1539" spans="1:9">
      <c r="A1539" t="s">
        <v>100</v>
      </c>
      <c r="B1539" t="s">
        <v>105</v>
      </c>
      <c r="C1539" t="s">
        <v>98</v>
      </c>
      <c r="D1539" t="s">
        <v>520</v>
      </c>
      <c r="E1539" s="19">
        <v>42483</v>
      </c>
      <c r="F1539" t="s">
        <v>101</v>
      </c>
      <c r="G1539">
        <v>10</v>
      </c>
      <c r="H1539">
        <v>12.42</v>
      </c>
      <c r="I1539">
        <v>124.2</v>
      </c>
    </row>
    <row r="1540" spans="1:9">
      <c r="A1540" t="s">
        <v>100</v>
      </c>
      <c r="B1540" t="s">
        <v>110</v>
      </c>
      <c r="C1540" t="s">
        <v>98</v>
      </c>
      <c r="D1540" t="s">
        <v>121</v>
      </c>
      <c r="E1540" s="19">
        <v>42483</v>
      </c>
      <c r="F1540" t="s">
        <v>91</v>
      </c>
      <c r="G1540">
        <v>7</v>
      </c>
      <c r="H1540">
        <v>16.32</v>
      </c>
      <c r="I1540">
        <v>114.24000000000001</v>
      </c>
    </row>
    <row r="1541" spans="1:9">
      <c r="A1541" t="s">
        <v>95</v>
      </c>
      <c r="B1541" t="s">
        <v>113</v>
      </c>
      <c r="C1541" t="s">
        <v>93</v>
      </c>
      <c r="D1541" t="s">
        <v>208</v>
      </c>
      <c r="E1541" s="19">
        <v>42483</v>
      </c>
      <c r="F1541" t="s">
        <v>101</v>
      </c>
      <c r="G1541">
        <v>7</v>
      </c>
      <c r="H1541">
        <v>12.42</v>
      </c>
      <c r="I1541">
        <v>86.94</v>
      </c>
    </row>
    <row r="1542" spans="1:9">
      <c r="A1542" t="s">
        <v>100</v>
      </c>
      <c r="B1542" t="s">
        <v>99</v>
      </c>
      <c r="C1542" t="s">
        <v>98</v>
      </c>
      <c r="D1542" t="s">
        <v>243</v>
      </c>
      <c r="E1542" s="19">
        <v>42483</v>
      </c>
      <c r="F1542" t="s">
        <v>101</v>
      </c>
      <c r="G1542">
        <v>10</v>
      </c>
      <c r="H1542">
        <v>12.42</v>
      </c>
      <c r="I1542">
        <v>124.2</v>
      </c>
    </row>
    <row r="1543" spans="1:9">
      <c r="A1543" t="s">
        <v>95</v>
      </c>
      <c r="B1543" t="s">
        <v>118</v>
      </c>
      <c r="C1543" t="s">
        <v>93</v>
      </c>
      <c r="D1543" t="s">
        <v>177</v>
      </c>
      <c r="E1543" s="19">
        <v>42483</v>
      </c>
      <c r="F1543" t="s">
        <v>96</v>
      </c>
      <c r="G1543">
        <v>8</v>
      </c>
      <c r="H1543">
        <v>53.35</v>
      </c>
      <c r="I1543">
        <v>426.8</v>
      </c>
    </row>
    <row r="1544" spans="1:9">
      <c r="A1544" t="s">
        <v>106</v>
      </c>
      <c r="B1544" t="s">
        <v>105</v>
      </c>
      <c r="C1544" t="s">
        <v>98</v>
      </c>
      <c r="D1544" t="s">
        <v>613</v>
      </c>
      <c r="E1544" s="19">
        <v>42483</v>
      </c>
      <c r="F1544" t="s">
        <v>101</v>
      </c>
      <c r="G1544">
        <v>9</v>
      </c>
      <c r="H1544">
        <v>12.42</v>
      </c>
      <c r="I1544">
        <v>111.78</v>
      </c>
    </row>
    <row r="1545" spans="1:9">
      <c r="A1545" t="s">
        <v>100</v>
      </c>
      <c r="B1545" t="s">
        <v>105</v>
      </c>
      <c r="C1545" t="s">
        <v>98</v>
      </c>
      <c r="D1545" t="s">
        <v>152</v>
      </c>
      <c r="E1545" s="19">
        <v>42483</v>
      </c>
      <c r="F1545" t="s">
        <v>96</v>
      </c>
      <c r="G1545">
        <v>1</v>
      </c>
      <c r="H1545">
        <v>53.35</v>
      </c>
      <c r="I1545">
        <v>53.35</v>
      </c>
    </row>
    <row r="1546" spans="1:9">
      <c r="A1546" t="s">
        <v>100</v>
      </c>
      <c r="B1546" t="s">
        <v>105</v>
      </c>
      <c r="C1546" t="s">
        <v>98</v>
      </c>
      <c r="D1546" t="s">
        <v>583</v>
      </c>
      <c r="E1546" s="19">
        <v>42483</v>
      </c>
      <c r="F1546" t="s">
        <v>101</v>
      </c>
      <c r="G1546">
        <v>6</v>
      </c>
      <c r="H1546">
        <v>12.42</v>
      </c>
      <c r="I1546">
        <v>74.52</v>
      </c>
    </row>
    <row r="1547" spans="1:9">
      <c r="A1547" t="s">
        <v>100</v>
      </c>
      <c r="B1547" t="s">
        <v>127</v>
      </c>
      <c r="C1547" t="s">
        <v>98</v>
      </c>
      <c r="D1547" t="s">
        <v>126</v>
      </c>
      <c r="E1547" s="19">
        <v>42483</v>
      </c>
      <c r="F1547" t="s">
        <v>141</v>
      </c>
      <c r="G1547">
        <v>3</v>
      </c>
      <c r="H1547">
        <v>17.829999999999998</v>
      </c>
      <c r="I1547">
        <v>53.489999999999995</v>
      </c>
    </row>
    <row r="1548" spans="1:9">
      <c r="A1548" t="s">
        <v>100</v>
      </c>
      <c r="B1548" t="s">
        <v>105</v>
      </c>
      <c r="C1548" t="s">
        <v>98</v>
      </c>
      <c r="D1548" t="s">
        <v>132</v>
      </c>
      <c r="E1548" s="19">
        <v>42483</v>
      </c>
      <c r="F1548" t="s">
        <v>101</v>
      </c>
      <c r="G1548">
        <v>6</v>
      </c>
      <c r="H1548">
        <v>12.42</v>
      </c>
      <c r="I1548">
        <v>74.52</v>
      </c>
    </row>
    <row r="1549" spans="1:9">
      <c r="A1549" t="s">
        <v>95</v>
      </c>
      <c r="B1549" t="s">
        <v>118</v>
      </c>
      <c r="C1549" t="s">
        <v>93</v>
      </c>
      <c r="D1549" t="s">
        <v>512</v>
      </c>
      <c r="E1549" s="19">
        <v>42483</v>
      </c>
      <c r="F1549" t="s">
        <v>96</v>
      </c>
      <c r="G1549">
        <v>5</v>
      </c>
      <c r="H1549">
        <v>53.35</v>
      </c>
      <c r="I1549">
        <v>266.75</v>
      </c>
    </row>
    <row r="1550" spans="1:9">
      <c r="A1550" t="s">
        <v>100</v>
      </c>
      <c r="B1550" t="s">
        <v>99</v>
      </c>
      <c r="C1550" t="s">
        <v>98</v>
      </c>
      <c r="D1550" t="s">
        <v>621</v>
      </c>
      <c r="E1550" s="19">
        <v>42483</v>
      </c>
      <c r="F1550" t="s">
        <v>141</v>
      </c>
      <c r="G1550">
        <v>8</v>
      </c>
      <c r="H1550">
        <v>17.829999999999998</v>
      </c>
      <c r="I1550">
        <v>142.63999999999999</v>
      </c>
    </row>
    <row r="1551" spans="1:9">
      <c r="A1551" t="s">
        <v>103</v>
      </c>
      <c r="B1551" t="s">
        <v>155</v>
      </c>
      <c r="C1551" t="s">
        <v>93</v>
      </c>
      <c r="D1551" t="s">
        <v>573</v>
      </c>
      <c r="E1551" s="19">
        <v>42483</v>
      </c>
      <c r="F1551" t="s">
        <v>141</v>
      </c>
      <c r="G1551">
        <v>7</v>
      </c>
      <c r="H1551">
        <v>17.829999999999998</v>
      </c>
      <c r="I1551">
        <v>124.80999999999999</v>
      </c>
    </row>
    <row r="1552" spans="1:9">
      <c r="A1552" t="s">
        <v>100</v>
      </c>
      <c r="B1552" t="s">
        <v>105</v>
      </c>
      <c r="C1552" t="s">
        <v>98</v>
      </c>
      <c r="D1552" t="s">
        <v>179</v>
      </c>
      <c r="E1552" s="19">
        <v>42483</v>
      </c>
      <c r="F1552" t="s">
        <v>101</v>
      </c>
      <c r="G1552">
        <v>2</v>
      </c>
      <c r="H1552">
        <v>12.42</v>
      </c>
      <c r="I1552">
        <v>24.84</v>
      </c>
    </row>
    <row r="1553" spans="1:9">
      <c r="A1553" t="s">
        <v>95</v>
      </c>
      <c r="B1553" t="s">
        <v>94</v>
      </c>
      <c r="C1553" t="s">
        <v>93</v>
      </c>
      <c r="D1553" t="s">
        <v>494</v>
      </c>
      <c r="E1553" s="19">
        <v>42483</v>
      </c>
      <c r="F1553" t="s">
        <v>141</v>
      </c>
      <c r="G1553">
        <v>2</v>
      </c>
      <c r="H1553">
        <v>17.829999999999998</v>
      </c>
      <c r="I1553">
        <v>35.659999999999997</v>
      </c>
    </row>
    <row r="1554" spans="1:9">
      <c r="A1554" t="s">
        <v>100</v>
      </c>
      <c r="B1554" t="s">
        <v>99</v>
      </c>
      <c r="C1554" t="s">
        <v>98</v>
      </c>
      <c r="D1554" t="s">
        <v>626</v>
      </c>
      <c r="E1554" s="19">
        <v>42483</v>
      </c>
      <c r="F1554" t="s">
        <v>91</v>
      </c>
      <c r="G1554">
        <v>1</v>
      </c>
      <c r="H1554">
        <v>16.32</v>
      </c>
      <c r="I1554">
        <v>16.32</v>
      </c>
    </row>
    <row r="1555" spans="1:9">
      <c r="A1555" t="s">
        <v>100</v>
      </c>
      <c r="B1555" t="s">
        <v>105</v>
      </c>
      <c r="C1555" t="s">
        <v>98</v>
      </c>
      <c r="D1555" t="s">
        <v>322</v>
      </c>
      <c r="E1555" s="19">
        <v>42483</v>
      </c>
      <c r="F1555" t="s">
        <v>141</v>
      </c>
      <c r="G1555">
        <v>4</v>
      </c>
      <c r="H1555">
        <v>17.829999999999998</v>
      </c>
      <c r="I1555">
        <v>71.319999999999993</v>
      </c>
    </row>
    <row r="1556" spans="1:9">
      <c r="A1556" t="s">
        <v>111</v>
      </c>
      <c r="B1556" t="s">
        <v>105</v>
      </c>
      <c r="C1556" t="s">
        <v>98</v>
      </c>
      <c r="D1556" t="s">
        <v>179</v>
      </c>
      <c r="E1556" s="19">
        <v>42483</v>
      </c>
      <c r="F1556" t="s">
        <v>96</v>
      </c>
      <c r="G1556">
        <v>1</v>
      </c>
      <c r="H1556">
        <v>53.35</v>
      </c>
      <c r="I1556">
        <v>53.35</v>
      </c>
    </row>
    <row r="1557" spans="1:9">
      <c r="A1557" t="s">
        <v>111</v>
      </c>
      <c r="B1557" t="s">
        <v>105</v>
      </c>
      <c r="C1557" t="s">
        <v>98</v>
      </c>
      <c r="D1557" t="s">
        <v>599</v>
      </c>
      <c r="E1557" s="19">
        <v>42483</v>
      </c>
      <c r="F1557" t="s">
        <v>96</v>
      </c>
      <c r="G1557">
        <v>7</v>
      </c>
      <c r="H1557">
        <v>53.35</v>
      </c>
      <c r="I1557">
        <v>373.45</v>
      </c>
    </row>
    <row r="1558" spans="1:9">
      <c r="A1558" t="s">
        <v>100</v>
      </c>
      <c r="B1558" t="s">
        <v>99</v>
      </c>
      <c r="C1558" t="s">
        <v>98</v>
      </c>
      <c r="D1558" t="s">
        <v>201</v>
      </c>
      <c r="E1558" s="19">
        <v>42484</v>
      </c>
      <c r="F1558" t="s">
        <v>101</v>
      </c>
      <c r="G1558">
        <v>7</v>
      </c>
      <c r="H1558">
        <v>12.42</v>
      </c>
      <c r="I1558">
        <v>86.94</v>
      </c>
    </row>
    <row r="1559" spans="1:9">
      <c r="A1559" t="s">
        <v>100</v>
      </c>
      <c r="B1559" t="s">
        <v>105</v>
      </c>
      <c r="C1559" t="s">
        <v>98</v>
      </c>
      <c r="D1559" t="s">
        <v>360</v>
      </c>
      <c r="E1559" s="19">
        <v>42484</v>
      </c>
      <c r="F1559" t="s">
        <v>141</v>
      </c>
      <c r="G1559">
        <v>6</v>
      </c>
      <c r="H1559">
        <v>17.829999999999998</v>
      </c>
      <c r="I1559">
        <v>106.97999999999999</v>
      </c>
    </row>
    <row r="1560" spans="1:9">
      <c r="A1560" t="s">
        <v>103</v>
      </c>
      <c r="B1560" t="s">
        <v>113</v>
      </c>
      <c r="C1560" t="s">
        <v>93</v>
      </c>
      <c r="D1560" t="s">
        <v>171</v>
      </c>
      <c r="E1560" s="19">
        <v>42484</v>
      </c>
      <c r="F1560" t="s">
        <v>101</v>
      </c>
      <c r="G1560">
        <v>8</v>
      </c>
      <c r="H1560">
        <v>12.42</v>
      </c>
      <c r="I1560">
        <v>99.36</v>
      </c>
    </row>
    <row r="1561" spans="1:9">
      <c r="A1561" t="s">
        <v>100</v>
      </c>
      <c r="B1561" t="s">
        <v>110</v>
      </c>
      <c r="C1561" t="s">
        <v>98</v>
      </c>
      <c r="D1561" t="s">
        <v>301</v>
      </c>
      <c r="E1561" s="19">
        <v>42484</v>
      </c>
      <c r="F1561" t="s">
        <v>96</v>
      </c>
      <c r="G1561">
        <v>5</v>
      </c>
      <c r="H1561">
        <v>53.35</v>
      </c>
      <c r="I1561">
        <v>266.75</v>
      </c>
    </row>
    <row r="1562" spans="1:9">
      <c r="A1562" t="s">
        <v>100</v>
      </c>
      <c r="B1562" t="s">
        <v>127</v>
      </c>
      <c r="C1562" t="s">
        <v>98</v>
      </c>
      <c r="D1562" t="s">
        <v>519</v>
      </c>
      <c r="E1562" s="19">
        <v>42484</v>
      </c>
      <c r="F1562" t="s">
        <v>141</v>
      </c>
      <c r="G1562">
        <v>7</v>
      </c>
      <c r="H1562">
        <v>17.829999999999998</v>
      </c>
      <c r="I1562">
        <v>124.80999999999999</v>
      </c>
    </row>
    <row r="1563" spans="1:9">
      <c r="A1563" t="s">
        <v>103</v>
      </c>
      <c r="B1563" t="s">
        <v>94</v>
      </c>
      <c r="C1563" t="s">
        <v>93</v>
      </c>
      <c r="D1563" t="s">
        <v>475</v>
      </c>
      <c r="E1563" s="19">
        <v>42484</v>
      </c>
      <c r="F1563" t="s">
        <v>96</v>
      </c>
      <c r="G1563">
        <v>3</v>
      </c>
      <c r="H1563">
        <v>53.35</v>
      </c>
      <c r="I1563">
        <v>160.05000000000001</v>
      </c>
    </row>
    <row r="1564" spans="1:9">
      <c r="A1564" t="s">
        <v>95</v>
      </c>
      <c r="B1564" t="s">
        <v>113</v>
      </c>
      <c r="C1564" t="s">
        <v>93</v>
      </c>
      <c r="D1564" t="s">
        <v>148</v>
      </c>
      <c r="E1564" s="19">
        <v>42484</v>
      </c>
      <c r="F1564" t="s">
        <v>101</v>
      </c>
      <c r="G1564">
        <v>1</v>
      </c>
      <c r="H1564">
        <v>12.42</v>
      </c>
      <c r="I1564">
        <v>12.42</v>
      </c>
    </row>
    <row r="1565" spans="1:9">
      <c r="A1565" t="s">
        <v>103</v>
      </c>
      <c r="B1565" t="s">
        <v>94</v>
      </c>
      <c r="C1565" t="s">
        <v>93</v>
      </c>
      <c r="D1565" t="s">
        <v>549</v>
      </c>
      <c r="E1565" s="19">
        <v>42484</v>
      </c>
      <c r="F1565" t="s">
        <v>141</v>
      </c>
      <c r="G1565">
        <v>3</v>
      </c>
      <c r="H1565">
        <v>17.829999999999998</v>
      </c>
      <c r="I1565">
        <v>53.489999999999995</v>
      </c>
    </row>
    <row r="1566" spans="1:9">
      <c r="A1566" t="s">
        <v>100</v>
      </c>
      <c r="B1566" t="s">
        <v>105</v>
      </c>
      <c r="C1566" t="s">
        <v>98</v>
      </c>
      <c r="D1566" t="s">
        <v>403</v>
      </c>
      <c r="E1566" s="19">
        <v>42484</v>
      </c>
      <c r="F1566" t="s">
        <v>101</v>
      </c>
      <c r="G1566">
        <v>4</v>
      </c>
      <c r="H1566">
        <v>12.42</v>
      </c>
      <c r="I1566">
        <v>49.68</v>
      </c>
    </row>
    <row r="1567" spans="1:9">
      <c r="A1567" t="s">
        <v>100</v>
      </c>
      <c r="B1567" t="s">
        <v>105</v>
      </c>
      <c r="C1567" t="s">
        <v>98</v>
      </c>
      <c r="D1567" t="s">
        <v>488</v>
      </c>
      <c r="E1567" s="19">
        <v>42484</v>
      </c>
      <c r="F1567" t="s">
        <v>96</v>
      </c>
      <c r="G1567">
        <v>5</v>
      </c>
      <c r="H1567">
        <v>53.35</v>
      </c>
      <c r="I1567">
        <v>266.75</v>
      </c>
    </row>
    <row r="1568" spans="1:9">
      <c r="A1568" t="s">
        <v>95</v>
      </c>
      <c r="B1568" t="s">
        <v>94</v>
      </c>
      <c r="C1568" t="s">
        <v>93</v>
      </c>
      <c r="D1568" t="s">
        <v>102</v>
      </c>
      <c r="E1568" s="19">
        <v>42484</v>
      </c>
      <c r="F1568" t="s">
        <v>91</v>
      </c>
      <c r="G1568">
        <v>8</v>
      </c>
      <c r="H1568">
        <v>16.32</v>
      </c>
      <c r="I1568">
        <v>130.56</v>
      </c>
    </row>
    <row r="1569" spans="1:9">
      <c r="A1569" t="s">
        <v>100</v>
      </c>
      <c r="B1569" t="s">
        <v>99</v>
      </c>
      <c r="C1569" t="s">
        <v>98</v>
      </c>
      <c r="D1569" t="s">
        <v>632</v>
      </c>
      <c r="E1569" s="19">
        <v>42484</v>
      </c>
      <c r="F1569" t="s">
        <v>101</v>
      </c>
      <c r="G1569">
        <v>6</v>
      </c>
      <c r="H1569">
        <v>12.42</v>
      </c>
      <c r="I1569">
        <v>74.52</v>
      </c>
    </row>
    <row r="1570" spans="1:9">
      <c r="A1570" t="s">
        <v>100</v>
      </c>
      <c r="B1570" t="s">
        <v>110</v>
      </c>
      <c r="C1570" t="s">
        <v>98</v>
      </c>
      <c r="D1570" t="s">
        <v>324</v>
      </c>
      <c r="E1570" s="19">
        <v>42484</v>
      </c>
      <c r="F1570" t="s">
        <v>101</v>
      </c>
      <c r="G1570">
        <v>8</v>
      </c>
      <c r="H1570">
        <v>12.42</v>
      </c>
      <c r="I1570">
        <v>99.36</v>
      </c>
    </row>
    <row r="1571" spans="1:9">
      <c r="A1571" t="s">
        <v>95</v>
      </c>
      <c r="B1571" t="s">
        <v>118</v>
      </c>
      <c r="C1571" t="s">
        <v>93</v>
      </c>
      <c r="D1571" t="s">
        <v>394</v>
      </c>
      <c r="E1571" s="19">
        <v>42484</v>
      </c>
      <c r="F1571" t="s">
        <v>96</v>
      </c>
      <c r="G1571">
        <v>5</v>
      </c>
      <c r="H1571">
        <v>53.35</v>
      </c>
      <c r="I1571">
        <v>266.75</v>
      </c>
    </row>
    <row r="1572" spans="1:9">
      <c r="A1572" t="s">
        <v>106</v>
      </c>
      <c r="B1572" t="s">
        <v>127</v>
      </c>
      <c r="C1572" t="s">
        <v>98</v>
      </c>
      <c r="D1572" t="s">
        <v>230</v>
      </c>
      <c r="E1572" s="19">
        <v>42484</v>
      </c>
      <c r="F1572" t="s">
        <v>91</v>
      </c>
      <c r="G1572">
        <v>9</v>
      </c>
      <c r="H1572">
        <v>16.32</v>
      </c>
      <c r="I1572">
        <v>146.88</v>
      </c>
    </row>
    <row r="1573" spans="1:9">
      <c r="A1573" t="s">
        <v>100</v>
      </c>
      <c r="B1573" t="s">
        <v>105</v>
      </c>
      <c r="C1573" t="s">
        <v>98</v>
      </c>
      <c r="D1573" t="s">
        <v>285</v>
      </c>
      <c r="E1573" s="19">
        <v>42485</v>
      </c>
      <c r="F1573" t="s">
        <v>101</v>
      </c>
      <c r="G1573">
        <v>4</v>
      </c>
      <c r="H1573">
        <v>12.42</v>
      </c>
      <c r="I1573">
        <v>49.68</v>
      </c>
    </row>
    <row r="1574" spans="1:9">
      <c r="A1574" t="s">
        <v>95</v>
      </c>
      <c r="B1574" t="s">
        <v>155</v>
      </c>
      <c r="C1574" t="s">
        <v>93</v>
      </c>
      <c r="D1574" t="s">
        <v>226</v>
      </c>
      <c r="E1574" s="19">
        <v>42485</v>
      </c>
      <c r="F1574" t="s">
        <v>91</v>
      </c>
      <c r="G1574">
        <v>9</v>
      </c>
      <c r="H1574">
        <v>16.32</v>
      </c>
      <c r="I1574">
        <v>146.88</v>
      </c>
    </row>
    <row r="1575" spans="1:9">
      <c r="A1575" t="s">
        <v>106</v>
      </c>
      <c r="B1575" t="s">
        <v>99</v>
      </c>
      <c r="C1575" t="s">
        <v>98</v>
      </c>
      <c r="D1575" t="s">
        <v>139</v>
      </c>
      <c r="E1575" s="19">
        <v>42485</v>
      </c>
      <c r="F1575" t="s">
        <v>91</v>
      </c>
      <c r="G1575">
        <v>5</v>
      </c>
      <c r="H1575">
        <v>16.32</v>
      </c>
      <c r="I1575">
        <v>81.599999999999994</v>
      </c>
    </row>
    <row r="1576" spans="1:9">
      <c r="A1576" t="s">
        <v>100</v>
      </c>
      <c r="B1576" t="s">
        <v>99</v>
      </c>
      <c r="C1576" t="s">
        <v>98</v>
      </c>
      <c r="D1576" t="s">
        <v>411</v>
      </c>
      <c r="E1576" s="19">
        <v>42485</v>
      </c>
      <c r="F1576" t="s">
        <v>101</v>
      </c>
      <c r="G1576">
        <v>10</v>
      </c>
      <c r="H1576">
        <v>12.42</v>
      </c>
      <c r="I1576">
        <v>124.2</v>
      </c>
    </row>
    <row r="1577" spans="1:9">
      <c r="A1577" t="s">
        <v>100</v>
      </c>
      <c r="B1577" t="s">
        <v>105</v>
      </c>
      <c r="C1577" t="s">
        <v>98</v>
      </c>
      <c r="D1577" t="s">
        <v>175</v>
      </c>
      <c r="E1577" s="19">
        <v>42485</v>
      </c>
      <c r="F1577" t="s">
        <v>141</v>
      </c>
      <c r="G1577">
        <v>2</v>
      </c>
      <c r="H1577">
        <v>17.829999999999998</v>
      </c>
      <c r="I1577">
        <v>35.659999999999997</v>
      </c>
    </row>
    <row r="1578" spans="1:9">
      <c r="A1578" t="s">
        <v>100</v>
      </c>
      <c r="B1578" t="s">
        <v>99</v>
      </c>
      <c r="C1578" t="s">
        <v>98</v>
      </c>
      <c r="D1578" t="s">
        <v>499</v>
      </c>
      <c r="E1578" s="19">
        <v>42485</v>
      </c>
      <c r="F1578" t="s">
        <v>101</v>
      </c>
      <c r="G1578">
        <v>3</v>
      </c>
      <c r="H1578">
        <v>12.42</v>
      </c>
      <c r="I1578">
        <v>37.26</v>
      </c>
    </row>
    <row r="1579" spans="1:9">
      <c r="A1579" t="s">
        <v>100</v>
      </c>
      <c r="B1579" t="s">
        <v>110</v>
      </c>
      <c r="C1579" t="s">
        <v>98</v>
      </c>
      <c r="D1579" t="s">
        <v>481</v>
      </c>
      <c r="E1579" s="19">
        <v>42485</v>
      </c>
      <c r="F1579" t="s">
        <v>141</v>
      </c>
      <c r="G1579">
        <v>8</v>
      </c>
      <c r="H1579">
        <v>17.829999999999998</v>
      </c>
      <c r="I1579">
        <v>142.63999999999999</v>
      </c>
    </row>
    <row r="1580" spans="1:9">
      <c r="A1580" t="s">
        <v>103</v>
      </c>
      <c r="B1580" t="s">
        <v>94</v>
      </c>
      <c r="C1580" t="s">
        <v>93</v>
      </c>
      <c r="D1580" t="s">
        <v>206</v>
      </c>
      <c r="E1580" s="19">
        <v>42485</v>
      </c>
      <c r="F1580" t="s">
        <v>96</v>
      </c>
      <c r="G1580">
        <v>8</v>
      </c>
      <c r="H1580">
        <v>53.35</v>
      </c>
      <c r="I1580">
        <v>426.8</v>
      </c>
    </row>
    <row r="1581" spans="1:9">
      <c r="A1581" t="s">
        <v>106</v>
      </c>
      <c r="B1581" t="s">
        <v>105</v>
      </c>
      <c r="C1581" t="s">
        <v>98</v>
      </c>
      <c r="D1581" t="s">
        <v>312</v>
      </c>
      <c r="E1581" s="19">
        <v>42485</v>
      </c>
      <c r="F1581" t="s">
        <v>101</v>
      </c>
      <c r="G1581">
        <v>5</v>
      </c>
      <c r="H1581">
        <v>12.42</v>
      </c>
      <c r="I1581">
        <v>62.1</v>
      </c>
    </row>
    <row r="1582" spans="1:9">
      <c r="A1582" t="s">
        <v>100</v>
      </c>
      <c r="B1582" t="s">
        <v>105</v>
      </c>
      <c r="C1582" t="s">
        <v>98</v>
      </c>
      <c r="D1582" t="s">
        <v>234</v>
      </c>
      <c r="E1582" s="19">
        <v>42485</v>
      </c>
      <c r="F1582" t="s">
        <v>91</v>
      </c>
      <c r="G1582">
        <v>9</v>
      </c>
      <c r="H1582">
        <v>16.32</v>
      </c>
      <c r="I1582">
        <v>146.88</v>
      </c>
    </row>
    <row r="1583" spans="1:9">
      <c r="A1583" t="s">
        <v>100</v>
      </c>
      <c r="B1583" t="s">
        <v>127</v>
      </c>
      <c r="C1583" t="s">
        <v>98</v>
      </c>
      <c r="D1583" t="s">
        <v>524</v>
      </c>
      <c r="E1583" s="19">
        <v>42485</v>
      </c>
      <c r="F1583" t="s">
        <v>91</v>
      </c>
      <c r="G1583">
        <v>9</v>
      </c>
      <c r="H1583">
        <v>16.32</v>
      </c>
      <c r="I1583">
        <v>146.88</v>
      </c>
    </row>
    <row r="1584" spans="1:9">
      <c r="A1584" t="s">
        <v>103</v>
      </c>
      <c r="B1584" t="s">
        <v>118</v>
      </c>
      <c r="C1584" t="s">
        <v>93</v>
      </c>
      <c r="D1584" t="s">
        <v>394</v>
      </c>
      <c r="E1584" s="19">
        <v>42485</v>
      </c>
      <c r="F1584" t="s">
        <v>141</v>
      </c>
      <c r="G1584">
        <v>9</v>
      </c>
      <c r="H1584">
        <v>17.829999999999998</v>
      </c>
      <c r="I1584">
        <v>160.46999999999997</v>
      </c>
    </row>
    <row r="1585" spans="1:9">
      <c r="A1585" t="s">
        <v>106</v>
      </c>
      <c r="B1585" t="s">
        <v>110</v>
      </c>
      <c r="C1585" t="s">
        <v>98</v>
      </c>
      <c r="D1585" t="s">
        <v>622</v>
      </c>
      <c r="E1585" s="19">
        <v>42485</v>
      </c>
      <c r="F1585" t="s">
        <v>101</v>
      </c>
      <c r="G1585">
        <v>3</v>
      </c>
      <c r="H1585">
        <v>12.42</v>
      </c>
      <c r="I1585">
        <v>37.26</v>
      </c>
    </row>
    <row r="1586" spans="1:9">
      <c r="A1586" t="s">
        <v>100</v>
      </c>
      <c r="B1586" t="s">
        <v>105</v>
      </c>
      <c r="C1586" t="s">
        <v>98</v>
      </c>
      <c r="D1586" t="s">
        <v>158</v>
      </c>
      <c r="E1586" s="19">
        <v>42485</v>
      </c>
      <c r="F1586" t="s">
        <v>101</v>
      </c>
      <c r="G1586">
        <v>4</v>
      </c>
      <c r="H1586">
        <v>12.42</v>
      </c>
      <c r="I1586">
        <v>49.68</v>
      </c>
    </row>
    <row r="1587" spans="1:9">
      <c r="A1587" t="s">
        <v>103</v>
      </c>
      <c r="B1587" t="s">
        <v>118</v>
      </c>
      <c r="C1587" t="s">
        <v>93</v>
      </c>
      <c r="D1587" t="s">
        <v>512</v>
      </c>
      <c r="E1587" s="19">
        <v>42485</v>
      </c>
      <c r="F1587" t="s">
        <v>91</v>
      </c>
      <c r="G1587">
        <v>10</v>
      </c>
      <c r="H1587">
        <v>16.32</v>
      </c>
      <c r="I1587">
        <v>163.19999999999999</v>
      </c>
    </row>
    <row r="1588" spans="1:9">
      <c r="A1588" t="s">
        <v>103</v>
      </c>
      <c r="B1588" t="s">
        <v>94</v>
      </c>
      <c r="C1588" t="s">
        <v>93</v>
      </c>
      <c r="D1588" t="s">
        <v>335</v>
      </c>
      <c r="E1588" s="19">
        <v>42485</v>
      </c>
      <c r="F1588" t="s">
        <v>91</v>
      </c>
      <c r="G1588">
        <v>7</v>
      </c>
      <c r="H1588">
        <v>16.32</v>
      </c>
      <c r="I1588">
        <v>114.24000000000001</v>
      </c>
    </row>
    <row r="1589" spans="1:9">
      <c r="A1589" t="s">
        <v>95</v>
      </c>
      <c r="B1589" t="s">
        <v>118</v>
      </c>
      <c r="C1589" t="s">
        <v>93</v>
      </c>
      <c r="D1589" t="s">
        <v>190</v>
      </c>
      <c r="E1589" s="19">
        <v>42485</v>
      </c>
      <c r="F1589" t="s">
        <v>141</v>
      </c>
      <c r="G1589">
        <v>3</v>
      </c>
      <c r="H1589">
        <v>17.829999999999998</v>
      </c>
      <c r="I1589">
        <v>53.489999999999995</v>
      </c>
    </row>
    <row r="1590" spans="1:9">
      <c r="A1590" t="s">
        <v>100</v>
      </c>
      <c r="B1590" t="s">
        <v>110</v>
      </c>
      <c r="C1590" t="s">
        <v>98</v>
      </c>
      <c r="D1590" t="s">
        <v>606</v>
      </c>
      <c r="E1590" s="19">
        <v>42485</v>
      </c>
      <c r="F1590" t="s">
        <v>96</v>
      </c>
      <c r="G1590">
        <v>2</v>
      </c>
      <c r="H1590">
        <v>53.35</v>
      </c>
      <c r="I1590">
        <v>106.7</v>
      </c>
    </row>
    <row r="1591" spans="1:9">
      <c r="A1591" t="s">
        <v>95</v>
      </c>
      <c r="B1591" t="s">
        <v>118</v>
      </c>
      <c r="C1591" t="s">
        <v>93</v>
      </c>
      <c r="D1591" t="s">
        <v>563</v>
      </c>
      <c r="E1591" s="19">
        <v>42485</v>
      </c>
      <c r="F1591" t="s">
        <v>91</v>
      </c>
      <c r="G1591">
        <v>1</v>
      </c>
      <c r="H1591">
        <v>16.32</v>
      </c>
      <c r="I1591">
        <v>16.32</v>
      </c>
    </row>
    <row r="1592" spans="1:9">
      <c r="A1592" t="s">
        <v>100</v>
      </c>
      <c r="B1592" t="s">
        <v>110</v>
      </c>
      <c r="C1592" t="s">
        <v>98</v>
      </c>
      <c r="D1592" t="s">
        <v>267</v>
      </c>
      <c r="E1592" s="19">
        <v>42485</v>
      </c>
      <c r="F1592" t="s">
        <v>101</v>
      </c>
      <c r="G1592">
        <v>3</v>
      </c>
      <c r="H1592">
        <v>12.42</v>
      </c>
      <c r="I1592">
        <v>37.26</v>
      </c>
    </row>
    <row r="1593" spans="1:9">
      <c r="A1593" t="s">
        <v>100</v>
      </c>
      <c r="B1593" t="s">
        <v>127</v>
      </c>
      <c r="C1593" t="s">
        <v>98</v>
      </c>
      <c r="D1593" t="s">
        <v>357</v>
      </c>
      <c r="E1593" s="19">
        <v>42486</v>
      </c>
      <c r="F1593" t="s">
        <v>91</v>
      </c>
      <c r="G1593">
        <v>6</v>
      </c>
      <c r="H1593">
        <v>16.32</v>
      </c>
      <c r="I1593">
        <v>97.92</v>
      </c>
    </row>
    <row r="1594" spans="1:9">
      <c r="A1594" t="s">
        <v>100</v>
      </c>
      <c r="B1594" t="s">
        <v>105</v>
      </c>
      <c r="C1594" t="s">
        <v>98</v>
      </c>
      <c r="D1594" t="s">
        <v>550</v>
      </c>
      <c r="E1594" s="19">
        <v>42486</v>
      </c>
      <c r="F1594" t="s">
        <v>96</v>
      </c>
      <c r="G1594">
        <v>3</v>
      </c>
      <c r="H1594">
        <v>53.35</v>
      </c>
      <c r="I1594">
        <v>160.05000000000001</v>
      </c>
    </row>
    <row r="1595" spans="1:9">
      <c r="A1595" t="s">
        <v>106</v>
      </c>
      <c r="B1595" t="s">
        <v>99</v>
      </c>
      <c r="C1595" t="s">
        <v>98</v>
      </c>
      <c r="D1595" t="s">
        <v>165</v>
      </c>
      <c r="E1595" s="19">
        <v>42486</v>
      </c>
      <c r="F1595" t="s">
        <v>96</v>
      </c>
      <c r="G1595">
        <v>1</v>
      </c>
      <c r="H1595">
        <v>53.35</v>
      </c>
      <c r="I1595">
        <v>53.35</v>
      </c>
    </row>
    <row r="1596" spans="1:9">
      <c r="A1596" t="s">
        <v>111</v>
      </c>
      <c r="B1596" t="s">
        <v>105</v>
      </c>
      <c r="C1596" t="s">
        <v>98</v>
      </c>
      <c r="D1596" t="s">
        <v>371</v>
      </c>
      <c r="E1596" s="19">
        <v>42486</v>
      </c>
      <c r="F1596" t="s">
        <v>91</v>
      </c>
      <c r="G1596">
        <v>9</v>
      </c>
      <c r="H1596">
        <v>16.32</v>
      </c>
      <c r="I1596">
        <v>146.88</v>
      </c>
    </row>
    <row r="1597" spans="1:9">
      <c r="A1597" t="s">
        <v>95</v>
      </c>
      <c r="B1597" t="s">
        <v>94</v>
      </c>
      <c r="C1597" t="s">
        <v>93</v>
      </c>
      <c r="D1597" t="s">
        <v>323</v>
      </c>
      <c r="E1597" s="19">
        <v>42486</v>
      </c>
      <c r="F1597" t="s">
        <v>96</v>
      </c>
      <c r="G1597">
        <v>2</v>
      </c>
      <c r="H1597">
        <v>53.35</v>
      </c>
      <c r="I1597">
        <v>106.7</v>
      </c>
    </row>
    <row r="1598" spans="1:9">
      <c r="A1598" t="s">
        <v>100</v>
      </c>
      <c r="B1598" t="s">
        <v>105</v>
      </c>
      <c r="C1598" t="s">
        <v>98</v>
      </c>
      <c r="D1598" t="s">
        <v>369</v>
      </c>
      <c r="E1598" s="19">
        <v>42486</v>
      </c>
      <c r="F1598" t="s">
        <v>141</v>
      </c>
      <c r="G1598">
        <v>6</v>
      </c>
      <c r="H1598">
        <v>17.829999999999998</v>
      </c>
      <c r="I1598">
        <v>106.97999999999999</v>
      </c>
    </row>
    <row r="1599" spans="1:9">
      <c r="A1599" t="s">
        <v>100</v>
      </c>
      <c r="B1599" t="s">
        <v>105</v>
      </c>
      <c r="C1599" t="s">
        <v>98</v>
      </c>
      <c r="D1599" t="s">
        <v>146</v>
      </c>
      <c r="E1599" s="19">
        <v>42486</v>
      </c>
      <c r="F1599" t="s">
        <v>101</v>
      </c>
      <c r="G1599">
        <v>2</v>
      </c>
      <c r="H1599">
        <v>12.42</v>
      </c>
      <c r="I1599">
        <v>24.84</v>
      </c>
    </row>
    <row r="1600" spans="1:9">
      <c r="A1600" t="s">
        <v>100</v>
      </c>
      <c r="B1600" t="s">
        <v>105</v>
      </c>
      <c r="C1600" t="s">
        <v>98</v>
      </c>
      <c r="D1600" t="s">
        <v>630</v>
      </c>
      <c r="E1600" s="19">
        <v>42486</v>
      </c>
      <c r="F1600" t="s">
        <v>101</v>
      </c>
      <c r="G1600">
        <v>5</v>
      </c>
      <c r="H1600">
        <v>12.42</v>
      </c>
      <c r="I1600">
        <v>62.1</v>
      </c>
    </row>
    <row r="1601" spans="1:9">
      <c r="A1601" t="s">
        <v>100</v>
      </c>
      <c r="B1601" t="s">
        <v>105</v>
      </c>
      <c r="C1601" t="s">
        <v>98</v>
      </c>
      <c r="D1601" t="s">
        <v>404</v>
      </c>
      <c r="E1601" s="19">
        <v>42486</v>
      </c>
      <c r="F1601" t="s">
        <v>141</v>
      </c>
      <c r="G1601">
        <v>7</v>
      </c>
      <c r="H1601">
        <v>17.829999999999998</v>
      </c>
      <c r="I1601">
        <v>124.80999999999999</v>
      </c>
    </row>
    <row r="1602" spans="1:9">
      <c r="A1602" t="s">
        <v>95</v>
      </c>
      <c r="B1602" t="s">
        <v>118</v>
      </c>
      <c r="C1602" t="s">
        <v>93</v>
      </c>
      <c r="D1602" t="s">
        <v>615</v>
      </c>
      <c r="E1602" s="19">
        <v>42486</v>
      </c>
      <c r="F1602" t="s">
        <v>96</v>
      </c>
      <c r="G1602">
        <v>3</v>
      </c>
      <c r="H1602">
        <v>53.35</v>
      </c>
      <c r="I1602">
        <v>160.05000000000001</v>
      </c>
    </row>
    <row r="1603" spans="1:9">
      <c r="A1603" t="s">
        <v>100</v>
      </c>
      <c r="B1603" t="s">
        <v>105</v>
      </c>
      <c r="C1603" t="s">
        <v>98</v>
      </c>
      <c r="D1603" t="s">
        <v>406</v>
      </c>
      <c r="E1603" s="19">
        <v>42486</v>
      </c>
      <c r="F1603" t="s">
        <v>101</v>
      </c>
      <c r="G1603">
        <v>5</v>
      </c>
      <c r="H1603">
        <v>12.42</v>
      </c>
      <c r="I1603">
        <v>62.1</v>
      </c>
    </row>
    <row r="1604" spans="1:9">
      <c r="A1604" t="s">
        <v>111</v>
      </c>
      <c r="B1604" t="s">
        <v>110</v>
      </c>
      <c r="C1604" t="s">
        <v>98</v>
      </c>
      <c r="D1604" t="s">
        <v>581</v>
      </c>
      <c r="E1604" s="19">
        <v>42486</v>
      </c>
      <c r="F1604" t="s">
        <v>96</v>
      </c>
      <c r="G1604">
        <v>8</v>
      </c>
      <c r="H1604">
        <v>53.35</v>
      </c>
      <c r="I1604">
        <v>426.8</v>
      </c>
    </row>
    <row r="1605" spans="1:9">
      <c r="A1605" t="s">
        <v>103</v>
      </c>
      <c r="B1605" t="s">
        <v>94</v>
      </c>
      <c r="C1605" t="s">
        <v>93</v>
      </c>
      <c r="D1605" t="s">
        <v>217</v>
      </c>
      <c r="E1605" s="19">
        <v>42486</v>
      </c>
      <c r="F1605" t="s">
        <v>101</v>
      </c>
      <c r="G1605">
        <v>9</v>
      </c>
      <c r="H1605">
        <v>12.42</v>
      </c>
      <c r="I1605">
        <v>111.78</v>
      </c>
    </row>
    <row r="1606" spans="1:9">
      <c r="A1606" t="s">
        <v>103</v>
      </c>
      <c r="B1606" t="s">
        <v>155</v>
      </c>
      <c r="C1606" t="s">
        <v>93</v>
      </c>
      <c r="D1606" t="s">
        <v>242</v>
      </c>
      <c r="E1606" s="19">
        <v>42487</v>
      </c>
      <c r="F1606" t="s">
        <v>141</v>
      </c>
      <c r="G1606">
        <v>7</v>
      </c>
      <c r="H1606">
        <v>17.829999999999998</v>
      </c>
      <c r="I1606">
        <v>124.80999999999999</v>
      </c>
    </row>
    <row r="1607" spans="1:9">
      <c r="A1607" t="s">
        <v>106</v>
      </c>
      <c r="B1607" t="s">
        <v>99</v>
      </c>
      <c r="C1607" t="s">
        <v>98</v>
      </c>
      <c r="D1607" t="s">
        <v>547</v>
      </c>
      <c r="E1607" s="19">
        <v>42487</v>
      </c>
      <c r="F1607" t="s">
        <v>101</v>
      </c>
      <c r="G1607">
        <v>3</v>
      </c>
      <c r="H1607">
        <v>12.42</v>
      </c>
      <c r="I1607">
        <v>37.26</v>
      </c>
    </row>
    <row r="1608" spans="1:9">
      <c r="A1608" t="s">
        <v>100</v>
      </c>
      <c r="B1608" t="s">
        <v>110</v>
      </c>
      <c r="C1608" t="s">
        <v>98</v>
      </c>
      <c r="D1608" t="s">
        <v>557</v>
      </c>
      <c r="E1608" s="19">
        <v>42487</v>
      </c>
      <c r="F1608" t="s">
        <v>96</v>
      </c>
      <c r="G1608">
        <v>10</v>
      </c>
      <c r="H1608">
        <v>53.35</v>
      </c>
      <c r="I1608">
        <v>533.5</v>
      </c>
    </row>
    <row r="1609" spans="1:9">
      <c r="A1609" t="s">
        <v>100</v>
      </c>
      <c r="B1609" t="s">
        <v>110</v>
      </c>
      <c r="C1609" t="s">
        <v>98</v>
      </c>
      <c r="D1609" t="s">
        <v>595</v>
      </c>
      <c r="E1609" s="19">
        <v>42487</v>
      </c>
      <c r="F1609" t="s">
        <v>96</v>
      </c>
      <c r="G1609">
        <v>2</v>
      </c>
      <c r="H1609">
        <v>53.35</v>
      </c>
      <c r="I1609">
        <v>106.7</v>
      </c>
    </row>
    <row r="1610" spans="1:9">
      <c r="A1610" t="s">
        <v>100</v>
      </c>
      <c r="B1610" t="s">
        <v>99</v>
      </c>
      <c r="C1610" t="s">
        <v>98</v>
      </c>
      <c r="D1610" t="s">
        <v>130</v>
      </c>
      <c r="E1610" s="19">
        <v>42487</v>
      </c>
      <c r="F1610" t="s">
        <v>101</v>
      </c>
      <c r="G1610">
        <v>9</v>
      </c>
      <c r="H1610">
        <v>12.42</v>
      </c>
      <c r="I1610">
        <v>111.78</v>
      </c>
    </row>
    <row r="1611" spans="1:9">
      <c r="A1611" t="s">
        <v>106</v>
      </c>
      <c r="B1611" t="s">
        <v>105</v>
      </c>
      <c r="C1611" t="s">
        <v>98</v>
      </c>
      <c r="D1611" t="s">
        <v>403</v>
      </c>
      <c r="E1611" s="19">
        <v>42487</v>
      </c>
      <c r="F1611" t="s">
        <v>91</v>
      </c>
      <c r="G1611">
        <v>5</v>
      </c>
      <c r="H1611">
        <v>16.32</v>
      </c>
      <c r="I1611">
        <v>81.599999999999994</v>
      </c>
    </row>
    <row r="1612" spans="1:9">
      <c r="A1612" t="s">
        <v>95</v>
      </c>
      <c r="B1612" t="s">
        <v>118</v>
      </c>
      <c r="C1612" t="s">
        <v>93</v>
      </c>
      <c r="D1612" t="s">
        <v>202</v>
      </c>
      <c r="E1612" s="19">
        <v>42487</v>
      </c>
      <c r="F1612" t="s">
        <v>101</v>
      </c>
      <c r="G1612">
        <v>3</v>
      </c>
      <c r="H1612">
        <v>12.42</v>
      </c>
      <c r="I1612">
        <v>37.26</v>
      </c>
    </row>
    <row r="1613" spans="1:9">
      <c r="A1613" t="s">
        <v>103</v>
      </c>
      <c r="B1613" t="s">
        <v>113</v>
      </c>
      <c r="C1613" t="s">
        <v>93</v>
      </c>
      <c r="D1613" t="s">
        <v>299</v>
      </c>
      <c r="E1613" s="19">
        <v>42487</v>
      </c>
      <c r="F1613" t="s">
        <v>101</v>
      </c>
      <c r="G1613">
        <v>9</v>
      </c>
      <c r="H1613">
        <v>12.42</v>
      </c>
      <c r="I1613">
        <v>111.78</v>
      </c>
    </row>
    <row r="1614" spans="1:9">
      <c r="A1614" t="s">
        <v>100</v>
      </c>
      <c r="B1614" t="s">
        <v>105</v>
      </c>
      <c r="C1614" t="s">
        <v>98</v>
      </c>
      <c r="D1614" t="s">
        <v>365</v>
      </c>
      <c r="E1614" s="19">
        <v>42487</v>
      </c>
      <c r="F1614" t="s">
        <v>91</v>
      </c>
      <c r="G1614">
        <v>8</v>
      </c>
      <c r="H1614">
        <v>16.32</v>
      </c>
      <c r="I1614">
        <v>130.56</v>
      </c>
    </row>
    <row r="1615" spans="1:9">
      <c r="A1615" t="s">
        <v>95</v>
      </c>
      <c r="B1615" t="s">
        <v>113</v>
      </c>
      <c r="C1615" t="s">
        <v>93</v>
      </c>
      <c r="D1615" t="s">
        <v>623</v>
      </c>
      <c r="E1615" s="19">
        <v>42487</v>
      </c>
      <c r="F1615" t="s">
        <v>101</v>
      </c>
      <c r="G1615">
        <v>3</v>
      </c>
      <c r="H1615">
        <v>12.42</v>
      </c>
      <c r="I1615">
        <v>37.26</v>
      </c>
    </row>
    <row r="1616" spans="1:9">
      <c r="A1616" t="s">
        <v>103</v>
      </c>
      <c r="B1616" t="s">
        <v>118</v>
      </c>
      <c r="C1616" t="s">
        <v>93</v>
      </c>
      <c r="D1616" t="s">
        <v>233</v>
      </c>
      <c r="E1616" s="19">
        <v>42487</v>
      </c>
      <c r="F1616" t="s">
        <v>96</v>
      </c>
      <c r="G1616">
        <v>5</v>
      </c>
      <c r="H1616">
        <v>53.35</v>
      </c>
      <c r="I1616">
        <v>266.75</v>
      </c>
    </row>
    <row r="1617" spans="1:9">
      <c r="A1617" t="s">
        <v>95</v>
      </c>
      <c r="B1617" t="s">
        <v>113</v>
      </c>
      <c r="C1617" t="s">
        <v>93</v>
      </c>
      <c r="D1617" t="s">
        <v>387</v>
      </c>
      <c r="E1617" s="19">
        <v>42487</v>
      </c>
      <c r="F1617" t="s">
        <v>91</v>
      </c>
      <c r="G1617">
        <v>9</v>
      </c>
      <c r="H1617">
        <v>16.32</v>
      </c>
      <c r="I1617">
        <v>146.88</v>
      </c>
    </row>
    <row r="1618" spans="1:9">
      <c r="A1618" t="s">
        <v>95</v>
      </c>
      <c r="B1618" t="s">
        <v>118</v>
      </c>
      <c r="C1618" t="s">
        <v>93</v>
      </c>
      <c r="D1618" t="s">
        <v>202</v>
      </c>
      <c r="E1618" s="19">
        <v>42487</v>
      </c>
      <c r="F1618" t="s">
        <v>91</v>
      </c>
      <c r="G1618">
        <v>7</v>
      </c>
      <c r="H1618">
        <v>16.32</v>
      </c>
      <c r="I1618">
        <v>114.24000000000001</v>
      </c>
    </row>
    <row r="1619" spans="1:9">
      <c r="A1619" t="s">
        <v>106</v>
      </c>
      <c r="B1619" t="s">
        <v>105</v>
      </c>
      <c r="C1619" t="s">
        <v>98</v>
      </c>
      <c r="D1619" t="s">
        <v>151</v>
      </c>
      <c r="E1619" s="19">
        <v>42487</v>
      </c>
      <c r="F1619" t="s">
        <v>141</v>
      </c>
      <c r="G1619">
        <v>4</v>
      </c>
      <c r="H1619">
        <v>17.829999999999998</v>
      </c>
      <c r="I1619">
        <v>71.319999999999993</v>
      </c>
    </row>
    <row r="1620" spans="1:9">
      <c r="A1620" t="s">
        <v>106</v>
      </c>
      <c r="B1620" t="s">
        <v>110</v>
      </c>
      <c r="C1620" t="s">
        <v>98</v>
      </c>
      <c r="D1620" t="s">
        <v>159</v>
      </c>
      <c r="E1620" s="19">
        <v>42487</v>
      </c>
      <c r="F1620" t="s">
        <v>141</v>
      </c>
      <c r="G1620">
        <v>3</v>
      </c>
      <c r="H1620">
        <v>17.829999999999998</v>
      </c>
      <c r="I1620">
        <v>53.489999999999995</v>
      </c>
    </row>
    <row r="1621" spans="1:9">
      <c r="A1621" t="s">
        <v>95</v>
      </c>
      <c r="B1621" t="s">
        <v>113</v>
      </c>
      <c r="C1621" t="s">
        <v>93</v>
      </c>
      <c r="D1621" t="s">
        <v>192</v>
      </c>
      <c r="E1621" s="19">
        <v>42487</v>
      </c>
      <c r="F1621" t="s">
        <v>96</v>
      </c>
      <c r="G1621">
        <v>6</v>
      </c>
      <c r="H1621">
        <v>53.35</v>
      </c>
      <c r="I1621">
        <v>320.10000000000002</v>
      </c>
    </row>
    <row r="1622" spans="1:9">
      <c r="A1622" t="s">
        <v>106</v>
      </c>
      <c r="B1622" t="s">
        <v>99</v>
      </c>
      <c r="C1622" t="s">
        <v>98</v>
      </c>
      <c r="D1622" t="s">
        <v>286</v>
      </c>
      <c r="E1622" s="19">
        <v>42488</v>
      </c>
      <c r="F1622" t="s">
        <v>101</v>
      </c>
      <c r="G1622">
        <v>1</v>
      </c>
      <c r="H1622">
        <v>12.42</v>
      </c>
      <c r="I1622">
        <v>12.42</v>
      </c>
    </row>
    <row r="1623" spans="1:9">
      <c r="A1623" t="s">
        <v>95</v>
      </c>
      <c r="B1623" t="s">
        <v>113</v>
      </c>
      <c r="C1623" t="s">
        <v>93</v>
      </c>
      <c r="D1623" t="s">
        <v>364</v>
      </c>
      <c r="E1623" s="19">
        <v>42488</v>
      </c>
      <c r="F1623" t="s">
        <v>141</v>
      </c>
      <c r="G1623">
        <v>9</v>
      </c>
      <c r="H1623">
        <v>17.829999999999998</v>
      </c>
      <c r="I1623">
        <v>160.46999999999997</v>
      </c>
    </row>
    <row r="1624" spans="1:9">
      <c r="A1624" t="s">
        <v>103</v>
      </c>
      <c r="B1624" t="s">
        <v>155</v>
      </c>
      <c r="C1624" t="s">
        <v>93</v>
      </c>
      <c r="D1624" t="s">
        <v>154</v>
      </c>
      <c r="E1624" s="19">
        <v>42488</v>
      </c>
      <c r="F1624" t="s">
        <v>96</v>
      </c>
      <c r="G1624">
        <v>2</v>
      </c>
      <c r="H1624">
        <v>53.35</v>
      </c>
      <c r="I1624">
        <v>106.7</v>
      </c>
    </row>
    <row r="1625" spans="1:9">
      <c r="A1625" t="s">
        <v>106</v>
      </c>
      <c r="B1625" t="s">
        <v>105</v>
      </c>
      <c r="C1625" t="s">
        <v>98</v>
      </c>
      <c r="D1625" t="s">
        <v>404</v>
      </c>
      <c r="E1625" s="19">
        <v>42488</v>
      </c>
      <c r="F1625" t="s">
        <v>96</v>
      </c>
      <c r="G1625">
        <v>4</v>
      </c>
      <c r="H1625">
        <v>53.35</v>
      </c>
      <c r="I1625">
        <v>213.4</v>
      </c>
    </row>
    <row r="1626" spans="1:9">
      <c r="A1626" t="s">
        <v>100</v>
      </c>
      <c r="B1626" t="s">
        <v>110</v>
      </c>
      <c r="C1626" t="s">
        <v>98</v>
      </c>
      <c r="D1626" t="s">
        <v>627</v>
      </c>
      <c r="E1626" s="19">
        <v>42488</v>
      </c>
      <c r="F1626" t="s">
        <v>141</v>
      </c>
      <c r="G1626">
        <v>4</v>
      </c>
      <c r="H1626">
        <v>17.829999999999998</v>
      </c>
      <c r="I1626">
        <v>71.319999999999993</v>
      </c>
    </row>
    <row r="1627" spans="1:9">
      <c r="A1627" t="s">
        <v>100</v>
      </c>
      <c r="B1627" t="s">
        <v>99</v>
      </c>
      <c r="C1627" t="s">
        <v>98</v>
      </c>
      <c r="D1627" t="s">
        <v>119</v>
      </c>
      <c r="E1627" s="19">
        <v>42488</v>
      </c>
      <c r="F1627" t="s">
        <v>96</v>
      </c>
      <c r="G1627">
        <v>6</v>
      </c>
      <c r="H1627">
        <v>53.35</v>
      </c>
      <c r="I1627">
        <v>320.10000000000002</v>
      </c>
    </row>
    <row r="1628" spans="1:9">
      <c r="A1628" t="s">
        <v>111</v>
      </c>
      <c r="B1628" t="s">
        <v>99</v>
      </c>
      <c r="C1628" t="s">
        <v>98</v>
      </c>
      <c r="D1628" t="s">
        <v>231</v>
      </c>
      <c r="E1628" s="19">
        <v>42488</v>
      </c>
      <c r="F1628" t="s">
        <v>101</v>
      </c>
      <c r="G1628">
        <v>5</v>
      </c>
      <c r="H1628">
        <v>12.42</v>
      </c>
      <c r="I1628">
        <v>62.1</v>
      </c>
    </row>
    <row r="1629" spans="1:9">
      <c r="A1629" t="s">
        <v>100</v>
      </c>
      <c r="B1629" t="s">
        <v>105</v>
      </c>
      <c r="C1629" t="s">
        <v>98</v>
      </c>
      <c r="D1629" t="s">
        <v>107</v>
      </c>
      <c r="E1629" s="19">
        <v>42488</v>
      </c>
      <c r="F1629" t="s">
        <v>101</v>
      </c>
      <c r="G1629">
        <v>1</v>
      </c>
      <c r="H1629">
        <v>12.42</v>
      </c>
      <c r="I1629">
        <v>12.42</v>
      </c>
    </row>
    <row r="1630" spans="1:9">
      <c r="A1630" t="s">
        <v>103</v>
      </c>
      <c r="B1630" t="s">
        <v>118</v>
      </c>
      <c r="C1630" t="s">
        <v>93</v>
      </c>
      <c r="D1630" t="s">
        <v>344</v>
      </c>
      <c r="E1630" s="19">
        <v>42488</v>
      </c>
      <c r="F1630" t="s">
        <v>141</v>
      </c>
      <c r="G1630">
        <v>10</v>
      </c>
      <c r="H1630">
        <v>17.829999999999998</v>
      </c>
      <c r="I1630">
        <v>178.29999999999998</v>
      </c>
    </row>
    <row r="1631" spans="1:9">
      <c r="A1631" t="s">
        <v>111</v>
      </c>
      <c r="B1631" t="s">
        <v>110</v>
      </c>
      <c r="C1631" t="s">
        <v>98</v>
      </c>
      <c r="D1631" t="s">
        <v>280</v>
      </c>
      <c r="E1631" s="19">
        <v>42488</v>
      </c>
      <c r="F1631" t="s">
        <v>96</v>
      </c>
      <c r="G1631">
        <v>1</v>
      </c>
      <c r="H1631">
        <v>53.35</v>
      </c>
      <c r="I1631">
        <v>53.35</v>
      </c>
    </row>
    <row r="1632" spans="1:9">
      <c r="A1632" t="s">
        <v>95</v>
      </c>
      <c r="B1632" t="s">
        <v>113</v>
      </c>
      <c r="C1632" t="s">
        <v>93</v>
      </c>
      <c r="D1632" t="s">
        <v>578</v>
      </c>
      <c r="E1632" s="19">
        <v>42488</v>
      </c>
      <c r="F1632" t="s">
        <v>96</v>
      </c>
      <c r="G1632">
        <v>5</v>
      </c>
      <c r="H1632">
        <v>53.35</v>
      </c>
      <c r="I1632">
        <v>266.75</v>
      </c>
    </row>
    <row r="1633" spans="1:9">
      <c r="A1633" t="s">
        <v>95</v>
      </c>
      <c r="B1633" t="s">
        <v>113</v>
      </c>
      <c r="C1633" t="s">
        <v>93</v>
      </c>
      <c r="D1633" t="s">
        <v>510</v>
      </c>
      <c r="E1633" s="19">
        <v>42488</v>
      </c>
      <c r="F1633" t="s">
        <v>141</v>
      </c>
      <c r="G1633">
        <v>9</v>
      </c>
      <c r="H1633">
        <v>17.829999999999998</v>
      </c>
      <c r="I1633">
        <v>160.46999999999997</v>
      </c>
    </row>
    <row r="1634" spans="1:9">
      <c r="A1634" t="s">
        <v>106</v>
      </c>
      <c r="B1634" t="s">
        <v>105</v>
      </c>
      <c r="C1634" t="s">
        <v>98</v>
      </c>
      <c r="D1634" t="s">
        <v>391</v>
      </c>
      <c r="E1634" s="19">
        <v>42488</v>
      </c>
      <c r="F1634" t="s">
        <v>141</v>
      </c>
      <c r="G1634">
        <v>3</v>
      </c>
      <c r="H1634">
        <v>17.829999999999998</v>
      </c>
      <c r="I1634">
        <v>53.489999999999995</v>
      </c>
    </row>
    <row r="1635" spans="1:9">
      <c r="A1635" t="s">
        <v>100</v>
      </c>
      <c r="B1635" t="s">
        <v>99</v>
      </c>
      <c r="C1635" t="s">
        <v>98</v>
      </c>
      <c r="D1635" t="s">
        <v>632</v>
      </c>
      <c r="E1635" s="19">
        <v>42489</v>
      </c>
      <c r="F1635" t="s">
        <v>101</v>
      </c>
      <c r="G1635">
        <v>8</v>
      </c>
      <c r="H1635">
        <v>12.42</v>
      </c>
      <c r="I1635">
        <v>99.36</v>
      </c>
    </row>
    <row r="1636" spans="1:9">
      <c r="A1636" t="s">
        <v>95</v>
      </c>
      <c r="B1636" t="s">
        <v>94</v>
      </c>
      <c r="C1636" t="s">
        <v>93</v>
      </c>
      <c r="D1636" t="s">
        <v>611</v>
      </c>
      <c r="E1636" s="19">
        <v>42489</v>
      </c>
      <c r="F1636" t="s">
        <v>141</v>
      </c>
      <c r="G1636">
        <v>2</v>
      </c>
      <c r="H1636">
        <v>17.829999999999998</v>
      </c>
      <c r="I1636">
        <v>35.659999999999997</v>
      </c>
    </row>
    <row r="1637" spans="1:9">
      <c r="A1637" t="s">
        <v>95</v>
      </c>
      <c r="B1637" t="s">
        <v>113</v>
      </c>
      <c r="C1637" t="s">
        <v>93</v>
      </c>
      <c r="D1637" t="s">
        <v>214</v>
      </c>
      <c r="E1637" s="19">
        <v>42489</v>
      </c>
      <c r="F1637" t="s">
        <v>141</v>
      </c>
      <c r="G1637">
        <v>7</v>
      </c>
      <c r="H1637">
        <v>17.829999999999998</v>
      </c>
      <c r="I1637">
        <v>124.80999999999999</v>
      </c>
    </row>
    <row r="1638" spans="1:9">
      <c r="A1638" t="s">
        <v>100</v>
      </c>
      <c r="B1638" t="s">
        <v>127</v>
      </c>
      <c r="C1638" t="s">
        <v>98</v>
      </c>
      <c r="D1638" t="s">
        <v>612</v>
      </c>
      <c r="E1638" s="19">
        <v>42489</v>
      </c>
      <c r="F1638" t="s">
        <v>96</v>
      </c>
      <c r="G1638">
        <v>10</v>
      </c>
      <c r="H1638">
        <v>53.35</v>
      </c>
      <c r="I1638">
        <v>533.5</v>
      </c>
    </row>
    <row r="1639" spans="1:9">
      <c r="A1639" t="s">
        <v>100</v>
      </c>
      <c r="B1639" t="s">
        <v>105</v>
      </c>
      <c r="C1639" t="s">
        <v>98</v>
      </c>
      <c r="D1639" t="s">
        <v>275</v>
      </c>
      <c r="E1639" s="19">
        <v>42489</v>
      </c>
      <c r="F1639" t="s">
        <v>96</v>
      </c>
      <c r="G1639">
        <v>5</v>
      </c>
      <c r="H1639">
        <v>53.35</v>
      </c>
      <c r="I1639">
        <v>266.75</v>
      </c>
    </row>
    <row r="1640" spans="1:9">
      <c r="A1640" t="s">
        <v>100</v>
      </c>
      <c r="B1640" t="s">
        <v>99</v>
      </c>
      <c r="C1640" t="s">
        <v>98</v>
      </c>
      <c r="D1640" t="s">
        <v>525</v>
      </c>
      <c r="E1640" s="19">
        <v>42489</v>
      </c>
      <c r="F1640" t="s">
        <v>141</v>
      </c>
      <c r="G1640">
        <v>7</v>
      </c>
      <c r="H1640">
        <v>17.829999999999998</v>
      </c>
      <c r="I1640">
        <v>124.80999999999999</v>
      </c>
    </row>
    <row r="1641" spans="1:9">
      <c r="A1641" t="s">
        <v>103</v>
      </c>
      <c r="B1641" t="s">
        <v>94</v>
      </c>
      <c r="C1641" t="s">
        <v>93</v>
      </c>
      <c r="D1641" t="s">
        <v>300</v>
      </c>
      <c r="E1641" s="19">
        <v>42489</v>
      </c>
      <c r="F1641" t="s">
        <v>101</v>
      </c>
      <c r="G1641">
        <v>2</v>
      </c>
      <c r="H1641">
        <v>12.42</v>
      </c>
      <c r="I1641">
        <v>24.84</v>
      </c>
    </row>
    <row r="1642" spans="1:9">
      <c r="A1642" t="s">
        <v>100</v>
      </c>
      <c r="B1642" t="s">
        <v>110</v>
      </c>
      <c r="C1642" t="s">
        <v>98</v>
      </c>
      <c r="D1642" t="s">
        <v>533</v>
      </c>
      <c r="E1642" s="19">
        <v>42489</v>
      </c>
      <c r="F1642" t="s">
        <v>91</v>
      </c>
      <c r="G1642">
        <v>7</v>
      </c>
      <c r="H1642">
        <v>16.32</v>
      </c>
      <c r="I1642">
        <v>114.24000000000001</v>
      </c>
    </row>
    <row r="1643" spans="1:9">
      <c r="A1643" t="s">
        <v>103</v>
      </c>
      <c r="B1643" t="s">
        <v>155</v>
      </c>
      <c r="C1643" t="s">
        <v>93</v>
      </c>
      <c r="D1643" t="s">
        <v>572</v>
      </c>
      <c r="E1643" s="19">
        <v>42489</v>
      </c>
      <c r="F1643" t="s">
        <v>96</v>
      </c>
      <c r="G1643">
        <v>8</v>
      </c>
      <c r="H1643">
        <v>53.35</v>
      </c>
      <c r="I1643">
        <v>426.8</v>
      </c>
    </row>
    <row r="1644" spans="1:9">
      <c r="A1644" t="s">
        <v>100</v>
      </c>
      <c r="B1644" t="s">
        <v>99</v>
      </c>
      <c r="C1644" t="s">
        <v>98</v>
      </c>
      <c r="D1644" t="s">
        <v>575</v>
      </c>
      <c r="E1644" s="19">
        <v>42489</v>
      </c>
      <c r="F1644" t="s">
        <v>101</v>
      </c>
      <c r="G1644">
        <v>10</v>
      </c>
      <c r="H1644">
        <v>12.42</v>
      </c>
      <c r="I1644">
        <v>124.2</v>
      </c>
    </row>
    <row r="1645" spans="1:9">
      <c r="A1645" t="s">
        <v>100</v>
      </c>
      <c r="B1645" t="s">
        <v>127</v>
      </c>
      <c r="C1645" t="s">
        <v>98</v>
      </c>
      <c r="D1645" t="s">
        <v>401</v>
      </c>
      <c r="E1645" s="19">
        <v>42490</v>
      </c>
      <c r="F1645" t="s">
        <v>101</v>
      </c>
      <c r="G1645">
        <v>2</v>
      </c>
      <c r="H1645">
        <v>12.42</v>
      </c>
      <c r="I1645">
        <v>24.84</v>
      </c>
    </row>
    <row r="1646" spans="1:9">
      <c r="A1646" t="s">
        <v>95</v>
      </c>
      <c r="B1646" t="s">
        <v>113</v>
      </c>
      <c r="C1646" t="s">
        <v>93</v>
      </c>
      <c r="D1646" t="s">
        <v>148</v>
      </c>
      <c r="E1646" s="19">
        <v>42490</v>
      </c>
      <c r="F1646" t="s">
        <v>141</v>
      </c>
      <c r="G1646">
        <v>3</v>
      </c>
      <c r="H1646">
        <v>17.829999999999998</v>
      </c>
      <c r="I1646">
        <v>53.489999999999995</v>
      </c>
    </row>
    <row r="1647" spans="1:9">
      <c r="A1647" t="s">
        <v>95</v>
      </c>
      <c r="B1647" t="s">
        <v>94</v>
      </c>
      <c r="C1647" t="s">
        <v>93</v>
      </c>
      <c r="D1647" t="s">
        <v>308</v>
      </c>
      <c r="E1647" s="19">
        <v>42490</v>
      </c>
      <c r="F1647" t="s">
        <v>101</v>
      </c>
      <c r="G1647">
        <v>9</v>
      </c>
      <c r="H1647">
        <v>12.42</v>
      </c>
      <c r="I1647">
        <v>111.78</v>
      </c>
    </row>
    <row r="1648" spans="1:9">
      <c r="A1648" t="s">
        <v>111</v>
      </c>
      <c r="B1648" t="s">
        <v>99</v>
      </c>
      <c r="C1648" t="s">
        <v>98</v>
      </c>
      <c r="D1648" t="s">
        <v>278</v>
      </c>
      <c r="E1648" s="19">
        <v>42490</v>
      </c>
      <c r="F1648" t="s">
        <v>101</v>
      </c>
      <c r="G1648">
        <v>8</v>
      </c>
      <c r="H1648">
        <v>12.42</v>
      </c>
      <c r="I1648">
        <v>99.36</v>
      </c>
    </row>
    <row r="1649" spans="1:9">
      <c r="A1649" t="s">
        <v>95</v>
      </c>
      <c r="B1649" t="s">
        <v>113</v>
      </c>
      <c r="C1649" t="s">
        <v>93</v>
      </c>
      <c r="D1649" t="s">
        <v>456</v>
      </c>
      <c r="E1649" s="19">
        <v>42490</v>
      </c>
      <c r="F1649" t="s">
        <v>96</v>
      </c>
      <c r="G1649">
        <v>4</v>
      </c>
      <c r="H1649">
        <v>53.35</v>
      </c>
      <c r="I1649">
        <v>213.4</v>
      </c>
    </row>
    <row r="1650" spans="1:9">
      <c r="A1650" t="s">
        <v>100</v>
      </c>
      <c r="B1650" t="s">
        <v>99</v>
      </c>
      <c r="C1650" t="s">
        <v>98</v>
      </c>
      <c r="D1650" t="s">
        <v>616</v>
      </c>
      <c r="E1650" s="19">
        <v>42490</v>
      </c>
      <c r="F1650" t="s">
        <v>101</v>
      </c>
      <c r="G1650">
        <v>6</v>
      </c>
      <c r="H1650">
        <v>12.42</v>
      </c>
      <c r="I1650">
        <v>74.52</v>
      </c>
    </row>
    <row r="1651" spans="1:9">
      <c r="A1651" t="s">
        <v>100</v>
      </c>
      <c r="B1651" t="s">
        <v>105</v>
      </c>
      <c r="C1651" t="s">
        <v>98</v>
      </c>
      <c r="D1651" t="s">
        <v>281</v>
      </c>
      <c r="E1651" s="19">
        <v>42490</v>
      </c>
      <c r="F1651" t="s">
        <v>91</v>
      </c>
      <c r="G1651">
        <v>9</v>
      </c>
      <c r="H1651">
        <v>16.32</v>
      </c>
      <c r="I1651">
        <v>146.88</v>
      </c>
    </row>
    <row r="1652" spans="1:9">
      <c r="A1652" t="s">
        <v>95</v>
      </c>
      <c r="B1652" t="s">
        <v>118</v>
      </c>
      <c r="C1652" t="s">
        <v>93</v>
      </c>
      <c r="D1652" t="s">
        <v>259</v>
      </c>
      <c r="E1652" s="19">
        <v>42490</v>
      </c>
      <c r="F1652" t="s">
        <v>101</v>
      </c>
      <c r="G1652">
        <v>10</v>
      </c>
      <c r="H1652">
        <v>12.42</v>
      </c>
      <c r="I1652">
        <v>124.2</v>
      </c>
    </row>
    <row r="1653" spans="1:9">
      <c r="A1653" t="s">
        <v>100</v>
      </c>
      <c r="B1653" t="s">
        <v>110</v>
      </c>
      <c r="C1653" t="s">
        <v>98</v>
      </c>
      <c r="D1653" t="s">
        <v>444</v>
      </c>
      <c r="E1653" s="19">
        <v>42490</v>
      </c>
      <c r="F1653" t="s">
        <v>141</v>
      </c>
      <c r="G1653">
        <v>8</v>
      </c>
      <c r="H1653">
        <v>17.829999999999998</v>
      </c>
      <c r="I1653">
        <v>142.63999999999999</v>
      </c>
    </row>
    <row r="1654" spans="1:9">
      <c r="A1654" t="s">
        <v>100</v>
      </c>
      <c r="B1654" t="s">
        <v>99</v>
      </c>
      <c r="C1654" t="s">
        <v>98</v>
      </c>
      <c r="D1654" t="s">
        <v>509</v>
      </c>
      <c r="E1654" s="19">
        <v>42490</v>
      </c>
      <c r="F1654" t="s">
        <v>96</v>
      </c>
      <c r="G1654">
        <v>5</v>
      </c>
      <c r="H1654">
        <v>53.35</v>
      </c>
      <c r="I1654">
        <v>266.75</v>
      </c>
    </row>
    <row r="1655" spans="1:9">
      <c r="A1655" t="s">
        <v>100</v>
      </c>
      <c r="B1655" t="s">
        <v>110</v>
      </c>
      <c r="C1655" t="s">
        <v>98</v>
      </c>
      <c r="D1655" t="s">
        <v>246</v>
      </c>
      <c r="E1655" s="19">
        <v>42490</v>
      </c>
      <c r="F1655" t="s">
        <v>101</v>
      </c>
      <c r="G1655">
        <v>3</v>
      </c>
      <c r="H1655">
        <v>12.42</v>
      </c>
      <c r="I1655">
        <v>37.26</v>
      </c>
    </row>
    <row r="1656" spans="1:9">
      <c r="A1656" t="s">
        <v>100</v>
      </c>
      <c r="B1656" t="s">
        <v>105</v>
      </c>
      <c r="C1656" t="s">
        <v>98</v>
      </c>
      <c r="D1656" t="s">
        <v>408</v>
      </c>
      <c r="E1656" s="19">
        <v>42490</v>
      </c>
      <c r="F1656" t="s">
        <v>101</v>
      </c>
      <c r="G1656">
        <v>9</v>
      </c>
      <c r="H1656">
        <v>12.42</v>
      </c>
      <c r="I1656">
        <v>111.78</v>
      </c>
    </row>
    <row r="1657" spans="1:9">
      <c r="A1657" t="s">
        <v>95</v>
      </c>
      <c r="B1657" t="s">
        <v>118</v>
      </c>
      <c r="C1657" t="s">
        <v>93</v>
      </c>
      <c r="D1657" t="s">
        <v>536</v>
      </c>
      <c r="E1657" s="19">
        <v>42490</v>
      </c>
      <c r="F1657" t="s">
        <v>141</v>
      </c>
      <c r="G1657">
        <v>4</v>
      </c>
      <c r="H1657">
        <v>17.829999999999998</v>
      </c>
      <c r="I1657">
        <v>71.319999999999993</v>
      </c>
    </row>
    <row r="1658" spans="1:9">
      <c r="A1658" t="s">
        <v>100</v>
      </c>
      <c r="B1658" t="s">
        <v>105</v>
      </c>
      <c r="C1658" t="s">
        <v>98</v>
      </c>
      <c r="D1658" t="s">
        <v>179</v>
      </c>
      <c r="E1658" s="19">
        <v>42490</v>
      </c>
      <c r="F1658" t="s">
        <v>91</v>
      </c>
      <c r="G1658">
        <v>4</v>
      </c>
      <c r="H1658">
        <v>16.32</v>
      </c>
      <c r="I1658">
        <v>65.28</v>
      </c>
    </row>
    <row r="1659" spans="1:9">
      <c r="A1659" t="s">
        <v>103</v>
      </c>
      <c r="B1659" t="s">
        <v>118</v>
      </c>
      <c r="C1659" t="s">
        <v>93</v>
      </c>
      <c r="D1659" t="s">
        <v>233</v>
      </c>
      <c r="E1659" s="19">
        <v>42491</v>
      </c>
      <c r="F1659" t="s">
        <v>101</v>
      </c>
      <c r="G1659">
        <v>3</v>
      </c>
      <c r="H1659">
        <v>12.42</v>
      </c>
      <c r="I1659">
        <v>37.26</v>
      </c>
    </row>
    <row r="1660" spans="1:9">
      <c r="A1660" t="s">
        <v>100</v>
      </c>
      <c r="B1660" t="s">
        <v>105</v>
      </c>
      <c r="C1660" t="s">
        <v>98</v>
      </c>
      <c r="D1660" t="s">
        <v>447</v>
      </c>
      <c r="E1660" s="19">
        <v>42491</v>
      </c>
      <c r="F1660" t="s">
        <v>96</v>
      </c>
      <c r="G1660">
        <v>9</v>
      </c>
      <c r="H1660">
        <v>53.35</v>
      </c>
      <c r="I1660">
        <v>480.15000000000003</v>
      </c>
    </row>
    <row r="1661" spans="1:9">
      <c r="A1661" t="s">
        <v>103</v>
      </c>
      <c r="B1661" t="s">
        <v>94</v>
      </c>
      <c r="C1661" t="s">
        <v>93</v>
      </c>
      <c r="D1661" t="s">
        <v>124</v>
      </c>
      <c r="E1661" s="19">
        <v>42491</v>
      </c>
      <c r="F1661" t="s">
        <v>101</v>
      </c>
      <c r="G1661">
        <v>6</v>
      </c>
      <c r="H1661">
        <v>12.42</v>
      </c>
      <c r="I1661">
        <v>74.52</v>
      </c>
    </row>
    <row r="1662" spans="1:9">
      <c r="A1662" t="s">
        <v>100</v>
      </c>
      <c r="B1662" t="s">
        <v>110</v>
      </c>
      <c r="C1662" t="s">
        <v>98</v>
      </c>
      <c r="D1662" t="s">
        <v>246</v>
      </c>
      <c r="E1662" s="19">
        <v>42491</v>
      </c>
      <c r="F1662" t="s">
        <v>91</v>
      </c>
      <c r="G1662">
        <v>4</v>
      </c>
      <c r="H1662">
        <v>16.32</v>
      </c>
      <c r="I1662">
        <v>65.28</v>
      </c>
    </row>
    <row r="1663" spans="1:9">
      <c r="A1663" t="s">
        <v>106</v>
      </c>
      <c r="B1663" t="s">
        <v>105</v>
      </c>
      <c r="C1663" t="s">
        <v>98</v>
      </c>
      <c r="D1663" t="s">
        <v>410</v>
      </c>
      <c r="E1663" s="19">
        <v>42491</v>
      </c>
      <c r="F1663" t="s">
        <v>141</v>
      </c>
      <c r="G1663">
        <v>4</v>
      </c>
      <c r="H1663">
        <v>17.829999999999998</v>
      </c>
      <c r="I1663">
        <v>71.319999999999993</v>
      </c>
    </row>
    <row r="1664" spans="1:9">
      <c r="A1664" t="s">
        <v>103</v>
      </c>
      <c r="B1664" t="s">
        <v>94</v>
      </c>
      <c r="C1664" t="s">
        <v>93</v>
      </c>
      <c r="D1664" t="s">
        <v>207</v>
      </c>
      <c r="E1664" s="19">
        <v>42491</v>
      </c>
      <c r="F1664" t="s">
        <v>141</v>
      </c>
      <c r="G1664">
        <v>8</v>
      </c>
      <c r="H1664">
        <v>17.829999999999998</v>
      </c>
      <c r="I1664">
        <v>142.63999999999999</v>
      </c>
    </row>
    <row r="1665" spans="1:9">
      <c r="A1665" t="s">
        <v>106</v>
      </c>
      <c r="B1665" t="s">
        <v>105</v>
      </c>
      <c r="C1665" t="s">
        <v>98</v>
      </c>
      <c r="D1665" t="s">
        <v>332</v>
      </c>
      <c r="E1665" s="19">
        <v>42491</v>
      </c>
      <c r="F1665" t="s">
        <v>96</v>
      </c>
      <c r="G1665">
        <v>8</v>
      </c>
      <c r="H1665">
        <v>53.35</v>
      </c>
      <c r="I1665">
        <v>426.8</v>
      </c>
    </row>
    <row r="1666" spans="1:9">
      <c r="A1666" t="s">
        <v>103</v>
      </c>
      <c r="B1666" t="s">
        <v>94</v>
      </c>
      <c r="C1666" t="s">
        <v>93</v>
      </c>
      <c r="D1666" t="s">
        <v>483</v>
      </c>
      <c r="E1666" s="19">
        <v>42491</v>
      </c>
      <c r="F1666" t="s">
        <v>101</v>
      </c>
      <c r="G1666">
        <v>1</v>
      </c>
      <c r="H1666">
        <v>12.42</v>
      </c>
      <c r="I1666">
        <v>12.42</v>
      </c>
    </row>
    <row r="1667" spans="1:9">
      <c r="A1667" t="s">
        <v>100</v>
      </c>
      <c r="B1667" t="s">
        <v>127</v>
      </c>
      <c r="C1667" t="s">
        <v>98</v>
      </c>
      <c r="D1667" t="s">
        <v>288</v>
      </c>
      <c r="E1667" s="19">
        <v>42491</v>
      </c>
      <c r="F1667" t="s">
        <v>101</v>
      </c>
      <c r="G1667">
        <v>5</v>
      </c>
      <c r="H1667">
        <v>12.42</v>
      </c>
      <c r="I1667">
        <v>62.1</v>
      </c>
    </row>
    <row r="1668" spans="1:9">
      <c r="A1668" t="s">
        <v>106</v>
      </c>
      <c r="B1668" t="s">
        <v>105</v>
      </c>
      <c r="C1668" t="s">
        <v>98</v>
      </c>
      <c r="D1668" t="s">
        <v>146</v>
      </c>
      <c r="E1668" s="19">
        <v>42491</v>
      </c>
      <c r="F1668" t="s">
        <v>101</v>
      </c>
      <c r="G1668">
        <v>6</v>
      </c>
      <c r="H1668">
        <v>12.42</v>
      </c>
      <c r="I1668">
        <v>74.52</v>
      </c>
    </row>
    <row r="1669" spans="1:9">
      <c r="A1669" t="s">
        <v>100</v>
      </c>
      <c r="B1669" t="s">
        <v>105</v>
      </c>
      <c r="C1669" t="s">
        <v>98</v>
      </c>
      <c r="D1669" t="s">
        <v>339</v>
      </c>
      <c r="E1669" s="19">
        <v>42491</v>
      </c>
      <c r="F1669" t="s">
        <v>101</v>
      </c>
      <c r="G1669">
        <v>1</v>
      </c>
      <c r="H1669">
        <v>12.42</v>
      </c>
      <c r="I1669">
        <v>12.42</v>
      </c>
    </row>
    <row r="1670" spans="1:9">
      <c r="A1670" t="s">
        <v>100</v>
      </c>
      <c r="B1670" t="s">
        <v>99</v>
      </c>
      <c r="C1670" t="s">
        <v>98</v>
      </c>
      <c r="D1670" t="s">
        <v>384</v>
      </c>
      <c r="E1670" s="19">
        <v>42491</v>
      </c>
      <c r="F1670" t="s">
        <v>101</v>
      </c>
      <c r="G1670">
        <v>4</v>
      </c>
      <c r="H1670">
        <v>12.42</v>
      </c>
      <c r="I1670">
        <v>49.68</v>
      </c>
    </row>
    <row r="1671" spans="1:9">
      <c r="A1671" t="s">
        <v>100</v>
      </c>
      <c r="B1671" t="s">
        <v>105</v>
      </c>
      <c r="C1671" t="s">
        <v>98</v>
      </c>
      <c r="D1671" t="s">
        <v>281</v>
      </c>
      <c r="E1671" s="19">
        <v>42492</v>
      </c>
      <c r="F1671" t="s">
        <v>141</v>
      </c>
      <c r="G1671">
        <v>6</v>
      </c>
      <c r="H1671">
        <v>17.829999999999998</v>
      </c>
      <c r="I1671">
        <v>106.97999999999999</v>
      </c>
    </row>
    <row r="1672" spans="1:9">
      <c r="A1672" t="s">
        <v>106</v>
      </c>
      <c r="B1672" t="s">
        <v>105</v>
      </c>
      <c r="C1672" t="s">
        <v>98</v>
      </c>
      <c r="D1672" t="s">
        <v>158</v>
      </c>
      <c r="E1672" s="19">
        <v>42492</v>
      </c>
      <c r="F1672" t="s">
        <v>141</v>
      </c>
      <c r="G1672">
        <v>9</v>
      </c>
      <c r="H1672">
        <v>17.829999999999998</v>
      </c>
      <c r="I1672">
        <v>160.46999999999997</v>
      </c>
    </row>
    <row r="1673" spans="1:9">
      <c r="A1673" t="s">
        <v>100</v>
      </c>
      <c r="B1673" t="s">
        <v>110</v>
      </c>
      <c r="C1673" t="s">
        <v>98</v>
      </c>
      <c r="D1673" t="s">
        <v>176</v>
      </c>
      <c r="E1673" s="19">
        <v>42492</v>
      </c>
      <c r="F1673" t="s">
        <v>96</v>
      </c>
      <c r="G1673">
        <v>9</v>
      </c>
      <c r="H1673">
        <v>53.35</v>
      </c>
      <c r="I1673">
        <v>480.15000000000003</v>
      </c>
    </row>
    <row r="1674" spans="1:9">
      <c r="A1674" t="s">
        <v>100</v>
      </c>
      <c r="B1674" t="s">
        <v>105</v>
      </c>
      <c r="C1674" t="s">
        <v>98</v>
      </c>
      <c r="D1674" t="s">
        <v>210</v>
      </c>
      <c r="E1674" s="19">
        <v>42492</v>
      </c>
      <c r="F1674" t="s">
        <v>96</v>
      </c>
      <c r="G1674">
        <v>10</v>
      </c>
      <c r="H1674">
        <v>53.35</v>
      </c>
      <c r="I1674">
        <v>533.5</v>
      </c>
    </row>
    <row r="1675" spans="1:9">
      <c r="A1675" t="s">
        <v>100</v>
      </c>
      <c r="B1675" t="s">
        <v>105</v>
      </c>
      <c r="C1675" t="s">
        <v>98</v>
      </c>
      <c r="D1675" t="s">
        <v>391</v>
      </c>
      <c r="E1675" s="19">
        <v>42492</v>
      </c>
      <c r="F1675" t="s">
        <v>101</v>
      </c>
      <c r="G1675">
        <v>9</v>
      </c>
      <c r="H1675">
        <v>12.42</v>
      </c>
      <c r="I1675">
        <v>111.78</v>
      </c>
    </row>
    <row r="1676" spans="1:9">
      <c r="A1676" t="s">
        <v>95</v>
      </c>
      <c r="B1676" t="s">
        <v>118</v>
      </c>
      <c r="C1676" t="s">
        <v>93</v>
      </c>
      <c r="D1676" t="s">
        <v>293</v>
      </c>
      <c r="E1676" s="19">
        <v>42492</v>
      </c>
      <c r="F1676" t="s">
        <v>101</v>
      </c>
      <c r="G1676">
        <v>2</v>
      </c>
      <c r="H1676">
        <v>12.42</v>
      </c>
      <c r="I1676">
        <v>24.84</v>
      </c>
    </row>
    <row r="1677" spans="1:9">
      <c r="A1677" t="s">
        <v>100</v>
      </c>
      <c r="B1677" t="s">
        <v>99</v>
      </c>
      <c r="C1677" t="s">
        <v>98</v>
      </c>
      <c r="D1677" t="s">
        <v>461</v>
      </c>
      <c r="E1677" s="19">
        <v>42492</v>
      </c>
      <c r="F1677" t="s">
        <v>101</v>
      </c>
      <c r="G1677">
        <v>2</v>
      </c>
      <c r="H1677">
        <v>12.42</v>
      </c>
      <c r="I1677">
        <v>24.84</v>
      </c>
    </row>
    <row r="1678" spans="1:9">
      <c r="A1678" t="s">
        <v>100</v>
      </c>
      <c r="B1678" t="s">
        <v>110</v>
      </c>
      <c r="C1678" t="s">
        <v>98</v>
      </c>
      <c r="D1678" t="s">
        <v>589</v>
      </c>
      <c r="E1678" s="19">
        <v>42492</v>
      </c>
      <c r="F1678" t="s">
        <v>141</v>
      </c>
      <c r="G1678">
        <v>8</v>
      </c>
      <c r="H1678">
        <v>17.829999999999998</v>
      </c>
      <c r="I1678">
        <v>142.63999999999999</v>
      </c>
    </row>
    <row r="1679" spans="1:9">
      <c r="A1679" t="s">
        <v>106</v>
      </c>
      <c r="B1679" t="s">
        <v>105</v>
      </c>
      <c r="C1679" t="s">
        <v>98</v>
      </c>
      <c r="D1679" t="s">
        <v>264</v>
      </c>
      <c r="E1679" s="19">
        <v>42492</v>
      </c>
      <c r="F1679" t="s">
        <v>96</v>
      </c>
      <c r="G1679">
        <v>2</v>
      </c>
      <c r="H1679">
        <v>53.35</v>
      </c>
      <c r="I1679">
        <v>106.7</v>
      </c>
    </row>
    <row r="1680" spans="1:9">
      <c r="A1680" t="s">
        <v>100</v>
      </c>
      <c r="B1680" t="s">
        <v>99</v>
      </c>
      <c r="C1680" t="s">
        <v>98</v>
      </c>
      <c r="D1680" t="s">
        <v>257</v>
      </c>
      <c r="E1680" s="19">
        <v>42492</v>
      </c>
      <c r="F1680" t="s">
        <v>101</v>
      </c>
      <c r="G1680">
        <v>4</v>
      </c>
      <c r="H1680">
        <v>12.42</v>
      </c>
      <c r="I1680">
        <v>49.68</v>
      </c>
    </row>
    <row r="1681" spans="1:9">
      <c r="A1681" t="s">
        <v>106</v>
      </c>
      <c r="B1681" t="s">
        <v>99</v>
      </c>
      <c r="C1681" t="s">
        <v>98</v>
      </c>
      <c r="D1681" t="s">
        <v>166</v>
      </c>
      <c r="E1681" s="19">
        <v>42492</v>
      </c>
      <c r="F1681" t="s">
        <v>141</v>
      </c>
      <c r="G1681">
        <v>1</v>
      </c>
      <c r="H1681">
        <v>17.829999999999998</v>
      </c>
      <c r="I1681">
        <v>17.829999999999998</v>
      </c>
    </row>
    <row r="1682" spans="1:9">
      <c r="A1682" t="s">
        <v>95</v>
      </c>
      <c r="B1682" t="s">
        <v>118</v>
      </c>
      <c r="C1682" t="s">
        <v>93</v>
      </c>
      <c r="D1682" t="s">
        <v>536</v>
      </c>
      <c r="E1682" s="19">
        <v>42492</v>
      </c>
      <c r="F1682" t="s">
        <v>101</v>
      </c>
      <c r="G1682">
        <v>5</v>
      </c>
      <c r="H1682">
        <v>12.42</v>
      </c>
      <c r="I1682">
        <v>62.1</v>
      </c>
    </row>
    <row r="1683" spans="1:9">
      <c r="A1683" t="s">
        <v>100</v>
      </c>
      <c r="B1683" t="s">
        <v>105</v>
      </c>
      <c r="C1683" t="s">
        <v>98</v>
      </c>
      <c r="D1683" t="s">
        <v>123</v>
      </c>
      <c r="E1683" s="19">
        <v>42492</v>
      </c>
      <c r="F1683" t="s">
        <v>91</v>
      </c>
      <c r="G1683">
        <v>9</v>
      </c>
      <c r="H1683">
        <v>16.32</v>
      </c>
      <c r="I1683">
        <v>146.88</v>
      </c>
    </row>
    <row r="1684" spans="1:9">
      <c r="A1684" t="s">
        <v>106</v>
      </c>
      <c r="B1684" t="s">
        <v>105</v>
      </c>
      <c r="C1684" t="s">
        <v>98</v>
      </c>
      <c r="D1684" t="s">
        <v>391</v>
      </c>
      <c r="E1684" s="19">
        <v>42492</v>
      </c>
      <c r="F1684" t="s">
        <v>101</v>
      </c>
      <c r="G1684">
        <v>2</v>
      </c>
      <c r="H1684">
        <v>12.42</v>
      </c>
      <c r="I1684">
        <v>24.84</v>
      </c>
    </row>
    <row r="1685" spans="1:9">
      <c r="A1685" t="s">
        <v>111</v>
      </c>
      <c r="B1685" t="s">
        <v>99</v>
      </c>
      <c r="C1685" t="s">
        <v>98</v>
      </c>
      <c r="D1685" t="s">
        <v>505</v>
      </c>
      <c r="E1685" s="19">
        <v>42492</v>
      </c>
      <c r="F1685" t="s">
        <v>96</v>
      </c>
      <c r="G1685">
        <v>1</v>
      </c>
      <c r="H1685">
        <v>53.35</v>
      </c>
      <c r="I1685">
        <v>53.35</v>
      </c>
    </row>
    <row r="1686" spans="1:9">
      <c r="A1686" t="s">
        <v>106</v>
      </c>
      <c r="B1686" t="s">
        <v>105</v>
      </c>
      <c r="C1686" t="s">
        <v>98</v>
      </c>
      <c r="D1686" t="s">
        <v>158</v>
      </c>
      <c r="E1686" s="19">
        <v>42493</v>
      </c>
      <c r="F1686" t="s">
        <v>101</v>
      </c>
      <c r="G1686">
        <v>1</v>
      </c>
      <c r="H1686">
        <v>12.42</v>
      </c>
      <c r="I1686">
        <v>12.42</v>
      </c>
    </row>
    <row r="1687" spans="1:9">
      <c r="A1687" t="s">
        <v>100</v>
      </c>
      <c r="B1687" t="s">
        <v>110</v>
      </c>
      <c r="C1687" t="s">
        <v>98</v>
      </c>
      <c r="D1687" t="s">
        <v>301</v>
      </c>
      <c r="E1687" s="19">
        <v>42493</v>
      </c>
      <c r="F1687" t="s">
        <v>101</v>
      </c>
      <c r="G1687">
        <v>7</v>
      </c>
      <c r="H1687">
        <v>12.42</v>
      </c>
      <c r="I1687">
        <v>86.94</v>
      </c>
    </row>
    <row r="1688" spans="1:9">
      <c r="A1688" t="s">
        <v>106</v>
      </c>
      <c r="B1688" t="s">
        <v>99</v>
      </c>
      <c r="C1688" t="s">
        <v>98</v>
      </c>
      <c r="D1688" t="s">
        <v>577</v>
      </c>
      <c r="E1688" s="19">
        <v>42493</v>
      </c>
      <c r="F1688" t="s">
        <v>96</v>
      </c>
      <c r="G1688">
        <v>4</v>
      </c>
      <c r="H1688">
        <v>53.35</v>
      </c>
      <c r="I1688">
        <v>213.4</v>
      </c>
    </row>
    <row r="1689" spans="1:9">
      <c r="A1689" t="s">
        <v>95</v>
      </c>
      <c r="B1689" t="s">
        <v>118</v>
      </c>
      <c r="C1689" t="s">
        <v>93</v>
      </c>
      <c r="D1689" t="s">
        <v>223</v>
      </c>
      <c r="E1689" s="19">
        <v>42493</v>
      </c>
      <c r="F1689" t="s">
        <v>101</v>
      </c>
      <c r="G1689">
        <v>7</v>
      </c>
      <c r="H1689">
        <v>12.42</v>
      </c>
      <c r="I1689">
        <v>86.94</v>
      </c>
    </row>
    <row r="1690" spans="1:9">
      <c r="A1690" t="s">
        <v>111</v>
      </c>
      <c r="B1690" t="s">
        <v>127</v>
      </c>
      <c r="C1690" t="s">
        <v>98</v>
      </c>
      <c r="D1690" t="s">
        <v>333</v>
      </c>
      <c r="E1690" s="19">
        <v>42493</v>
      </c>
      <c r="F1690" t="s">
        <v>96</v>
      </c>
      <c r="G1690">
        <v>8</v>
      </c>
      <c r="H1690">
        <v>53.35</v>
      </c>
      <c r="I1690">
        <v>426.8</v>
      </c>
    </row>
    <row r="1691" spans="1:9">
      <c r="A1691" t="s">
        <v>111</v>
      </c>
      <c r="B1691" t="s">
        <v>99</v>
      </c>
      <c r="C1691" t="s">
        <v>98</v>
      </c>
      <c r="D1691" t="s">
        <v>535</v>
      </c>
      <c r="E1691" s="19">
        <v>42493</v>
      </c>
      <c r="F1691" t="s">
        <v>141</v>
      </c>
      <c r="G1691">
        <v>9</v>
      </c>
      <c r="H1691">
        <v>17.829999999999998</v>
      </c>
      <c r="I1691">
        <v>160.46999999999997</v>
      </c>
    </row>
    <row r="1692" spans="1:9">
      <c r="A1692" t="s">
        <v>100</v>
      </c>
      <c r="B1692" t="s">
        <v>105</v>
      </c>
      <c r="C1692" t="s">
        <v>98</v>
      </c>
      <c r="D1692" t="s">
        <v>158</v>
      </c>
      <c r="E1692" s="19">
        <v>42493</v>
      </c>
      <c r="F1692" t="s">
        <v>91</v>
      </c>
      <c r="G1692">
        <v>4</v>
      </c>
      <c r="H1692">
        <v>16.32</v>
      </c>
      <c r="I1692">
        <v>65.28</v>
      </c>
    </row>
    <row r="1693" spans="1:9">
      <c r="A1693" t="s">
        <v>95</v>
      </c>
      <c r="B1693" t="s">
        <v>118</v>
      </c>
      <c r="C1693" t="s">
        <v>93</v>
      </c>
      <c r="D1693" t="s">
        <v>177</v>
      </c>
      <c r="E1693" s="19">
        <v>42493</v>
      </c>
      <c r="F1693" t="s">
        <v>101</v>
      </c>
      <c r="G1693">
        <v>6</v>
      </c>
      <c r="H1693">
        <v>12.42</v>
      </c>
      <c r="I1693">
        <v>74.52</v>
      </c>
    </row>
    <row r="1694" spans="1:9">
      <c r="A1694" t="s">
        <v>100</v>
      </c>
      <c r="B1694" t="s">
        <v>110</v>
      </c>
      <c r="C1694" t="s">
        <v>98</v>
      </c>
      <c r="D1694" t="s">
        <v>109</v>
      </c>
      <c r="E1694" s="19">
        <v>42493</v>
      </c>
      <c r="F1694" t="s">
        <v>91</v>
      </c>
      <c r="G1694">
        <v>9</v>
      </c>
      <c r="H1694">
        <v>16.32</v>
      </c>
      <c r="I1694">
        <v>146.88</v>
      </c>
    </row>
    <row r="1695" spans="1:9">
      <c r="A1695" t="s">
        <v>95</v>
      </c>
      <c r="B1695" t="s">
        <v>155</v>
      </c>
      <c r="C1695" t="s">
        <v>93</v>
      </c>
      <c r="D1695" t="s">
        <v>226</v>
      </c>
      <c r="E1695" s="19">
        <v>42493</v>
      </c>
      <c r="F1695" t="s">
        <v>141</v>
      </c>
      <c r="G1695">
        <v>1</v>
      </c>
      <c r="H1695">
        <v>17.829999999999998</v>
      </c>
      <c r="I1695">
        <v>17.829999999999998</v>
      </c>
    </row>
    <row r="1696" spans="1:9">
      <c r="A1696" t="s">
        <v>111</v>
      </c>
      <c r="B1696" t="s">
        <v>99</v>
      </c>
      <c r="C1696" t="s">
        <v>98</v>
      </c>
      <c r="D1696" t="s">
        <v>399</v>
      </c>
      <c r="E1696" s="19">
        <v>42493</v>
      </c>
      <c r="F1696" t="s">
        <v>91</v>
      </c>
      <c r="G1696">
        <v>4</v>
      </c>
      <c r="H1696">
        <v>16.32</v>
      </c>
      <c r="I1696">
        <v>65.28</v>
      </c>
    </row>
    <row r="1697" spans="1:9">
      <c r="A1697" t="s">
        <v>106</v>
      </c>
      <c r="B1697" t="s">
        <v>105</v>
      </c>
      <c r="C1697" t="s">
        <v>98</v>
      </c>
      <c r="D1697" t="s">
        <v>592</v>
      </c>
      <c r="E1697" s="19">
        <v>42494</v>
      </c>
      <c r="F1697" t="s">
        <v>101</v>
      </c>
      <c r="G1697">
        <v>9</v>
      </c>
      <c r="H1697">
        <v>12.42</v>
      </c>
      <c r="I1697">
        <v>111.78</v>
      </c>
    </row>
    <row r="1698" spans="1:9">
      <c r="A1698" t="s">
        <v>95</v>
      </c>
      <c r="B1698" t="s">
        <v>118</v>
      </c>
      <c r="C1698" t="s">
        <v>93</v>
      </c>
      <c r="D1698" t="s">
        <v>233</v>
      </c>
      <c r="E1698" s="19">
        <v>42494</v>
      </c>
      <c r="F1698" t="s">
        <v>96</v>
      </c>
      <c r="G1698">
        <v>6</v>
      </c>
      <c r="H1698">
        <v>53.35</v>
      </c>
      <c r="I1698">
        <v>320.10000000000002</v>
      </c>
    </row>
    <row r="1699" spans="1:9">
      <c r="A1699" t="s">
        <v>95</v>
      </c>
      <c r="B1699" t="s">
        <v>113</v>
      </c>
      <c r="C1699" t="s">
        <v>93</v>
      </c>
      <c r="D1699" t="s">
        <v>136</v>
      </c>
      <c r="E1699" s="19">
        <v>42494</v>
      </c>
      <c r="F1699" t="s">
        <v>101</v>
      </c>
      <c r="G1699">
        <v>10</v>
      </c>
      <c r="H1699">
        <v>12.42</v>
      </c>
      <c r="I1699">
        <v>124.2</v>
      </c>
    </row>
    <row r="1700" spans="1:9">
      <c r="A1700" t="s">
        <v>103</v>
      </c>
      <c r="B1700" t="s">
        <v>94</v>
      </c>
      <c r="C1700" t="s">
        <v>93</v>
      </c>
      <c r="D1700" t="s">
        <v>124</v>
      </c>
      <c r="E1700" s="19">
        <v>42494</v>
      </c>
      <c r="F1700" t="s">
        <v>101</v>
      </c>
      <c r="G1700">
        <v>4</v>
      </c>
      <c r="H1700">
        <v>12.42</v>
      </c>
      <c r="I1700">
        <v>49.68</v>
      </c>
    </row>
    <row r="1701" spans="1:9">
      <c r="A1701" t="s">
        <v>100</v>
      </c>
      <c r="B1701" t="s">
        <v>99</v>
      </c>
      <c r="C1701" t="s">
        <v>98</v>
      </c>
      <c r="D1701" t="s">
        <v>219</v>
      </c>
      <c r="E1701" s="19">
        <v>42494</v>
      </c>
      <c r="F1701" t="s">
        <v>96</v>
      </c>
      <c r="G1701">
        <v>9</v>
      </c>
      <c r="H1701">
        <v>53.35</v>
      </c>
      <c r="I1701">
        <v>480.15000000000003</v>
      </c>
    </row>
    <row r="1702" spans="1:9">
      <c r="A1702" t="s">
        <v>103</v>
      </c>
      <c r="B1702" t="s">
        <v>113</v>
      </c>
      <c r="C1702" t="s">
        <v>93</v>
      </c>
      <c r="D1702" t="s">
        <v>181</v>
      </c>
      <c r="E1702" s="19">
        <v>42494</v>
      </c>
      <c r="F1702" t="s">
        <v>96</v>
      </c>
      <c r="G1702">
        <v>5</v>
      </c>
      <c r="H1702">
        <v>53.35</v>
      </c>
      <c r="I1702">
        <v>266.75</v>
      </c>
    </row>
    <row r="1703" spans="1:9">
      <c r="A1703" t="s">
        <v>103</v>
      </c>
      <c r="B1703" t="s">
        <v>94</v>
      </c>
      <c r="C1703" t="s">
        <v>93</v>
      </c>
      <c r="D1703" t="s">
        <v>416</v>
      </c>
      <c r="E1703" s="19">
        <v>42494</v>
      </c>
      <c r="F1703" t="s">
        <v>101</v>
      </c>
      <c r="G1703">
        <v>3</v>
      </c>
      <c r="H1703">
        <v>12.42</v>
      </c>
      <c r="I1703">
        <v>37.26</v>
      </c>
    </row>
    <row r="1704" spans="1:9">
      <c r="A1704" t="s">
        <v>111</v>
      </c>
      <c r="B1704" t="s">
        <v>99</v>
      </c>
      <c r="C1704" t="s">
        <v>98</v>
      </c>
      <c r="D1704" t="s">
        <v>509</v>
      </c>
      <c r="E1704" s="19">
        <v>42494</v>
      </c>
      <c r="F1704" t="s">
        <v>96</v>
      </c>
      <c r="G1704">
        <v>10</v>
      </c>
      <c r="H1704">
        <v>53.35</v>
      </c>
      <c r="I1704">
        <v>533.5</v>
      </c>
    </row>
    <row r="1705" spans="1:9">
      <c r="A1705" t="s">
        <v>100</v>
      </c>
      <c r="B1705" t="s">
        <v>99</v>
      </c>
      <c r="C1705" t="s">
        <v>98</v>
      </c>
      <c r="D1705" t="s">
        <v>243</v>
      </c>
      <c r="E1705" s="19">
        <v>42494</v>
      </c>
      <c r="F1705" t="s">
        <v>101</v>
      </c>
      <c r="G1705">
        <v>6</v>
      </c>
      <c r="H1705">
        <v>12.42</v>
      </c>
      <c r="I1705">
        <v>74.52</v>
      </c>
    </row>
    <row r="1706" spans="1:9">
      <c r="A1706" t="s">
        <v>95</v>
      </c>
      <c r="B1706" t="s">
        <v>113</v>
      </c>
      <c r="C1706" t="s">
        <v>93</v>
      </c>
      <c r="D1706" t="s">
        <v>291</v>
      </c>
      <c r="E1706" s="19">
        <v>42494</v>
      </c>
      <c r="F1706" t="s">
        <v>101</v>
      </c>
      <c r="G1706">
        <v>6</v>
      </c>
      <c r="H1706">
        <v>12.42</v>
      </c>
      <c r="I1706">
        <v>74.52</v>
      </c>
    </row>
    <row r="1707" spans="1:9">
      <c r="A1707" t="s">
        <v>95</v>
      </c>
      <c r="B1707" t="s">
        <v>118</v>
      </c>
      <c r="C1707" t="s">
        <v>93</v>
      </c>
      <c r="D1707" t="s">
        <v>233</v>
      </c>
      <c r="E1707" s="19">
        <v>42495</v>
      </c>
      <c r="F1707" t="s">
        <v>101</v>
      </c>
      <c r="G1707">
        <v>9</v>
      </c>
      <c r="H1707">
        <v>12.42</v>
      </c>
      <c r="I1707">
        <v>111.78</v>
      </c>
    </row>
    <row r="1708" spans="1:9">
      <c r="A1708" t="s">
        <v>106</v>
      </c>
      <c r="B1708" t="s">
        <v>110</v>
      </c>
      <c r="C1708" t="s">
        <v>98</v>
      </c>
      <c r="D1708" t="s">
        <v>610</v>
      </c>
      <c r="E1708" s="19">
        <v>42495</v>
      </c>
      <c r="F1708" t="s">
        <v>96</v>
      </c>
      <c r="G1708">
        <v>1</v>
      </c>
      <c r="H1708">
        <v>53.35</v>
      </c>
      <c r="I1708">
        <v>53.35</v>
      </c>
    </row>
    <row r="1709" spans="1:9">
      <c r="A1709" t="s">
        <v>95</v>
      </c>
      <c r="B1709" t="s">
        <v>118</v>
      </c>
      <c r="C1709" t="s">
        <v>93</v>
      </c>
      <c r="D1709" t="s">
        <v>249</v>
      </c>
      <c r="E1709" s="19">
        <v>42495</v>
      </c>
      <c r="F1709" t="s">
        <v>96</v>
      </c>
      <c r="G1709">
        <v>4</v>
      </c>
      <c r="H1709">
        <v>53.35</v>
      </c>
      <c r="I1709">
        <v>213.4</v>
      </c>
    </row>
    <row r="1710" spans="1:9">
      <c r="A1710" t="s">
        <v>100</v>
      </c>
      <c r="B1710" t="s">
        <v>99</v>
      </c>
      <c r="C1710" t="s">
        <v>98</v>
      </c>
      <c r="D1710" t="s">
        <v>407</v>
      </c>
      <c r="E1710" s="19">
        <v>42495</v>
      </c>
      <c r="F1710" t="s">
        <v>101</v>
      </c>
      <c r="G1710">
        <v>6</v>
      </c>
      <c r="H1710">
        <v>12.42</v>
      </c>
      <c r="I1710">
        <v>74.52</v>
      </c>
    </row>
    <row r="1711" spans="1:9">
      <c r="A1711" t="s">
        <v>100</v>
      </c>
      <c r="B1711" t="s">
        <v>127</v>
      </c>
      <c r="C1711" t="s">
        <v>98</v>
      </c>
      <c r="D1711" t="s">
        <v>126</v>
      </c>
      <c r="E1711" s="19">
        <v>42495</v>
      </c>
      <c r="F1711" t="s">
        <v>101</v>
      </c>
      <c r="G1711">
        <v>3</v>
      </c>
      <c r="H1711">
        <v>12.42</v>
      </c>
      <c r="I1711">
        <v>37.26</v>
      </c>
    </row>
    <row r="1712" spans="1:9">
      <c r="A1712" t="s">
        <v>95</v>
      </c>
      <c r="B1712" t="s">
        <v>94</v>
      </c>
      <c r="C1712" t="s">
        <v>93</v>
      </c>
      <c r="D1712" t="s">
        <v>134</v>
      </c>
      <c r="E1712" s="19">
        <v>42495</v>
      </c>
      <c r="F1712" t="s">
        <v>96</v>
      </c>
      <c r="G1712">
        <v>2</v>
      </c>
      <c r="H1712">
        <v>53.35</v>
      </c>
      <c r="I1712">
        <v>106.7</v>
      </c>
    </row>
    <row r="1713" spans="1:9">
      <c r="A1713" t="s">
        <v>100</v>
      </c>
      <c r="B1713" t="s">
        <v>110</v>
      </c>
      <c r="C1713" t="s">
        <v>98</v>
      </c>
      <c r="D1713" t="s">
        <v>596</v>
      </c>
      <c r="E1713" s="19">
        <v>42495</v>
      </c>
      <c r="F1713" t="s">
        <v>141</v>
      </c>
      <c r="G1713">
        <v>6</v>
      </c>
      <c r="H1713">
        <v>17.829999999999998</v>
      </c>
      <c r="I1713">
        <v>106.97999999999999</v>
      </c>
    </row>
    <row r="1714" spans="1:9">
      <c r="A1714" t="s">
        <v>100</v>
      </c>
      <c r="B1714" t="s">
        <v>127</v>
      </c>
      <c r="C1714" t="s">
        <v>98</v>
      </c>
      <c r="D1714" t="s">
        <v>393</v>
      </c>
      <c r="E1714" s="19">
        <v>42495</v>
      </c>
      <c r="F1714" t="s">
        <v>141</v>
      </c>
      <c r="G1714">
        <v>4</v>
      </c>
      <c r="H1714">
        <v>17.829999999999998</v>
      </c>
      <c r="I1714">
        <v>71.319999999999993</v>
      </c>
    </row>
    <row r="1715" spans="1:9">
      <c r="A1715" t="s">
        <v>95</v>
      </c>
      <c r="B1715" t="s">
        <v>94</v>
      </c>
      <c r="C1715" t="s">
        <v>93</v>
      </c>
      <c r="D1715" t="s">
        <v>164</v>
      </c>
      <c r="E1715" s="19">
        <v>42495</v>
      </c>
      <c r="F1715" t="s">
        <v>101</v>
      </c>
      <c r="G1715">
        <v>4</v>
      </c>
      <c r="H1715">
        <v>12.42</v>
      </c>
      <c r="I1715">
        <v>49.68</v>
      </c>
    </row>
    <row r="1716" spans="1:9">
      <c r="A1716" t="s">
        <v>106</v>
      </c>
      <c r="B1716" t="s">
        <v>127</v>
      </c>
      <c r="C1716" t="s">
        <v>98</v>
      </c>
      <c r="D1716" t="s">
        <v>496</v>
      </c>
      <c r="E1716" s="19">
        <v>42495</v>
      </c>
      <c r="F1716" t="s">
        <v>101</v>
      </c>
      <c r="G1716">
        <v>8</v>
      </c>
      <c r="H1716">
        <v>12.42</v>
      </c>
      <c r="I1716">
        <v>99.36</v>
      </c>
    </row>
    <row r="1717" spans="1:9">
      <c r="A1717" t="s">
        <v>100</v>
      </c>
      <c r="B1717" t="s">
        <v>110</v>
      </c>
      <c r="C1717" t="s">
        <v>98</v>
      </c>
      <c r="D1717" t="s">
        <v>397</v>
      </c>
      <c r="E1717" s="19">
        <v>42495</v>
      </c>
      <c r="F1717" t="s">
        <v>96</v>
      </c>
      <c r="G1717">
        <v>4</v>
      </c>
      <c r="H1717">
        <v>53.35</v>
      </c>
      <c r="I1717">
        <v>213.4</v>
      </c>
    </row>
    <row r="1718" spans="1:9">
      <c r="A1718" t="s">
        <v>100</v>
      </c>
      <c r="B1718" t="s">
        <v>127</v>
      </c>
      <c r="C1718" t="s">
        <v>98</v>
      </c>
      <c r="D1718" t="s">
        <v>357</v>
      </c>
      <c r="E1718" s="19">
        <v>42495</v>
      </c>
      <c r="F1718" t="s">
        <v>101</v>
      </c>
      <c r="G1718">
        <v>3</v>
      </c>
      <c r="H1718">
        <v>12.42</v>
      </c>
      <c r="I1718">
        <v>37.26</v>
      </c>
    </row>
    <row r="1719" spans="1:9">
      <c r="A1719" t="s">
        <v>95</v>
      </c>
      <c r="B1719" t="s">
        <v>113</v>
      </c>
      <c r="C1719" t="s">
        <v>93</v>
      </c>
      <c r="D1719" t="s">
        <v>353</v>
      </c>
      <c r="E1719" s="19">
        <v>42495</v>
      </c>
      <c r="F1719" t="s">
        <v>101</v>
      </c>
      <c r="G1719">
        <v>5</v>
      </c>
      <c r="H1719">
        <v>12.42</v>
      </c>
      <c r="I1719">
        <v>62.1</v>
      </c>
    </row>
    <row r="1720" spans="1:9">
      <c r="A1720" t="s">
        <v>100</v>
      </c>
      <c r="B1720" t="s">
        <v>99</v>
      </c>
      <c r="C1720" t="s">
        <v>98</v>
      </c>
      <c r="D1720" t="s">
        <v>388</v>
      </c>
      <c r="E1720" s="19">
        <v>42495</v>
      </c>
      <c r="F1720" t="s">
        <v>141</v>
      </c>
      <c r="G1720">
        <v>9</v>
      </c>
      <c r="H1720">
        <v>17.829999999999998</v>
      </c>
      <c r="I1720">
        <v>160.46999999999997</v>
      </c>
    </row>
    <row r="1721" spans="1:9">
      <c r="A1721" t="s">
        <v>100</v>
      </c>
      <c r="B1721" t="s">
        <v>99</v>
      </c>
      <c r="C1721" t="s">
        <v>98</v>
      </c>
      <c r="D1721" t="s">
        <v>325</v>
      </c>
      <c r="E1721" s="19">
        <v>42495</v>
      </c>
      <c r="F1721" t="s">
        <v>101</v>
      </c>
      <c r="G1721">
        <v>2</v>
      </c>
      <c r="H1721">
        <v>12.42</v>
      </c>
      <c r="I1721">
        <v>24.84</v>
      </c>
    </row>
    <row r="1722" spans="1:9">
      <c r="A1722" t="s">
        <v>95</v>
      </c>
      <c r="B1722" t="s">
        <v>118</v>
      </c>
      <c r="C1722" t="s">
        <v>93</v>
      </c>
      <c r="D1722" t="s">
        <v>409</v>
      </c>
      <c r="E1722" s="19">
        <v>42495</v>
      </c>
      <c r="F1722" t="s">
        <v>141</v>
      </c>
      <c r="G1722">
        <v>8</v>
      </c>
      <c r="H1722">
        <v>17.829999999999998</v>
      </c>
      <c r="I1722">
        <v>142.63999999999999</v>
      </c>
    </row>
    <row r="1723" spans="1:9">
      <c r="A1723" t="s">
        <v>106</v>
      </c>
      <c r="B1723" t="s">
        <v>99</v>
      </c>
      <c r="C1723" t="s">
        <v>98</v>
      </c>
      <c r="D1723" t="s">
        <v>222</v>
      </c>
      <c r="E1723" s="19">
        <v>42495</v>
      </c>
      <c r="F1723" t="s">
        <v>91</v>
      </c>
      <c r="G1723">
        <v>3</v>
      </c>
      <c r="H1723">
        <v>16.32</v>
      </c>
      <c r="I1723">
        <v>48.96</v>
      </c>
    </row>
    <row r="1724" spans="1:9">
      <c r="A1724" t="s">
        <v>100</v>
      </c>
      <c r="B1724" t="s">
        <v>110</v>
      </c>
      <c r="C1724" t="s">
        <v>98</v>
      </c>
      <c r="D1724" t="s">
        <v>121</v>
      </c>
      <c r="E1724" s="19">
        <v>42495</v>
      </c>
      <c r="F1724" t="s">
        <v>91</v>
      </c>
      <c r="G1724">
        <v>7</v>
      </c>
      <c r="H1724">
        <v>16.32</v>
      </c>
      <c r="I1724">
        <v>114.24000000000001</v>
      </c>
    </row>
    <row r="1725" spans="1:9">
      <c r="A1725" t="s">
        <v>95</v>
      </c>
      <c r="B1725" t="s">
        <v>94</v>
      </c>
      <c r="C1725" t="s">
        <v>93</v>
      </c>
      <c r="D1725" t="s">
        <v>489</v>
      </c>
      <c r="E1725" s="19">
        <v>42495</v>
      </c>
      <c r="F1725" t="s">
        <v>101</v>
      </c>
      <c r="G1725">
        <v>6</v>
      </c>
      <c r="H1725">
        <v>12.42</v>
      </c>
      <c r="I1725">
        <v>74.52</v>
      </c>
    </row>
    <row r="1726" spans="1:9">
      <c r="A1726" t="s">
        <v>100</v>
      </c>
      <c r="B1726" t="s">
        <v>127</v>
      </c>
      <c r="C1726" t="s">
        <v>98</v>
      </c>
      <c r="D1726" t="s">
        <v>524</v>
      </c>
      <c r="E1726" s="19">
        <v>42495</v>
      </c>
      <c r="F1726" t="s">
        <v>91</v>
      </c>
      <c r="G1726">
        <v>8</v>
      </c>
      <c r="H1726">
        <v>16.32</v>
      </c>
      <c r="I1726">
        <v>130.56</v>
      </c>
    </row>
    <row r="1727" spans="1:9">
      <c r="A1727" t="s">
        <v>103</v>
      </c>
      <c r="B1727" t="s">
        <v>118</v>
      </c>
      <c r="C1727" t="s">
        <v>93</v>
      </c>
      <c r="D1727" t="s">
        <v>409</v>
      </c>
      <c r="E1727" s="19">
        <v>42496</v>
      </c>
      <c r="F1727" t="s">
        <v>141</v>
      </c>
      <c r="G1727">
        <v>9</v>
      </c>
      <c r="H1727">
        <v>17.829999999999998</v>
      </c>
      <c r="I1727">
        <v>160.46999999999997</v>
      </c>
    </row>
    <row r="1728" spans="1:9">
      <c r="A1728" t="s">
        <v>95</v>
      </c>
      <c r="B1728" t="s">
        <v>118</v>
      </c>
      <c r="C1728" t="s">
        <v>93</v>
      </c>
      <c r="D1728" t="s">
        <v>177</v>
      </c>
      <c r="E1728" s="19">
        <v>42496</v>
      </c>
      <c r="F1728" t="s">
        <v>96</v>
      </c>
      <c r="G1728">
        <v>8</v>
      </c>
      <c r="H1728">
        <v>53.35</v>
      </c>
      <c r="I1728">
        <v>426.8</v>
      </c>
    </row>
    <row r="1729" spans="1:9">
      <c r="A1729" t="s">
        <v>103</v>
      </c>
      <c r="B1729" t="s">
        <v>113</v>
      </c>
      <c r="C1729" t="s">
        <v>93</v>
      </c>
      <c r="D1729" t="s">
        <v>370</v>
      </c>
      <c r="E1729" s="19">
        <v>42496</v>
      </c>
      <c r="F1729" t="s">
        <v>101</v>
      </c>
      <c r="G1729">
        <v>10</v>
      </c>
      <c r="H1729">
        <v>12.42</v>
      </c>
      <c r="I1729">
        <v>124.2</v>
      </c>
    </row>
    <row r="1730" spans="1:9">
      <c r="A1730" t="s">
        <v>95</v>
      </c>
      <c r="B1730" t="s">
        <v>94</v>
      </c>
      <c r="C1730" t="s">
        <v>93</v>
      </c>
      <c r="D1730" t="s">
        <v>549</v>
      </c>
      <c r="E1730" s="19">
        <v>42496</v>
      </c>
      <c r="F1730" t="s">
        <v>101</v>
      </c>
      <c r="G1730">
        <v>3</v>
      </c>
      <c r="H1730">
        <v>12.42</v>
      </c>
      <c r="I1730">
        <v>37.26</v>
      </c>
    </row>
    <row r="1731" spans="1:9">
      <c r="A1731" t="s">
        <v>100</v>
      </c>
      <c r="B1731" t="s">
        <v>110</v>
      </c>
      <c r="C1731" t="s">
        <v>98</v>
      </c>
      <c r="D1731" t="s">
        <v>596</v>
      </c>
      <c r="E1731" s="19">
        <v>42496</v>
      </c>
      <c r="F1731" t="s">
        <v>96</v>
      </c>
      <c r="G1731">
        <v>6</v>
      </c>
      <c r="H1731">
        <v>53.35</v>
      </c>
      <c r="I1731">
        <v>320.10000000000002</v>
      </c>
    </row>
    <row r="1732" spans="1:9">
      <c r="A1732" t="s">
        <v>103</v>
      </c>
      <c r="B1732" t="s">
        <v>94</v>
      </c>
      <c r="C1732" t="s">
        <v>93</v>
      </c>
      <c r="D1732" t="s">
        <v>416</v>
      </c>
      <c r="E1732" s="19">
        <v>42496</v>
      </c>
      <c r="F1732" t="s">
        <v>141</v>
      </c>
      <c r="G1732">
        <v>9</v>
      </c>
      <c r="H1732">
        <v>17.829999999999998</v>
      </c>
      <c r="I1732">
        <v>160.46999999999997</v>
      </c>
    </row>
    <row r="1733" spans="1:9">
      <c r="A1733" t="s">
        <v>106</v>
      </c>
      <c r="B1733" t="s">
        <v>110</v>
      </c>
      <c r="C1733" t="s">
        <v>98</v>
      </c>
      <c r="D1733" t="s">
        <v>438</v>
      </c>
      <c r="E1733" s="19">
        <v>42496</v>
      </c>
      <c r="F1733" t="s">
        <v>101</v>
      </c>
      <c r="G1733">
        <v>9</v>
      </c>
      <c r="H1733">
        <v>12.42</v>
      </c>
      <c r="I1733">
        <v>111.78</v>
      </c>
    </row>
    <row r="1734" spans="1:9">
      <c r="A1734" t="s">
        <v>100</v>
      </c>
      <c r="B1734" t="s">
        <v>99</v>
      </c>
      <c r="C1734" t="s">
        <v>98</v>
      </c>
      <c r="D1734" t="s">
        <v>211</v>
      </c>
      <c r="E1734" s="19">
        <v>42496</v>
      </c>
      <c r="F1734" t="s">
        <v>141</v>
      </c>
      <c r="G1734">
        <v>10</v>
      </c>
      <c r="H1734">
        <v>17.829999999999998</v>
      </c>
      <c r="I1734">
        <v>178.29999999999998</v>
      </c>
    </row>
    <row r="1735" spans="1:9">
      <c r="A1735" t="s">
        <v>100</v>
      </c>
      <c r="B1735" t="s">
        <v>99</v>
      </c>
      <c r="C1735" t="s">
        <v>98</v>
      </c>
      <c r="D1735" t="s">
        <v>454</v>
      </c>
      <c r="E1735" s="19">
        <v>42496</v>
      </c>
      <c r="F1735" t="s">
        <v>91</v>
      </c>
      <c r="G1735">
        <v>7</v>
      </c>
      <c r="H1735">
        <v>16.32</v>
      </c>
      <c r="I1735">
        <v>114.24000000000001</v>
      </c>
    </row>
    <row r="1736" spans="1:9">
      <c r="A1736" t="s">
        <v>100</v>
      </c>
      <c r="B1736" t="s">
        <v>105</v>
      </c>
      <c r="C1736" t="s">
        <v>98</v>
      </c>
      <c r="D1736" t="s">
        <v>503</v>
      </c>
      <c r="E1736" s="19">
        <v>42496</v>
      </c>
      <c r="F1736" t="s">
        <v>101</v>
      </c>
      <c r="G1736">
        <v>4</v>
      </c>
      <c r="H1736">
        <v>12.42</v>
      </c>
      <c r="I1736">
        <v>49.68</v>
      </c>
    </row>
    <row r="1737" spans="1:9">
      <c r="A1737" t="s">
        <v>111</v>
      </c>
      <c r="B1737" t="s">
        <v>99</v>
      </c>
      <c r="C1737" t="s">
        <v>98</v>
      </c>
      <c r="D1737" t="s">
        <v>569</v>
      </c>
      <c r="E1737" s="19">
        <v>42497</v>
      </c>
      <c r="F1737" t="s">
        <v>101</v>
      </c>
      <c r="G1737">
        <v>1</v>
      </c>
      <c r="H1737">
        <v>12.42</v>
      </c>
      <c r="I1737">
        <v>12.42</v>
      </c>
    </row>
    <row r="1738" spans="1:9">
      <c r="A1738" t="s">
        <v>95</v>
      </c>
      <c r="B1738" t="s">
        <v>113</v>
      </c>
      <c r="C1738" t="s">
        <v>93</v>
      </c>
      <c r="D1738" t="s">
        <v>136</v>
      </c>
      <c r="E1738" s="19">
        <v>42497</v>
      </c>
      <c r="F1738" t="s">
        <v>101</v>
      </c>
      <c r="G1738">
        <v>1</v>
      </c>
      <c r="H1738">
        <v>12.42</v>
      </c>
      <c r="I1738">
        <v>12.42</v>
      </c>
    </row>
    <row r="1739" spans="1:9">
      <c r="A1739" t="s">
        <v>100</v>
      </c>
      <c r="B1739" t="s">
        <v>110</v>
      </c>
      <c r="C1739" t="s">
        <v>98</v>
      </c>
      <c r="D1739" t="s">
        <v>451</v>
      </c>
      <c r="E1739" s="19">
        <v>42497</v>
      </c>
      <c r="F1739" t="s">
        <v>91</v>
      </c>
      <c r="G1739">
        <v>8</v>
      </c>
      <c r="H1739">
        <v>16.32</v>
      </c>
      <c r="I1739">
        <v>130.56</v>
      </c>
    </row>
    <row r="1740" spans="1:9">
      <c r="A1740" t="s">
        <v>106</v>
      </c>
      <c r="B1740" t="s">
        <v>99</v>
      </c>
      <c r="C1740" t="s">
        <v>98</v>
      </c>
      <c r="D1740" t="s">
        <v>170</v>
      </c>
      <c r="E1740" s="19">
        <v>42497</v>
      </c>
      <c r="F1740" t="s">
        <v>141</v>
      </c>
      <c r="G1740">
        <v>9</v>
      </c>
      <c r="H1740">
        <v>17.829999999999998</v>
      </c>
      <c r="I1740">
        <v>160.46999999999997</v>
      </c>
    </row>
    <row r="1741" spans="1:9">
      <c r="A1741" t="s">
        <v>100</v>
      </c>
      <c r="B1741" t="s">
        <v>99</v>
      </c>
      <c r="C1741" t="s">
        <v>98</v>
      </c>
      <c r="D1741" t="s">
        <v>145</v>
      </c>
      <c r="E1741" s="19">
        <v>42497</v>
      </c>
      <c r="F1741" t="s">
        <v>91</v>
      </c>
      <c r="G1741">
        <v>1</v>
      </c>
      <c r="H1741">
        <v>16.32</v>
      </c>
      <c r="I1741">
        <v>16.32</v>
      </c>
    </row>
    <row r="1742" spans="1:9">
      <c r="A1742" t="s">
        <v>103</v>
      </c>
      <c r="B1742" t="s">
        <v>155</v>
      </c>
      <c r="C1742" t="s">
        <v>93</v>
      </c>
      <c r="D1742" t="s">
        <v>431</v>
      </c>
      <c r="E1742" s="19">
        <v>42497</v>
      </c>
      <c r="F1742" t="s">
        <v>91</v>
      </c>
      <c r="G1742">
        <v>2</v>
      </c>
      <c r="H1742">
        <v>16.32</v>
      </c>
      <c r="I1742">
        <v>32.64</v>
      </c>
    </row>
    <row r="1743" spans="1:9">
      <c r="A1743" t="s">
        <v>106</v>
      </c>
      <c r="B1743" t="s">
        <v>105</v>
      </c>
      <c r="C1743" t="s">
        <v>98</v>
      </c>
      <c r="D1743" t="s">
        <v>420</v>
      </c>
      <c r="E1743" s="19">
        <v>42497</v>
      </c>
      <c r="F1743" t="s">
        <v>101</v>
      </c>
      <c r="G1743">
        <v>10</v>
      </c>
      <c r="H1743">
        <v>12.42</v>
      </c>
      <c r="I1743">
        <v>124.2</v>
      </c>
    </row>
    <row r="1744" spans="1:9">
      <c r="A1744" t="s">
        <v>95</v>
      </c>
      <c r="B1744" t="s">
        <v>118</v>
      </c>
      <c r="C1744" t="s">
        <v>93</v>
      </c>
      <c r="D1744" t="s">
        <v>117</v>
      </c>
      <c r="E1744" s="19">
        <v>42497</v>
      </c>
      <c r="F1744" t="s">
        <v>101</v>
      </c>
      <c r="G1744">
        <v>7</v>
      </c>
      <c r="H1744">
        <v>12.42</v>
      </c>
      <c r="I1744">
        <v>86.94</v>
      </c>
    </row>
    <row r="1745" spans="1:9">
      <c r="A1745" t="s">
        <v>100</v>
      </c>
      <c r="B1745" t="s">
        <v>105</v>
      </c>
      <c r="C1745" t="s">
        <v>98</v>
      </c>
      <c r="D1745" t="s">
        <v>402</v>
      </c>
      <c r="E1745" s="19">
        <v>42497</v>
      </c>
      <c r="F1745" t="s">
        <v>141</v>
      </c>
      <c r="G1745">
        <v>1</v>
      </c>
      <c r="H1745">
        <v>17.829999999999998</v>
      </c>
      <c r="I1745">
        <v>17.829999999999998</v>
      </c>
    </row>
    <row r="1746" spans="1:9">
      <c r="A1746" t="s">
        <v>103</v>
      </c>
      <c r="B1746" t="s">
        <v>94</v>
      </c>
      <c r="C1746" t="s">
        <v>93</v>
      </c>
      <c r="D1746" t="s">
        <v>629</v>
      </c>
      <c r="E1746" s="19">
        <v>42497</v>
      </c>
      <c r="F1746" t="s">
        <v>91</v>
      </c>
      <c r="G1746">
        <v>3</v>
      </c>
      <c r="H1746">
        <v>16.32</v>
      </c>
      <c r="I1746">
        <v>48.96</v>
      </c>
    </row>
    <row r="1747" spans="1:9">
      <c r="A1747" t="s">
        <v>95</v>
      </c>
      <c r="B1747" t="s">
        <v>113</v>
      </c>
      <c r="C1747" t="s">
        <v>93</v>
      </c>
      <c r="D1747" t="s">
        <v>552</v>
      </c>
      <c r="E1747" s="19">
        <v>42497</v>
      </c>
      <c r="F1747" t="s">
        <v>141</v>
      </c>
      <c r="G1747">
        <v>2</v>
      </c>
      <c r="H1747">
        <v>17.829999999999998</v>
      </c>
      <c r="I1747">
        <v>35.659999999999997</v>
      </c>
    </row>
    <row r="1748" spans="1:9">
      <c r="A1748" t="s">
        <v>95</v>
      </c>
      <c r="B1748" t="s">
        <v>94</v>
      </c>
      <c r="C1748" t="s">
        <v>93</v>
      </c>
      <c r="D1748" t="s">
        <v>494</v>
      </c>
      <c r="E1748" s="19">
        <v>42497</v>
      </c>
      <c r="F1748" t="s">
        <v>91</v>
      </c>
      <c r="G1748">
        <v>9</v>
      </c>
      <c r="H1748">
        <v>16.32</v>
      </c>
      <c r="I1748">
        <v>146.88</v>
      </c>
    </row>
    <row r="1749" spans="1:9">
      <c r="A1749" t="s">
        <v>100</v>
      </c>
      <c r="B1749" t="s">
        <v>110</v>
      </c>
      <c r="C1749" t="s">
        <v>98</v>
      </c>
      <c r="D1749" t="s">
        <v>481</v>
      </c>
      <c r="E1749" s="19">
        <v>42497</v>
      </c>
      <c r="F1749" t="s">
        <v>141</v>
      </c>
      <c r="G1749">
        <v>1</v>
      </c>
      <c r="H1749">
        <v>17.829999999999998</v>
      </c>
      <c r="I1749">
        <v>17.829999999999998</v>
      </c>
    </row>
    <row r="1750" spans="1:9">
      <c r="A1750" t="s">
        <v>106</v>
      </c>
      <c r="B1750" t="s">
        <v>99</v>
      </c>
      <c r="C1750" t="s">
        <v>98</v>
      </c>
      <c r="D1750" t="s">
        <v>518</v>
      </c>
      <c r="E1750" s="19">
        <v>42497</v>
      </c>
      <c r="F1750" t="s">
        <v>101</v>
      </c>
      <c r="G1750">
        <v>8</v>
      </c>
      <c r="H1750">
        <v>12.42</v>
      </c>
      <c r="I1750">
        <v>99.36</v>
      </c>
    </row>
    <row r="1751" spans="1:9">
      <c r="A1751" t="s">
        <v>95</v>
      </c>
      <c r="B1751" t="s">
        <v>94</v>
      </c>
      <c r="C1751" t="s">
        <v>93</v>
      </c>
      <c r="D1751" t="s">
        <v>255</v>
      </c>
      <c r="E1751" s="19">
        <v>42497</v>
      </c>
      <c r="F1751" t="s">
        <v>96</v>
      </c>
      <c r="G1751">
        <v>2</v>
      </c>
      <c r="H1751">
        <v>53.35</v>
      </c>
      <c r="I1751">
        <v>106.7</v>
      </c>
    </row>
    <row r="1752" spans="1:9">
      <c r="A1752" t="s">
        <v>95</v>
      </c>
      <c r="B1752" t="s">
        <v>94</v>
      </c>
      <c r="C1752" t="s">
        <v>93</v>
      </c>
      <c r="D1752" t="s">
        <v>483</v>
      </c>
      <c r="E1752" s="19">
        <v>42497</v>
      </c>
      <c r="F1752" t="s">
        <v>141</v>
      </c>
      <c r="G1752">
        <v>9</v>
      </c>
      <c r="H1752">
        <v>17.829999999999998</v>
      </c>
      <c r="I1752">
        <v>160.46999999999997</v>
      </c>
    </row>
    <row r="1753" spans="1:9">
      <c r="A1753" t="s">
        <v>100</v>
      </c>
      <c r="B1753" t="s">
        <v>110</v>
      </c>
      <c r="C1753" t="s">
        <v>98</v>
      </c>
      <c r="D1753" t="s">
        <v>438</v>
      </c>
      <c r="E1753" s="19">
        <v>42497</v>
      </c>
      <c r="F1753" t="s">
        <v>101</v>
      </c>
      <c r="G1753">
        <v>9</v>
      </c>
      <c r="H1753">
        <v>12.42</v>
      </c>
      <c r="I1753">
        <v>111.78</v>
      </c>
    </row>
    <row r="1754" spans="1:9">
      <c r="A1754" t="s">
        <v>100</v>
      </c>
      <c r="B1754" t="s">
        <v>99</v>
      </c>
      <c r="C1754" t="s">
        <v>98</v>
      </c>
      <c r="D1754" t="s">
        <v>530</v>
      </c>
      <c r="E1754" s="19">
        <v>42498</v>
      </c>
      <c r="F1754" t="s">
        <v>101</v>
      </c>
      <c r="G1754">
        <v>7</v>
      </c>
      <c r="H1754">
        <v>12.42</v>
      </c>
      <c r="I1754">
        <v>86.94</v>
      </c>
    </row>
    <row r="1755" spans="1:9">
      <c r="A1755" t="s">
        <v>95</v>
      </c>
      <c r="B1755" t="s">
        <v>118</v>
      </c>
      <c r="C1755" t="s">
        <v>93</v>
      </c>
      <c r="D1755" t="s">
        <v>389</v>
      </c>
      <c r="E1755" s="19">
        <v>42498</v>
      </c>
      <c r="F1755" t="s">
        <v>96</v>
      </c>
      <c r="G1755">
        <v>10</v>
      </c>
      <c r="H1755">
        <v>53.35</v>
      </c>
      <c r="I1755">
        <v>533.5</v>
      </c>
    </row>
    <row r="1756" spans="1:9">
      <c r="A1756" t="s">
        <v>100</v>
      </c>
      <c r="B1756" t="s">
        <v>127</v>
      </c>
      <c r="C1756" t="s">
        <v>98</v>
      </c>
      <c r="D1756" t="s">
        <v>413</v>
      </c>
      <c r="E1756" s="19">
        <v>42498</v>
      </c>
      <c r="F1756" t="s">
        <v>101</v>
      </c>
      <c r="G1756">
        <v>7</v>
      </c>
      <c r="H1756">
        <v>12.42</v>
      </c>
      <c r="I1756">
        <v>86.94</v>
      </c>
    </row>
    <row r="1757" spans="1:9">
      <c r="A1757" t="s">
        <v>100</v>
      </c>
      <c r="B1757" t="s">
        <v>110</v>
      </c>
      <c r="C1757" t="s">
        <v>98</v>
      </c>
      <c r="D1757" t="s">
        <v>368</v>
      </c>
      <c r="E1757" s="19">
        <v>42498</v>
      </c>
      <c r="F1757" t="s">
        <v>101</v>
      </c>
      <c r="G1757">
        <v>2</v>
      </c>
      <c r="H1757">
        <v>12.42</v>
      </c>
      <c r="I1757">
        <v>24.84</v>
      </c>
    </row>
    <row r="1758" spans="1:9">
      <c r="A1758" t="s">
        <v>103</v>
      </c>
      <c r="B1758" t="s">
        <v>94</v>
      </c>
      <c r="C1758" t="s">
        <v>93</v>
      </c>
      <c r="D1758" t="s">
        <v>395</v>
      </c>
      <c r="E1758" s="19">
        <v>42498</v>
      </c>
      <c r="F1758" t="s">
        <v>96</v>
      </c>
      <c r="G1758">
        <v>9</v>
      </c>
      <c r="H1758">
        <v>53.35</v>
      </c>
      <c r="I1758">
        <v>480.15000000000003</v>
      </c>
    </row>
    <row r="1759" spans="1:9">
      <c r="A1759" t="s">
        <v>100</v>
      </c>
      <c r="B1759" t="s">
        <v>105</v>
      </c>
      <c r="C1759" t="s">
        <v>98</v>
      </c>
      <c r="D1759" t="s">
        <v>200</v>
      </c>
      <c r="E1759" s="19">
        <v>42498</v>
      </c>
      <c r="F1759" t="s">
        <v>141</v>
      </c>
      <c r="G1759">
        <v>1</v>
      </c>
      <c r="H1759">
        <v>17.829999999999998</v>
      </c>
      <c r="I1759">
        <v>17.829999999999998</v>
      </c>
    </row>
    <row r="1760" spans="1:9">
      <c r="A1760" t="s">
        <v>111</v>
      </c>
      <c r="B1760" t="s">
        <v>105</v>
      </c>
      <c r="C1760" t="s">
        <v>98</v>
      </c>
      <c r="D1760" t="s">
        <v>473</v>
      </c>
      <c r="E1760" s="19">
        <v>42498</v>
      </c>
      <c r="F1760" t="s">
        <v>91</v>
      </c>
      <c r="G1760">
        <v>10</v>
      </c>
      <c r="H1760">
        <v>16.32</v>
      </c>
      <c r="I1760">
        <v>163.19999999999999</v>
      </c>
    </row>
    <row r="1761" spans="1:9">
      <c r="A1761" t="s">
        <v>103</v>
      </c>
      <c r="B1761" t="s">
        <v>155</v>
      </c>
      <c r="C1761" t="s">
        <v>93</v>
      </c>
      <c r="D1761" t="s">
        <v>431</v>
      </c>
      <c r="E1761" s="19">
        <v>42498</v>
      </c>
      <c r="F1761" t="s">
        <v>141</v>
      </c>
      <c r="G1761">
        <v>7</v>
      </c>
      <c r="H1761">
        <v>17.829999999999998</v>
      </c>
      <c r="I1761">
        <v>124.80999999999999</v>
      </c>
    </row>
    <row r="1762" spans="1:9">
      <c r="A1762" t="s">
        <v>95</v>
      </c>
      <c r="B1762" t="s">
        <v>113</v>
      </c>
      <c r="C1762" t="s">
        <v>93</v>
      </c>
      <c r="D1762" t="s">
        <v>463</v>
      </c>
      <c r="E1762" s="19">
        <v>42498</v>
      </c>
      <c r="F1762" t="s">
        <v>141</v>
      </c>
      <c r="G1762">
        <v>2</v>
      </c>
      <c r="H1762">
        <v>17.829999999999998</v>
      </c>
      <c r="I1762">
        <v>35.659999999999997</v>
      </c>
    </row>
    <row r="1763" spans="1:9">
      <c r="A1763" t="s">
        <v>95</v>
      </c>
      <c r="B1763" t="s">
        <v>113</v>
      </c>
      <c r="C1763" t="s">
        <v>93</v>
      </c>
      <c r="D1763" t="s">
        <v>136</v>
      </c>
      <c r="E1763" s="19">
        <v>42498</v>
      </c>
      <c r="F1763" t="s">
        <v>101</v>
      </c>
      <c r="G1763">
        <v>10</v>
      </c>
      <c r="H1763">
        <v>12.42</v>
      </c>
      <c r="I1763">
        <v>124.2</v>
      </c>
    </row>
    <row r="1764" spans="1:9">
      <c r="A1764" t="s">
        <v>95</v>
      </c>
      <c r="B1764" t="s">
        <v>118</v>
      </c>
      <c r="C1764" t="s">
        <v>93</v>
      </c>
      <c r="D1764" t="s">
        <v>458</v>
      </c>
      <c r="E1764" s="19">
        <v>42498</v>
      </c>
      <c r="F1764" t="s">
        <v>101</v>
      </c>
      <c r="G1764">
        <v>4</v>
      </c>
      <c r="H1764">
        <v>12.42</v>
      </c>
      <c r="I1764">
        <v>49.68</v>
      </c>
    </row>
    <row r="1765" spans="1:9">
      <c r="A1765" t="s">
        <v>100</v>
      </c>
      <c r="B1765" t="s">
        <v>99</v>
      </c>
      <c r="C1765" t="s">
        <v>98</v>
      </c>
      <c r="D1765" t="s">
        <v>311</v>
      </c>
      <c r="E1765" s="19">
        <v>42498</v>
      </c>
      <c r="F1765" t="s">
        <v>101</v>
      </c>
      <c r="G1765">
        <v>3</v>
      </c>
      <c r="H1765">
        <v>12.42</v>
      </c>
      <c r="I1765">
        <v>37.26</v>
      </c>
    </row>
    <row r="1766" spans="1:9">
      <c r="A1766" t="s">
        <v>95</v>
      </c>
      <c r="B1766" t="s">
        <v>118</v>
      </c>
      <c r="C1766" t="s">
        <v>93</v>
      </c>
      <c r="D1766" t="s">
        <v>491</v>
      </c>
      <c r="E1766" s="19">
        <v>42498</v>
      </c>
      <c r="F1766" t="s">
        <v>141</v>
      </c>
      <c r="G1766">
        <v>4</v>
      </c>
      <c r="H1766">
        <v>17.829999999999998</v>
      </c>
      <c r="I1766">
        <v>71.319999999999993</v>
      </c>
    </row>
    <row r="1767" spans="1:9">
      <c r="A1767" t="s">
        <v>111</v>
      </c>
      <c r="B1767" t="s">
        <v>99</v>
      </c>
      <c r="C1767" t="s">
        <v>98</v>
      </c>
      <c r="D1767" t="s">
        <v>414</v>
      </c>
      <c r="E1767" s="19">
        <v>42499</v>
      </c>
      <c r="F1767" t="s">
        <v>141</v>
      </c>
      <c r="G1767">
        <v>4</v>
      </c>
      <c r="H1767">
        <v>17.829999999999998</v>
      </c>
      <c r="I1767">
        <v>71.319999999999993</v>
      </c>
    </row>
    <row r="1768" spans="1:9">
      <c r="A1768" t="s">
        <v>100</v>
      </c>
      <c r="B1768" t="s">
        <v>105</v>
      </c>
      <c r="C1768" t="s">
        <v>98</v>
      </c>
      <c r="D1768" t="s">
        <v>322</v>
      </c>
      <c r="E1768" s="19">
        <v>42499</v>
      </c>
      <c r="F1768" t="s">
        <v>96</v>
      </c>
      <c r="G1768">
        <v>1</v>
      </c>
      <c r="H1768">
        <v>53.35</v>
      </c>
      <c r="I1768">
        <v>53.35</v>
      </c>
    </row>
    <row r="1769" spans="1:9">
      <c r="A1769" t="s">
        <v>103</v>
      </c>
      <c r="B1769" t="s">
        <v>113</v>
      </c>
      <c r="C1769" t="s">
        <v>93</v>
      </c>
      <c r="D1769" t="s">
        <v>510</v>
      </c>
      <c r="E1769" s="19">
        <v>42499</v>
      </c>
      <c r="F1769" t="s">
        <v>96</v>
      </c>
      <c r="G1769">
        <v>3</v>
      </c>
      <c r="H1769">
        <v>53.35</v>
      </c>
      <c r="I1769">
        <v>160.05000000000001</v>
      </c>
    </row>
    <row r="1770" spans="1:9">
      <c r="A1770" t="s">
        <v>103</v>
      </c>
      <c r="B1770" t="s">
        <v>155</v>
      </c>
      <c r="C1770" t="s">
        <v>93</v>
      </c>
      <c r="D1770" t="s">
        <v>417</v>
      </c>
      <c r="E1770" s="19">
        <v>42499</v>
      </c>
      <c r="F1770" t="s">
        <v>91</v>
      </c>
      <c r="G1770">
        <v>10</v>
      </c>
      <c r="H1770">
        <v>16.32</v>
      </c>
      <c r="I1770">
        <v>163.19999999999999</v>
      </c>
    </row>
    <row r="1771" spans="1:9">
      <c r="A1771" t="s">
        <v>100</v>
      </c>
      <c r="B1771" t="s">
        <v>110</v>
      </c>
      <c r="C1771" t="s">
        <v>98</v>
      </c>
      <c r="D1771" t="s">
        <v>565</v>
      </c>
      <c r="E1771" s="19">
        <v>42499</v>
      </c>
      <c r="F1771" t="s">
        <v>91</v>
      </c>
      <c r="G1771">
        <v>1</v>
      </c>
      <c r="H1771">
        <v>16.32</v>
      </c>
      <c r="I1771">
        <v>16.32</v>
      </c>
    </row>
    <row r="1772" spans="1:9">
      <c r="A1772" t="s">
        <v>100</v>
      </c>
      <c r="B1772" t="s">
        <v>105</v>
      </c>
      <c r="C1772" t="s">
        <v>98</v>
      </c>
      <c r="D1772" t="s">
        <v>312</v>
      </c>
      <c r="E1772" s="19">
        <v>42499</v>
      </c>
      <c r="F1772" t="s">
        <v>141</v>
      </c>
      <c r="G1772">
        <v>3</v>
      </c>
      <c r="H1772">
        <v>17.829999999999998</v>
      </c>
      <c r="I1772">
        <v>53.489999999999995</v>
      </c>
    </row>
    <row r="1773" spans="1:9">
      <c r="A1773" t="s">
        <v>100</v>
      </c>
      <c r="B1773" t="s">
        <v>99</v>
      </c>
      <c r="C1773" t="s">
        <v>98</v>
      </c>
      <c r="D1773" t="s">
        <v>232</v>
      </c>
      <c r="E1773" s="19">
        <v>42499</v>
      </c>
      <c r="F1773" t="s">
        <v>141</v>
      </c>
      <c r="G1773">
        <v>5</v>
      </c>
      <c r="H1773">
        <v>17.829999999999998</v>
      </c>
      <c r="I1773">
        <v>89.149999999999991</v>
      </c>
    </row>
    <row r="1774" spans="1:9">
      <c r="A1774" t="s">
        <v>106</v>
      </c>
      <c r="B1774" t="s">
        <v>105</v>
      </c>
      <c r="C1774" t="s">
        <v>98</v>
      </c>
      <c r="D1774" t="s">
        <v>363</v>
      </c>
      <c r="E1774" s="19">
        <v>42499</v>
      </c>
      <c r="F1774" t="s">
        <v>101</v>
      </c>
      <c r="G1774">
        <v>7</v>
      </c>
      <c r="H1774">
        <v>12.42</v>
      </c>
      <c r="I1774">
        <v>86.94</v>
      </c>
    </row>
    <row r="1775" spans="1:9">
      <c r="A1775" t="s">
        <v>100</v>
      </c>
      <c r="B1775" t="s">
        <v>110</v>
      </c>
      <c r="C1775" t="s">
        <v>98</v>
      </c>
      <c r="D1775" t="s">
        <v>485</v>
      </c>
      <c r="E1775" s="19">
        <v>42499</v>
      </c>
      <c r="F1775" t="s">
        <v>101</v>
      </c>
      <c r="G1775">
        <v>10</v>
      </c>
      <c r="H1775">
        <v>12.42</v>
      </c>
      <c r="I1775">
        <v>124.2</v>
      </c>
    </row>
    <row r="1776" spans="1:9">
      <c r="A1776" t="s">
        <v>100</v>
      </c>
      <c r="B1776" t="s">
        <v>99</v>
      </c>
      <c r="C1776" t="s">
        <v>98</v>
      </c>
      <c r="D1776" t="s">
        <v>560</v>
      </c>
      <c r="E1776" s="19">
        <v>42500</v>
      </c>
      <c r="F1776" t="s">
        <v>101</v>
      </c>
      <c r="G1776">
        <v>5</v>
      </c>
      <c r="H1776">
        <v>12.42</v>
      </c>
      <c r="I1776">
        <v>62.1</v>
      </c>
    </row>
    <row r="1777" spans="1:9">
      <c r="A1777" t="s">
        <v>106</v>
      </c>
      <c r="B1777" t="s">
        <v>105</v>
      </c>
      <c r="C1777" t="s">
        <v>98</v>
      </c>
      <c r="D1777" t="s">
        <v>356</v>
      </c>
      <c r="E1777" s="19">
        <v>42500</v>
      </c>
      <c r="F1777" t="s">
        <v>96</v>
      </c>
      <c r="G1777">
        <v>8</v>
      </c>
      <c r="H1777">
        <v>53.35</v>
      </c>
      <c r="I1777">
        <v>426.8</v>
      </c>
    </row>
    <row r="1778" spans="1:9">
      <c r="A1778" t="s">
        <v>100</v>
      </c>
      <c r="B1778" t="s">
        <v>127</v>
      </c>
      <c r="C1778" t="s">
        <v>98</v>
      </c>
      <c r="D1778" t="s">
        <v>496</v>
      </c>
      <c r="E1778" s="19">
        <v>42500</v>
      </c>
      <c r="F1778" t="s">
        <v>101</v>
      </c>
      <c r="G1778">
        <v>9</v>
      </c>
      <c r="H1778">
        <v>12.42</v>
      </c>
      <c r="I1778">
        <v>111.78</v>
      </c>
    </row>
    <row r="1779" spans="1:9">
      <c r="A1779" t="s">
        <v>100</v>
      </c>
      <c r="B1779" t="s">
        <v>105</v>
      </c>
      <c r="C1779" t="s">
        <v>98</v>
      </c>
      <c r="D1779" t="s">
        <v>553</v>
      </c>
      <c r="E1779" s="19">
        <v>42500</v>
      </c>
      <c r="F1779" t="s">
        <v>101</v>
      </c>
      <c r="G1779">
        <v>4</v>
      </c>
      <c r="H1779">
        <v>12.42</v>
      </c>
      <c r="I1779">
        <v>49.68</v>
      </c>
    </row>
    <row r="1780" spans="1:9">
      <c r="A1780" t="s">
        <v>95</v>
      </c>
      <c r="B1780" t="s">
        <v>94</v>
      </c>
      <c r="C1780" t="s">
        <v>93</v>
      </c>
      <c r="D1780" t="s">
        <v>556</v>
      </c>
      <c r="E1780" s="19">
        <v>42500</v>
      </c>
      <c r="F1780" t="s">
        <v>96</v>
      </c>
      <c r="G1780">
        <v>8</v>
      </c>
      <c r="H1780">
        <v>53.35</v>
      </c>
      <c r="I1780">
        <v>426.8</v>
      </c>
    </row>
    <row r="1781" spans="1:9">
      <c r="A1781" t="s">
        <v>103</v>
      </c>
      <c r="B1781" t="s">
        <v>113</v>
      </c>
      <c r="C1781" t="s">
        <v>93</v>
      </c>
      <c r="D1781" t="s">
        <v>440</v>
      </c>
      <c r="E1781" s="19">
        <v>42500</v>
      </c>
      <c r="F1781" t="s">
        <v>101</v>
      </c>
      <c r="G1781">
        <v>1</v>
      </c>
      <c r="H1781">
        <v>12.42</v>
      </c>
      <c r="I1781">
        <v>12.42</v>
      </c>
    </row>
    <row r="1782" spans="1:9">
      <c r="A1782" t="s">
        <v>111</v>
      </c>
      <c r="B1782" t="s">
        <v>105</v>
      </c>
      <c r="C1782" t="s">
        <v>98</v>
      </c>
      <c r="D1782" t="s">
        <v>128</v>
      </c>
      <c r="E1782" s="19">
        <v>42500</v>
      </c>
      <c r="F1782" t="s">
        <v>101</v>
      </c>
      <c r="G1782">
        <v>7</v>
      </c>
      <c r="H1782">
        <v>12.42</v>
      </c>
      <c r="I1782">
        <v>86.94</v>
      </c>
    </row>
    <row r="1783" spans="1:9">
      <c r="A1783" t="s">
        <v>106</v>
      </c>
      <c r="B1783" t="s">
        <v>99</v>
      </c>
      <c r="C1783" t="s">
        <v>98</v>
      </c>
      <c r="D1783" t="s">
        <v>424</v>
      </c>
      <c r="E1783" s="19">
        <v>42500</v>
      </c>
      <c r="F1783" t="s">
        <v>96</v>
      </c>
      <c r="G1783">
        <v>2</v>
      </c>
      <c r="H1783">
        <v>53.35</v>
      </c>
      <c r="I1783">
        <v>106.7</v>
      </c>
    </row>
    <row r="1784" spans="1:9">
      <c r="A1784" t="s">
        <v>100</v>
      </c>
      <c r="B1784" t="s">
        <v>127</v>
      </c>
      <c r="C1784" t="s">
        <v>98</v>
      </c>
      <c r="D1784" t="s">
        <v>482</v>
      </c>
      <c r="E1784" s="19">
        <v>42500</v>
      </c>
      <c r="F1784" t="s">
        <v>101</v>
      </c>
      <c r="G1784">
        <v>10</v>
      </c>
      <c r="H1784">
        <v>12.42</v>
      </c>
      <c r="I1784">
        <v>124.2</v>
      </c>
    </row>
    <row r="1785" spans="1:9">
      <c r="A1785" t="s">
        <v>100</v>
      </c>
      <c r="B1785" t="s">
        <v>105</v>
      </c>
      <c r="C1785" t="s">
        <v>98</v>
      </c>
      <c r="D1785" t="s">
        <v>587</v>
      </c>
      <c r="E1785" s="19">
        <v>42500</v>
      </c>
      <c r="F1785" t="s">
        <v>96</v>
      </c>
      <c r="G1785">
        <v>2</v>
      </c>
      <c r="H1785">
        <v>53.35</v>
      </c>
      <c r="I1785">
        <v>106.7</v>
      </c>
    </row>
    <row r="1786" spans="1:9">
      <c r="A1786" t="s">
        <v>100</v>
      </c>
      <c r="B1786" t="s">
        <v>110</v>
      </c>
      <c r="C1786" t="s">
        <v>98</v>
      </c>
      <c r="D1786" t="s">
        <v>568</v>
      </c>
      <c r="E1786" s="19">
        <v>42500</v>
      </c>
      <c r="F1786" t="s">
        <v>101</v>
      </c>
      <c r="G1786">
        <v>1</v>
      </c>
      <c r="H1786">
        <v>12.42</v>
      </c>
      <c r="I1786">
        <v>12.42</v>
      </c>
    </row>
    <row r="1787" spans="1:9">
      <c r="A1787" t="s">
        <v>106</v>
      </c>
      <c r="B1787" t="s">
        <v>110</v>
      </c>
      <c r="C1787" t="s">
        <v>98</v>
      </c>
      <c r="D1787" t="s">
        <v>359</v>
      </c>
      <c r="E1787" s="19">
        <v>42500</v>
      </c>
      <c r="F1787" t="s">
        <v>101</v>
      </c>
      <c r="G1787">
        <v>3</v>
      </c>
      <c r="H1787">
        <v>12.42</v>
      </c>
      <c r="I1787">
        <v>37.26</v>
      </c>
    </row>
    <row r="1788" spans="1:9">
      <c r="A1788" t="s">
        <v>95</v>
      </c>
      <c r="B1788" t="s">
        <v>113</v>
      </c>
      <c r="C1788" t="s">
        <v>93</v>
      </c>
      <c r="D1788" t="s">
        <v>331</v>
      </c>
      <c r="E1788" s="19">
        <v>42500</v>
      </c>
      <c r="F1788" t="s">
        <v>101</v>
      </c>
      <c r="G1788">
        <v>7</v>
      </c>
      <c r="H1788">
        <v>12.42</v>
      </c>
      <c r="I1788">
        <v>86.94</v>
      </c>
    </row>
    <row r="1789" spans="1:9">
      <c r="A1789" t="s">
        <v>95</v>
      </c>
      <c r="B1789" t="s">
        <v>94</v>
      </c>
      <c r="C1789" t="s">
        <v>93</v>
      </c>
      <c r="D1789" t="s">
        <v>266</v>
      </c>
      <c r="E1789" s="19">
        <v>42500</v>
      </c>
      <c r="F1789" t="s">
        <v>91</v>
      </c>
      <c r="G1789">
        <v>4</v>
      </c>
      <c r="H1789">
        <v>16.32</v>
      </c>
      <c r="I1789">
        <v>65.28</v>
      </c>
    </row>
    <row r="1790" spans="1:9">
      <c r="A1790" t="s">
        <v>100</v>
      </c>
      <c r="B1790" t="s">
        <v>110</v>
      </c>
      <c r="C1790" t="s">
        <v>98</v>
      </c>
      <c r="D1790" t="s">
        <v>176</v>
      </c>
      <c r="E1790" s="19">
        <v>42500</v>
      </c>
      <c r="F1790" t="s">
        <v>141</v>
      </c>
      <c r="G1790">
        <v>2</v>
      </c>
      <c r="H1790">
        <v>17.829999999999998</v>
      </c>
      <c r="I1790">
        <v>35.659999999999997</v>
      </c>
    </row>
    <row r="1791" spans="1:9">
      <c r="A1791" t="s">
        <v>95</v>
      </c>
      <c r="B1791" t="s">
        <v>155</v>
      </c>
      <c r="C1791" t="s">
        <v>93</v>
      </c>
      <c r="D1791" t="s">
        <v>573</v>
      </c>
      <c r="E1791" s="19">
        <v>42500</v>
      </c>
      <c r="F1791" t="s">
        <v>101</v>
      </c>
      <c r="G1791">
        <v>6</v>
      </c>
      <c r="H1791">
        <v>12.42</v>
      </c>
      <c r="I1791">
        <v>74.52</v>
      </c>
    </row>
    <row r="1792" spans="1:9">
      <c r="A1792" t="s">
        <v>95</v>
      </c>
      <c r="B1792" t="s">
        <v>118</v>
      </c>
      <c r="C1792" t="s">
        <v>93</v>
      </c>
      <c r="D1792" t="s">
        <v>449</v>
      </c>
      <c r="E1792" s="19">
        <v>42500</v>
      </c>
      <c r="F1792" t="s">
        <v>101</v>
      </c>
      <c r="G1792">
        <v>9</v>
      </c>
      <c r="H1792">
        <v>12.42</v>
      </c>
      <c r="I1792">
        <v>111.78</v>
      </c>
    </row>
    <row r="1793" spans="1:9">
      <c r="A1793" t="s">
        <v>95</v>
      </c>
      <c r="B1793" t="s">
        <v>113</v>
      </c>
      <c r="C1793" t="s">
        <v>93</v>
      </c>
      <c r="D1793" t="s">
        <v>294</v>
      </c>
      <c r="E1793" s="19">
        <v>42500</v>
      </c>
      <c r="F1793" t="s">
        <v>101</v>
      </c>
      <c r="G1793">
        <v>7</v>
      </c>
      <c r="H1793">
        <v>12.42</v>
      </c>
      <c r="I1793">
        <v>86.94</v>
      </c>
    </row>
    <row r="1794" spans="1:9">
      <c r="A1794" t="s">
        <v>103</v>
      </c>
      <c r="B1794" t="s">
        <v>94</v>
      </c>
      <c r="C1794" t="s">
        <v>93</v>
      </c>
      <c r="D1794" t="s">
        <v>134</v>
      </c>
      <c r="E1794" s="19">
        <v>42500</v>
      </c>
      <c r="F1794" t="s">
        <v>101</v>
      </c>
      <c r="G1794">
        <v>4</v>
      </c>
      <c r="H1794">
        <v>12.42</v>
      </c>
      <c r="I1794">
        <v>49.68</v>
      </c>
    </row>
    <row r="1795" spans="1:9">
      <c r="A1795" t="s">
        <v>95</v>
      </c>
      <c r="B1795" t="s">
        <v>94</v>
      </c>
      <c r="C1795" t="s">
        <v>93</v>
      </c>
      <c r="D1795" t="s">
        <v>255</v>
      </c>
      <c r="E1795" s="19">
        <v>42500</v>
      </c>
      <c r="F1795" t="s">
        <v>101</v>
      </c>
      <c r="G1795">
        <v>4</v>
      </c>
      <c r="H1795">
        <v>12.42</v>
      </c>
      <c r="I1795">
        <v>49.68</v>
      </c>
    </row>
    <row r="1796" spans="1:9">
      <c r="A1796" t="s">
        <v>95</v>
      </c>
      <c r="B1796" t="s">
        <v>118</v>
      </c>
      <c r="C1796" t="s">
        <v>93</v>
      </c>
      <c r="D1796" t="s">
        <v>563</v>
      </c>
      <c r="E1796" s="19">
        <v>42501</v>
      </c>
      <c r="F1796" t="s">
        <v>101</v>
      </c>
      <c r="G1796">
        <v>7</v>
      </c>
      <c r="H1796">
        <v>12.42</v>
      </c>
      <c r="I1796">
        <v>86.94</v>
      </c>
    </row>
    <row r="1797" spans="1:9">
      <c r="A1797" t="s">
        <v>111</v>
      </c>
      <c r="B1797" t="s">
        <v>127</v>
      </c>
      <c r="C1797" t="s">
        <v>98</v>
      </c>
      <c r="D1797" t="s">
        <v>188</v>
      </c>
      <c r="E1797" s="19">
        <v>42501</v>
      </c>
      <c r="F1797" t="s">
        <v>101</v>
      </c>
      <c r="G1797">
        <v>1</v>
      </c>
      <c r="H1797">
        <v>12.42</v>
      </c>
      <c r="I1797">
        <v>12.42</v>
      </c>
    </row>
    <row r="1798" spans="1:9">
      <c r="A1798" t="s">
        <v>106</v>
      </c>
      <c r="B1798" t="s">
        <v>105</v>
      </c>
      <c r="C1798" t="s">
        <v>98</v>
      </c>
      <c r="D1798" t="s">
        <v>583</v>
      </c>
      <c r="E1798" s="19">
        <v>42501</v>
      </c>
      <c r="F1798" t="s">
        <v>101</v>
      </c>
      <c r="G1798">
        <v>10</v>
      </c>
      <c r="H1798">
        <v>12.42</v>
      </c>
      <c r="I1798">
        <v>124.2</v>
      </c>
    </row>
    <row r="1799" spans="1:9">
      <c r="A1799" t="s">
        <v>103</v>
      </c>
      <c r="B1799" t="s">
        <v>118</v>
      </c>
      <c r="C1799" t="s">
        <v>93</v>
      </c>
      <c r="D1799" t="s">
        <v>389</v>
      </c>
      <c r="E1799" s="19">
        <v>42501</v>
      </c>
      <c r="F1799" t="s">
        <v>91</v>
      </c>
      <c r="G1799">
        <v>3</v>
      </c>
      <c r="H1799">
        <v>16.32</v>
      </c>
      <c r="I1799">
        <v>48.96</v>
      </c>
    </row>
    <row r="1800" spans="1:9">
      <c r="A1800" t="s">
        <v>111</v>
      </c>
      <c r="B1800" t="s">
        <v>99</v>
      </c>
      <c r="C1800" t="s">
        <v>98</v>
      </c>
      <c r="D1800" t="s">
        <v>545</v>
      </c>
      <c r="E1800" s="19">
        <v>42501</v>
      </c>
      <c r="F1800" t="s">
        <v>96</v>
      </c>
      <c r="G1800">
        <v>5</v>
      </c>
      <c r="H1800">
        <v>53.35</v>
      </c>
      <c r="I1800">
        <v>266.75</v>
      </c>
    </row>
    <row r="1801" spans="1:9">
      <c r="A1801" t="s">
        <v>100</v>
      </c>
      <c r="B1801" t="s">
        <v>105</v>
      </c>
      <c r="C1801" t="s">
        <v>98</v>
      </c>
      <c r="D1801" t="s">
        <v>129</v>
      </c>
      <c r="E1801" s="19">
        <v>42501</v>
      </c>
      <c r="F1801" t="s">
        <v>96</v>
      </c>
      <c r="G1801">
        <v>7</v>
      </c>
      <c r="H1801">
        <v>53.35</v>
      </c>
      <c r="I1801">
        <v>373.45</v>
      </c>
    </row>
    <row r="1802" spans="1:9">
      <c r="A1802" t="s">
        <v>95</v>
      </c>
      <c r="B1802" t="s">
        <v>94</v>
      </c>
      <c r="C1802" t="s">
        <v>93</v>
      </c>
      <c r="D1802" t="s">
        <v>173</v>
      </c>
      <c r="E1802" s="19">
        <v>42501</v>
      </c>
      <c r="F1802" t="s">
        <v>101</v>
      </c>
      <c r="G1802">
        <v>6</v>
      </c>
      <c r="H1802">
        <v>12.42</v>
      </c>
      <c r="I1802">
        <v>74.52</v>
      </c>
    </row>
    <row r="1803" spans="1:9">
      <c r="A1803" t="s">
        <v>103</v>
      </c>
      <c r="B1803" t="s">
        <v>94</v>
      </c>
      <c r="C1803" t="s">
        <v>93</v>
      </c>
      <c r="D1803" t="s">
        <v>611</v>
      </c>
      <c r="E1803" s="19">
        <v>42501</v>
      </c>
      <c r="F1803" t="s">
        <v>141</v>
      </c>
      <c r="G1803">
        <v>4</v>
      </c>
      <c r="H1803">
        <v>17.829999999999998</v>
      </c>
      <c r="I1803">
        <v>71.319999999999993</v>
      </c>
    </row>
    <row r="1804" spans="1:9">
      <c r="A1804" t="s">
        <v>100</v>
      </c>
      <c r="B1804" t="s">
        <v>127</v>
      </c>
      <c r="C1804" t="s">
        <v>98</v>
      </c>
      <c r="D1804" t="s">
        <v>541</v>
      </c>
      <c r="E1804" s="19">
        <v>42501</v>
      </c>
      <c r="F1804" t="s">
        <v>101</v>
      </c>
      <c r="G1804">
        <v>3</v>
      </c>
      <c r="H1804">
        <v>12.42</v>
      </c>
      <c r="I1804">
        <v>37.26</v>
      </c>
    </row>
    <row r="1805" spans="1:9">
      <c r="A1805" t="s">
        <v>100</v>
      </c>
      <c r="B1805" t="s">
        <v>99</v>
      </c>
      <c r="C1805" t="s">
        <v>98</v>
      </c>
      <c r="D1805" t="s">
        <v>97</v>
      </c>
      <c r="E1805" s="19">
        <v>42501</v>
      </c>
      <c r="F1805" t="s">
        <v>141</v>
      </c>
      <c r="G1805">
        <v>10</v>
      </c>
      <c r="H1805">
        <v>17.829999999999998</v>
      </c>
      <c r="I1805">
        <v>178.29999999999998</v>
      </c>
    </row>
    <row r="1806" spans="1:9">
      <c r="A1806" t="s">
        <v>100</v>
      </c>
      <c r="B1806" t="s">
        <v>105</v>
      </c>
      <c r="C1806" t="s">
        <v>98</v>
      </c>
      <c r="D1806" t="s">
        <v>360</v>
      </c>
      <c r="E1806" s="19">
        <v>42501</v>
      </c>
      <c r="F1806" t="s">
        <v>101</v>
      </c>
      <c r="G1806">
        <v>6</v>
      </c>
      <c r="H1806">
        <v>12.42</v>
      </c>
      <c r="I1806">
        <v>74.52</v>
      </c>
    </row>
    <row r="1807" spans="1:9">
      <c r="A1807" t="s">
        <v>100</v>
      </c>
      <c r="B1807" t="s">
        <v>105</v>
      </c>
      <c r="C1807" t="s">
        <v>98</v>
      </c>
      <c r="D1807" t="s">
        <v>129</v>
      </c>
      <c r="E1807" s="19">
        <v>42501</v>
      </c>
      <c r="F1807" t="s">
        <v>91</v>
      </c>
      <c r="G1807">
        <v>2</v>
      </c>
      <c r="H1807">
        <v>16.32</v>
      </c>
      <c r="I1807">
        <v>32.64</v>
      </c>
    </row>
    <row r="1808" spans="1:9">
      <c r="A1808" t="s">
        <v>100</v>
      </c>
      <c r="B1808" t="s">
        <v>99</v>
      </c>
      <c r="C1808" t="s">
        <v>98</v>
      </c>
      <c r="D1808" t="s">
        <v>493</v>
      </c>
      <c r="E1808" s="19">
        <v>42501</v>
      </c>
      <c r="F1808" t="s">
        <v>141</v>
      </c>
      <c r="G1808">
        <v>8</v>
      </c>
      <c r="H1808">
        <v>17.829999999999998</v>
      </c>
      <c r="I1808">
        <v>142.63999999999999</v>
      </c>
    </row>
    <row r="1809" spans="1:9">
      <c r="A1809" t="s">
        <v>95</v>
      </c>
      <c r="B1809" t="s">
        <v>113</v>
      </c>
      <c r="C1809" t="s">
        <v>93</v>
      </c>
      <c r="D1809" t="s">
        <v>148</v>
      </c>
      <c r="E1809" s="19">
        <v>42501</v>
      </c>
      <c r="F1809" t="s">
        <v>91</v>
      </c>
      <c r="G1809">
        <v>10</v>
      </c>
      <c r="H1809">
        <v>16.32</v>
      </c>
      <c r="I1809">
        <v>163.19999999999999</v>
      </c>
    </row>
    <row r="1810" spans="1:9">
      <c r="A1810" t="s">
        <v>100</v>
      </c>
      <c r="B1810" t="s">
        <v>105</v>
      </c>
      <c r="C1810" t="s">
        <v>98</v>
      </c>
      <c r="D1810" t="s">
        <v>317</v>
      </c>
      <c r="E1810" s="19">
        <v>42502</v>
      </c>
      <c r="F1810" t="s">
        <v>101</v>
      </c>
      <c r="G1810">
        <v>2</v>
      </c>
      <c r="H1810">
        <v>12.42</v>
      </c>
      <c r="I1810">
        <v>24.84</v>
      </c>
    </row>
    <row r="1811" spans="1:9">
      <c r="A1811" t="s">
        <v>95</v>
      </c>
      <c r="B1811" t="s">
        <v>118</v>
      </c>
      <c r="C1811" t="s">
        <v>93</v>
      </c>
      <c r="D1811" t="s">
        <v>293</v>
      </c>
      <c r="E1811" s="19">
        <v>42502</v>
      </c>
      <c r="F1811" t="s">
        <v>101</v>
      </c>
      <c r="G1811">
        <v>6</v>
      </c>
      <c r="H1811">
        <v>12.42</v>
      </c>
      <c r="I1811">
        <v>74.52</v>
      </c>
    </row>
    <row r="1812" spans="1:9">
      <c r="A1812" t="s">
        <v>100</v>
      </c>
      <c r="B1812" t="s">
        <v>99</v>
      </c>
      <c r="C1812" t="s">
        <v>98</v>
      </c>
      <c r="D1812" t="s">
        <v>338</v>
      </c>
      <c r="E1812" s="19">
        <v>42502</v>
      </c>
      <c r="F1812" t="s">
        <v>101</v>
      </c>
      <c r="G1812">
        <v>9</v>
      </c>
      <c r="H1812">
        <v>12.42</v>
      </c>
      <c r="I1812">
        <v>111.78</v>
      </c>
    </row>
    <row r="1813" spans="1:9">
      <c r="A1813" t="s">
        <v>103</v>
      </c>
      <c r="B1813" t="s">
        <v>118</v>
      </c>
      <c r="C1813" t="s">
        <v>93</v>
      </c>
      <c r="D1813" t="s">
        <v>260</v>
      </c>
      <c r="E1813" s="19">
        <v>42502</v>
      </c>
      <c r="F1813" t="s">
        <v>101</v>
      </c>
      <c r="G1813">
        <v>4</v>
      </c>
      <c r="H1813">
        <v>12.42</v>
      </c>
      <c r="I1813">
        <v>49.68</v>
      </c>
    </row>
    <row r="1814" spans="1:9">
      <c r="A1814" t="s">
        <v>111</v>
      </c>
      <c r="B1814" t="s">
        <v>110</v>
      </c>
      <c r="C1814" t="s">
        <v>98</v>
      </c>
      <c r="D1814" t="s">
        <v>366</v>
      </c>
      <c r="E1814" s="19">
        <v>42502</v>
      </c>
      <c r="F1814" t="s">
        <v>91</v>
      </c>
      <c r="G1814">
        <v>10</v>
      </c>
      <c r="H1814">
        <v>16.32</v>
      </c>
      <c r="I1814">
        <v>163.19999999999999</v>
      </c>
    </row>
    <row r="1815" spans="1:9">
      <c r="A1815" t="s">
        <v>106</v>
      </c>
      <c r="B1815" t="s">
        <v>99</v>
      </c>
      <c r="C1815" t="s">
        <v>98</v>
      </c>
      <c r="D1815" t="s">
        <v>156</v>
      </c>
      <c r="E1815" s="19">
        <v>42502</v>
      </c>
      <c r="F1815" t="s">
        <v>101</v>
      </c>
      <c r="G1815">
        <v>7</v>
      </c>
      <c r="H1815">
        <v>12.42</v>
      </c>
      <c r="I1815">
        <v>86.94</v>
      </c>
    </row>
    <row r="1816" spans="1:9">
      <c r="A1816" t="s">
        <v>95</v>
      </c>
      <c r="B1816" t="s">
        <v>118</v>
      </c>
      <c r="C1816" t="s">
        <v>93</v>
      </c>
      <c r="D1816" t="s">
        <v>293</v>
      </c>
      <c r="E1816" s="19">
        <v>42502</v>
      </c>
      <c r="F1816" t="s">
        <v>96</v>
      </c>
      <c r="G1816">
        <v>9</v>
      </c>
      <c r="H1816">
        <v>53.35</v>
      </c>
      <c r="I1816">
        <v>480.15000000000003</v>
      </c>
    </row>
    <row r="1817" spans="1:9">
      <c r="A1817" t="s">
        <v>95</v>
      </c>
      <c r="B1817" t="s">
        <v>94</v>
      </c>
      <c r="C1817" t="s">
        <v>93</v>
      </c>
      <c r="D1817" t="s">
        <v>611</v>
      </c>
      <c r="E1817" s="19">
        <v>42502</v>
      </c>
      <c r="F1817" t="s">
        <v>141</v>
      </c>
      <c r="G1817">
        <v>6</v>
      </c>
      <c r="H1817">
        <v>17.829999999999998</v>
      </c>
      <c r="I1817">
        <v>106.97999999999999</v>
      </c>
    </row>
    <row r="1818" spans="1:9">
      <c r="A1818" t="s">
        <v>100</v>
      </c>
      <c r="B1818" t="s">
        <v>105</v>
      </c>
      <c r="C1818" t="s">
        <v>98</v>
      </c>
      <c r="D1818" t="s">
        <v>104</v>
      </c>
      <c r="E1818" s="19">
        <v>42502</v>
      </c>
      <c r="F1818" t="s">
        <v>96</v>
      </c>
      <c r="G1818">
        <v>10</v>
      </c>
      <c r="H1818">
        <v>53.35</v>
      </c>
      <c r="I1818">
        <v>533.5</v>
      </c>
    </row>
    <row r="1819" spans="1:9">
      <c r="A1819" t="s">
        <v>100</v>
      </c>
      <c r="B1819" t="s">
        <v>105</v>
      </c>
      <c r="C1819" t="s">
        <v>98</v>
      </c>
      <c r="D1819" t="s">
        <v>402</v>
      </c>
      <c r="E1819" s="19">
        <v>42502</v>
      </c>
      <c r="F1819" t="s">
        <v>96</v>
      </c>
      <c r="G1819">
        <v>3</v>
      </c>
      <c r="H1819">
        <v>53.35</v>
      </c>
      <c r="I1819">
        <v>160.05000000000001</v>
      </c>
    </row>
    <row r="1820" spans="1:9">
      <c r="A1820" t="s">
        <v>95</v>
      </c>
      <c r="B1820" t="s">
        <v>113</v>
      </c>
      <c r="C1820" t="s">
        <v>93</v>
      </c>
      <c r="D1820" t="s">
        <v>463</v>
      </c>
      <c r="E1820" s="19">
        <v>42503</v>
      </c>
      <c r="F1820" t="s">
        <v>101</v>
      </c>
      <c r="G1820">
        <v>3</v>
      </c>
      <c r="H1820">
        <v>12.42</v>
      </c>
      <c r="I1820">
        <v>37.26</v>
      </c>
    </row>
    <row r="1821" spans="1:9">
      <c r="A1821" t="s">
        <v>106</v>
      </c>
      <c r="B1821" t="s">
        <v>99</v>
      </c>
      <c r="C1821" t="s">
        <v>98</v>
      </c>
      <c r="D1821" t="s">
        <v>258</v>
      </c>
      <c r="E1821" s="19">
        <v>42503</v>
      </c>
      <c r="F1821" t="s">
        <v>91</v>
      </c>
      <c r="G1821">
        <v>9</v>
      </c>
      <c r="H1821">
        <v>16.32</v>
      </c>
      <c r="I1821">
        <v>146.88</v>
      </c>
    </row>
    <row r="1822" spans="1:9">
      <c r="A1822" t="s">
        <v>103</v>
      </c>
      <c r="B1822" t="s">
        <v>94</v>
      </c>
      <c r="C1822" t="s">
        <v>93</v>
      </c>
      <c r="D1822" t="s">
        <v>490</v>
      </c>
      <c r="E1822" s="19">
        <v>42503</v>
      </c>
      <c r="F1822" t="s">
        <v>101</v>
      </c>
      <c r="G1822">
        <v>1</v>
      </c>
      <c r="H1822">
        <v>12.42</v>
      </c>
      <c r="I1822">
        <v>12.42</v>
      </c>
    </row>
    <row r="1823" spans="1:9">
      <c r="A1823" t="s">
        <v>100</v>
      </c>
      <c r="B1823" t="s">
        <v>99</v>
      </c>
      <c r="C1823" t="s">
        <v>98</v>
      </c>
      <c r="D1823" t="s">
        <v>376</v>
      </c>
      <c r="E1823" s="19">
        <v>42503</v>
      </c>
      <c r="F1823" t="s">
        <v>91</v>
      </c>
      <c r="G1823">
        <v>5</v>
      </c>
      <c r="H1823">
        <v>16.32</v>
      </c>
      <c r="I1823">
        <v>81.599999999999994</v>
      </c>
    </row>
    <row r="1824" spans="1:9">
      <c r="A1824" t="s">
        <v>111</v>
      </c>
      <c r="B1824" t="s">
        <v>127</v>
      </c>
      <c r="C1824" t="s">
        <v>98</v>
      </c>
      <c r="D1824" t="s">
        <v>193</v>
      </c>
      <c r="E1824" s="19">
        <v>42503</v>
      </c>
      <c r="F1824" t="s">
        <v>96</v>
      </c>
      <c r="G1824">
        <v>8</v>
      </c>
      <c r="H1824">
        <v>53.35</v>
      </c>
      <c r="I1824">
        <v>426.8</v>
      </c>
    </row>
    <row r="1825" spans="1:9">
      <c r="A1825" t="s">
        <v>95</v>
      </c>
      <c r="B1825" t="s">
        <v>94</v>
      </c>
      <c r="C1825" t="s">
        <v>93</v>
      </c>
      <c r="D1825" t="s">
        <v>92</v>
      </c>
      <c r="E1825" s="19">
        <v>42503</v>
      </c>
      <c r="F1825" t="s">
        <v>96</v>
      </c>
      <c r="G1825">
        <v>6</v>
      </c>
      <c r="H1825">
        <v>53.35</v>
      </c>
      <c r="I1825">
        <v>320.10000000000002</v>
      </c>
    </row>
    <row r="1826" spans="1:9">
      <c r="A1826" t="s">
        <v>95</v>
      </c>
      <c r="B1826" t="s">
        <v>94</v>
      </c>
      <c r="C1826" t="s">
        <v>93</v>
      </c>
      <c r="D1826" t="s">
        <v>527</v>
      </c>
      <c r="E1826" s="19">
        <v>42503</v>
      </c>
      <c r="F1826" t="s">
        <v>141</v>
      </c>
      <c r="G1826">
        <v>1</v>
      </c>
      <c r="H1826">
        <v>17.829999999999998</v>
      </c>
      <c r="I1826">
        <v>17.829999999999998</v>
      </c>
    </row>
    <row r="1827" spans="1:9">
      <c r="A1827" t="s">
        <v>103</v>
      </c>
      <c r="B1827" t="s">
        <v>118</v>
      </c>
      <c r="C1827" t="s">
        <v>93</v>
      </c>
      <c r="D1827" t="s">
        <v>259</v>
      </c>
      <c r="E1827" s="19">
        <v>42503</v>
      </c>
      <c r="F1827" t="s">
        <v>101</v>
      </c>
      <c r="G1827">
        <v>4</v>
      </c>
      <c r="H1827">
        <v>12.42</v>
      </c>
      <c r="I1827">
        <v>49.68</v>
      </c>
    </row>
    <row r="1828" spans="1:9">
      <c r="A1828" t="s">
        <v>106</v>
      </c>
      <c r="B1828" t="s">
        <v>105</v>
      </c>
      <c r="C1828" t="s">
        <v>98</v>
      </c>
      <c r="D1828" t="s">
        <v>437</v>
      </c>
      <c r="E1828" s="19">
        <v>42503</v>
      </c>
      <c r="F1828" t="s">
        <v>141</v>
      </c>
      <c r="G1828">
        <v>10</v>
      </c>
      <c r="H1828">
        <v>17.829999999999998</v>
      </c>
      <c r="I1828">
        <v>178.29999999999998</v>
      </c>
    </row>
    <row r="1829" spans="1:9">
      <c r="A1829" t="s">
        <v>100</v>
      </c>
      <c r="B1829" t="s">
        <v>99</v>
      </c>
      <c r="C1829" t="s">
        <v>98</v>
      </c>
      <c r="D1829" t="s">
        <v>392</v>
      </c>
      <c r="E1829" s="19">
        <v>42504</v>
      </c>
      <c r="F1829" t="s">
        <v>96</v>
      </c>
      <c r="G1829">
        <v>8</v>
      </c>
      <c r="H1829">
        <v>53.35</v>
      </c>
      <c r="I1829">
        <v>426.8</v>
      </c>
    </row>
    <row r="1830" spans="1:9">
      <c r="A1830" t="s">
        <v>100</v>
      </c>
      <c r="B1830" t="s">
        <v>99</v>
      </c>
      <c r="C1830" t="s">
        <v>98</v>
      </c>
      <c r="D1830" t="s">
        <v>270</v>
      </c>
      <c r="E1830" s="19">
        <v>42504</v>
      </c>
      <c r="F1830" t="s">
        <v>101</v>
      </c>
      <c r="G1830">
        <v>3</v>
      </c>
      <c r="H1830">
        <v>12.42</v>
      </c>
      <c r="I1830">
        <v>37.26</v>
      </c>
    </row>
    <row r="1831" spans="1:9">
      <c r="A1831" t="s">
        <v>100</v>
      </c>
      <c r="B1831" t="s">
        <v>110</v>
      </c>
      <c r="C1831" t="s">
        <v>98</v>
      </c>
      <c r="D1831" t="s">
        <v>246</v>
      </c>
      <c r="E1831" s="19">
        <v>42504</v>
      </c>
      <c r="F1831" t="s">
        <v>101</v>
      </c>
      <c r="G1831">
        <v>3</v>
      </c>
      <c r="H1831">
        <v>12.42</v>
      </c>
      <c r="I1831">
        <v>37.26</v>
      </c>
    </row>
    <row r="1832" spans="1:9">
      <c r="A1832" t="s">
        <v>100</v>
      </c>
      <c r="B1832" t="s">
        <v>110</v>
      </c>
      <c r="C1832" t="s">
        <v>98</v>
      </c>
      <c r="D1832" t="s">
        <v>337</v>
      </c>
      <c r="E1832" s="19">
        <v>42504</v>
      </c>
      <c r="F1832" t="s">
        <v>101</v>
      </c>
      <c r="G1832">
        <v>5</v>
      </c>
      <c r="H1832">
        <v>12.42</v>
      </c>
      <c r="I1832">
        <v>62.1</v>
      </c>
    </row>
    <row r="1833" spans="1:9">
      <c r="A1833" t="s">
        <v>100</v>
      </c>
      <c r="B1833" t="s">
        <v>99</v>
      </c>
      <c r="C1833" t="s">
        <v>98</v>
      </c>
      <c r="D1833" t="s">
        <v>197</v>
      </c>
      <c r="E1833" s="19">
        <v>42504</v>
      </c>
      <c r="F1833" t="s">
        <v>101</v>
      </c>
      <c r="G1833">
        <v>5</v>
      </c>
      <c r="H1833">
        <v>12.42</v>
      </c>
      <c r="I1833">
        <v>62.1</v>
      </c>
    </row>
    <row r="1834" spans="1:9">
      <c r="A1834" t="s">
        <v>100</v>
      </c>
      <c r="B1834" t="s">
        <v>99</v>
      </c>
      <c r="C1834" t="s">
        <v>98</v>
      </c>
      <c r="D1834" t="s">
        <v>621</v>
      </c>
      <c r="E1834" s="19">
        <v>42504</v>
      </c>
      <c r="F1834" t="s">
        <v>141</v>
      </c>
      <c r="G1834">
        <v>4</v>
      </c>
      <c r="H1834">
        <v>17.829999999999998</v>
      </c>
      <c r="I1834">
        <v>71.319999999999993</v>
      </c>
    </row>
    <row r="1835" spans="1:9">
      <c r="A1835" t="s">
        <v>103</v>
      </c>
      <c r="B1835" t="s">
        <v>113</v>
      </c>
      <c r="C1835" t="s">
        <v>93</v>
      </c>
      <c r="D1835" t="s">
        <v>620</v>
      </c>
      <c r="E1835" s="19">
        <v>42504</v>
      </c>
      <c r="F1835" t="s">
        <v>101</v>
      </c>
      <c r="G1835">
        <v>4</v>
      </c>
      <c r="H1835">
        <v>12.42</v>
      </c>
      <c r="I1835">
        <v>49.68</v>
      </c>
    </row>
    <row r="1836" spans="1:9">
      <c r="A1836" t="s">
        <v>106</v>
      </c>
      <c r="B1836" t="s">
        <v>99</v>
      </c>
      <c r="C1836" t="s">
        <v>98</v>
      </c>
      <c r="D1836" t="s">
        <v>213</v>
      </c>
      <c r="E1836" s="19">
        <v>42504</v>
      </c>
      <c r="F1836" t="s">
        <v>91</v>
      </c>
      <c r="G1836">
        <v>10</v>
      </c>
      <c r="H1836">
        <v>16.32</v>
      </c>
      <c r="I1836">
        <v>163.19999999999999</v>
      </c>
    </row>
    <row r="1837" spans="1:9">
      <c r="A1837" t="s">
        <v>95</v>
      </c>
      <c r="B1837" t="s">
        <v>155</v>
      </c>
      <c r="C1837" t="s">
        <v>93</v>
      </c>
      <c r="D1837" t="s">
        <v>261</v>
      </c>
      <c r="E1837" s="19">
        <v>42504</v>
      </c>
      <c r="F1837" t="s">
        <v>96</v>
      </c>
      <c r="G1837">
        <v>9</v>
      </c>
      <c r="H1837">
        <v>53.35</v>
      </c>
      <c r="I1837">
        <v>480.15000000000003</v>
      </c>
    </row>
    <row r="1838" spans="1:9">
      <c r="A1838" t="s">
        <v>100</v>
      </c>
      <c r="B1838" t="s">
        <v>99</v>
      </c>
      <c r="C1838" t="s">
        <v>98</v>
      </c>
      <c r="D1838" t="s">
        <v>240</v>
      </c>
      <c r="E1838" s="19">
        <v>42504</v>
      </c>
      <c r="F1838" t="s">
        <v>141</v>
      </c>
      <c r="G1838">
        <v>8</v>
      </c>
      <c r="H1838">
        <v>17.829999999999998</v>
      </c>
      <c r="I1838">
        <v>142.63999999999999</v>
      </c>
    </row>
    <row r="1839" spans="1:9">
      <c r="A1839" t="s">
        <v>100</v>
      </c>
      <c r="B1839" t="s">
        <v>110</v>
      </c>
      <c r="C1839" t="s">
        <v>98</v>
      </c>
      <c r="D1839" t="s">
        <v>186</v>
      </c>
      <c r="E1839" s="19">
        <v>42504</v>
      </c>
      <c r="F1839" t="s">
        <v>101</v>
      </c>
      <c r="G1839">
        <v>4</v>
      </c>
      <c r="H1839">
        <v>12.42</v>
      </c>
      <c r="I1839">
        <v>49.68</v>
      </c>
    </row>
    <row r="1840" spans="1:9">
      <c r="A1840" t="s">
        <v>111</v>
      </c>
      <c r="B1840" t="s">
        <v>127</v>
      </c>
      <c r="C1840" t="s">
        <v>98</v>
      </c>
      <c r="D1840" t="s">
        <v>482</v>
      </c>
      <c r="E1840" s="19">
        <v>42504</v>
      </c>
      <c r="F1840" t="s">
        <v>101</v>
      </c>
      <c r="G1840">
        <v>8</v>
      </c>
      <c r="H1840">
        <v>12.42</v>
      </c>
      <c r="I1840">
        <v>99.36</v>
      </c>
    </row>
    <row r="1841" spans="1:9">
      <c r="A1841" t="s">
        <v>100</v>
      </c>
      <c r="B1841" t="s">
        <v>105</v>
      </c>
      <c r="C1841" t="s">
        <v>98</v>
      </c>
      <c r="D1841" t="s">
        <v>450</v>
      </c>
      <c r="E1841" s="19">
        <v>42505</v>
      </c>
      <c r="F1841" t="s">
        <v>91</v>
      </c>
      <c r="G1841">
        <v>3</v>
      </c>
      <c r="H1841">
        <v>16.32</v>
      </c>
      <c r="I1841">
        <v>48.96</v>
      </c>
    </row>
    <row r="1842" spans="1:9">
      <c r="A1842" t="s">
        <v>100</v>
      </c>
      <c r="B1842" t="s">
        <v>99</v>
      </c>
      <c r="C1842" t="s">
        <v>98</v>
      </c>
      <c r="D1842" t="s">
        <v>547</v>
      </c>
      <c r="E1842" s="19">
        <v>42505</v>
      </c>
      <c r="F1842" t="s">
        <v>141</v>
      </c>
      <c r="G1842">
        <v>5</v>
      </c>
      <c r="H1842">
        <v>17.829999999999998</v>
      </c>
      <c r="I1842">
        <v>89.149999999999991</v>
      </c>
    </row>
    <row r="1843" spans="1:9">
      <c r="A1843" t="s">
        <v>100</v>
      </c>
      <c r="B1843" t="s">
        <v>99</v>
      </c>
      <c r="C1843" t="s">
        <v>98</v>
      </c>
      <c r="D1843" t="s">
        <v>626</v>
      </c>
      <c r="E1843" s="19">
        <v>42505</v>
      </c>
      <c r="F1843" t="s">
        <v>101</v>
      </c>
      <c r="G1843">
        <v>4</v>
      </c>
      <c r="H1843">
        <v>12.42</v>
      </c>
      <c r="I1843">
        <v>49.68</v>
      </c>
    </row>
    <row r="1844" spans="1:9">
      <c r="A1844" t="s">
        <v>95</v>
      </c>
      <c r="B1844" t="s">
        <v>113</v>
      </c>
      <c r="C1844" t="s">
        <v>93</v>
      </c>
      <c r="D1844" t="s">
        <v>552</v>
      </c>
      <c r="E1844" s="19">
        <v>42505</v>
      </c>
      <c r="F1844" t="s">
        <v>96</v>
      </c>
      <c r="G1844">
        <v>2</v>
      </c>
      <c r="H1844">
        <v>53.35</v>
      </c>
      <c r="I1844">
        <v>106.7</v>
      </c>
    </row>
    <row r="1845" spans="1:9">
      <c r="A1845" t="s">
        <v>106</v>
      </c>
      <c r="B1845" t="s">
        <v>127</v>
      </c>
      <c r="C1845" t="s">
        <v>98</v>
      </c>
      <c r="D1845" t="s">
        <v>193</v>
      </c>
      <c r="E1845" s="19">
        <v>42505</v>
      </c>
      <c r="F1845" t="s">
        <v>96</v>
      </c>
      <c r="G1845">
        <v>4</v>
      </c>
      <c r="H1845">
        <v>53.35</v>
      </c>
      <c r="I1845">
        <v>213.4</v>
      </c>
    </row>
    <row r="1846" spans="1:9">
      <c r="A1846" t="s">
        <v>100</v>
      </c>
      <c r="B1846" t="s">
        <v>105</v>
      </c>
      <c r="C1846" t="s">
        <v>98</v>
      </c>
      <c r="D1846" t="s">
        <v>379</v>
      </c>
      <c r="E1846" s="19">
        <v>42505</v>
      </c>
      <c r="F1846" t="s">
        <v>96</v>
      </c>
      <c r="G1846">
        <v>8</v>
      </c>
      <c r="H1846">
        <v>53.35</v>
      </c>
      <c r="I1846">
        <v>426.8</v>
      </c>
    </row>
    <row r="1847" spans="1:9">
      <c r="A1847" t="s">
        <v>95</v>
      </c>
      <c r="B1847" t="s">
        <v>94</v>
      </c>
      <c r="C1847" t="s">
        <v>93</v>
      </c>
      <c r="D1847" t="s">
        <v>629</v>
      </c>
      <c r="E1847" s="19">
        <v>42505</v>
      </c>
      <c r="F1847" t="s">
        <v>101</v>
      </c>
      <c r="G1847">
        <v>5</v>
      </c>
      <c r="H1847">
        <v>12.42</v>
      </c>
      <c r="I1847">
        <v>62.1</v>
      </c>
    </row>
    <row r="1848" spans="1:9">
      <c r="A1848" t="s">
        <v>103</v>
      </c>
      <c r="B1848" t="s">
        <v>118</v>
      </c>
      <c r="C1848" t="s">
        <v>93</v>
      </c>
      <c r="D1848" t="s">
        <v>512</v>
      </c>
      <c r="E1848" s="19">
        <v>42505</v>
      </c>
      <c r="F1848" t="s">
        <v>101</v>
      </c>
      <c r="G1848">
        <v>2</v>
      </c>
      <c r="H1848">
        <v>12.42</v>
      </c>
      <c r="I1848">
        <v>24.84</v>
      </c>
    </row>
    <row r="1849" spans="1:9">
      <c r="A1849" t="s">
        <v>100</v>
      </c>
      <c r="B1849" t="s">
        <v>99</v>
      </c>
      <c r="C1849" t="s">
        <v>98</v>
      </c>
      <c r="D1849" t="s">
        <v>412</v>
      </c>
      <c r="E1849" s="19">
        <v>42505</v>
      </c>
      <c r="F1849" t="s">
        <v>101</v>
      </c>
      <c r="G1849">
        <v>5</v>
      </c>
      <c r="H1849">
        <v>12.42</v>
      </c>
      <c r="I1849">
        <v>62.1</v>
      </c>
    </row>
    <row r="1850" spans="1:9">
      <c r="A1850" t="s">
        <v>106</v>
      </c>
      <c r="B1850" t="s">
        <v>110</v>
      </c>
      <c r="C1850" t="s">
        <v>98</v>
      </c>
      <c r="D1850" t="s">
        <v>557</v>
      </c>
      <c r="E1850" s="19">
        <v>42506</v>
      </c>
      <c r="F1850" t="s">
        <v>91</v>
      </c>
      <c r="G1850">
        <v>9</v>
      </c>
      <c r="H1850">
        <v>16.32</v>
      </c>
      <c r="I1850">
        <v>146.88</v>
      </c>
    </row>
    <row r="1851" spans="1:9">
      <c r="A1851" t="s">
        <v>100</v>
      </c>
      <c r="B1851" t="s">
        <v>105</v>
      </c>
      <c r="C1851" t="s">
        <v>98</v>
      </c>
      <c r="D1851" t="s">
        <v>200</v>
      </c>
      <c r="E1851" s="19">
        <v>42506</v>
      </c>
      <c r="F1851" t="s">
        <v>141</v>
      </c>
      <c r="G1851">
        <v>5</v>
      </c>
      <c r="H1851">
        <v>17.829999999999998</v>
      </c>
      <c r="I1851">
        <v>89.149999999999991</v>
      </c>
    </row>
    <row r="1852" spans="1:9">
      <c r="A1852" t="s">
        <v>111</v>
      </c>
      <c r="B1852" t="s">
        <v>105</v>
      </c>
      <c r="C1852" t="s">
        <v>98</v>
      </c>
      <c r="D1852" t="s">
        <v>445</v>
      </c>
      <c r="E1852" s="19">
        <v>42506</v>
      </c>
      <c r="F1852" t="s">
        <v>101</v>
      </c>
      <c r="G1852">
        <v>6</v>
      </c>
      <c r="H1852">
        <v>12.42</v>
      </c>
      <c r="I1852">
        <v>74.52</v>
      </c>
    </row>
    <row r="1853" spans="1:9">
      <c r="A1853" t="s">
        <v>103</v>
      </c>
      <c r="B1853" t="s">
        <v>113</v>
      </c>
      <c r="C1853" t="s">
        <v>93</v>
      </c>
      <c r="D1853" t="s">
        <v>387</v>
      </c>
      <c r="E1853" s="19">
        <v>42506</v>
      </c>
      <c r="F1853" t="s">
        <v>101</v>
      </c>
      <c r="G1853">
        <v>8</v>
      </c>
      <c r="H1853">
        <v>12.42</v>
      </c>
      <c r="I1853">
        <v>99.36</v>
      </c>
    </row>
    <row r="1854" spans="1:9">
      <c r="A1854" t="s">
        <v>100</v>
      </c>
      <c r="B1854" t="s">
        <v>110</v>
      </c>
      <c r="C1854" t="s">
        <v>98</v>
      </c>
      <c r="D1854" t="s">
        <v>358</v>
      </c>
      <c r="E1854" s="19">
        <v>42506</v>
      </c>
      <c r="F1854" t="s">
        <v>101</v>
      </c>
      <c r="G1854">
        <v>6</v>
      </c>
      <c r="H1854">
        <v>12.42</v>
      </c>
      <c r="I1854">
        <v>74.52</v>
      </c>
    </row>
    <row r="1855" spans="1:9">
      <c r="A1855" t="s">
        <v>100</v>
      </c>
      <c r="B1855" t="s">
        <v>105</v>
      </c>
      <c r="C1855" t="s">
        <v>98</v>
      </c>
      <c r="D1855" t="s">
        <v>138</v>
      </c>
      <c r="E1855" s="19">
        <v>42506</v>
      </c>
      <c r="F1855" t="s">
        <v>96</v>
      </c>
      <c r="G1855">
        <v>6</v>
      </c>
      <c r="H1855">
        <v>53.35</v>
      </c>
      <c r="I1855">
        <v>320.10000000000002</v>
      </c>
    </row>
    <row r="1856" spans="1:9">
      <c r="A1856" t="s">
        <v>95</v>
      </c>
      <c r="B1856" t="s">
        <v>94</v>
      </c>
      <c r="C1856" t="s">
        <v>93</v>
      </c>
      <c r="D1856" t="s">
        <v>582</v>
      </c>
      <c r="E1856" s="19">
        <v>42506</v>
      </c>
      <c r="F1856" t="s">
        <v>96</v>
      </c>
      <c r="G1856">
        <v>7</v>
      </c>
      <c r="H1856">
        <v>53.35</v>
      </c>
      <c r="I1856">
        <v>373.45</v>
      </c>
    </row>
    <row r="1857" spans="1:9">
      <c r="A1857" t="s">
        <v>103</v>
      </c>
      <c r="B1857" t="s">
        <v>94</v>
      </c>
      <c r="C1857" t="s">
        <v>93</v>
      </c>
      <c r="D1857" t="s">
        <v>380</v>
      </c>
      <c r="E1857" s="19">
        <v>42506</v>
      </c>
      <c r="F1857" t="s">
        <v>101</v>
      </c>
      <c r="G1857">
        <v>2</v>
      </c>
      <c r="H1857">
        <v>12.42</v>
      </c>
      <c r="I1857">
        <v>24.84</v>
      </c>
    </row>
    <row r="1858" spans="1:9">
      <c r="A1858" t="s">
        <v>103</v>
      </c>
      <c r="B1858" t="s">
        <v>113</v>
      </c>
      <c r="C1858" t="s">
        <v>93</v>
      </c>
      <c r="D1858" t="s">
        <v>593</v>
      </c>
      <c r="E1858" s="19">
        <v>42506</v>
      </c>
      <c r="F1858" t="s">
        <v>96</v>
      </c>
      <c r="G1858">
        <v>1</v>
      </c>
      <c r="H1858">
        <v>53.35</v>
      </c>
      <c r="I1858">
        <v>53.35</v>
      </c>
    </row>
    <row r="1859" spans="1:9">
      <c r="A1859" t="s">
        <v>100</v>
      </c>
      <c r="B1859" t="s">
        <v>99</v>
      </c>
      <c r="C1859" t="s">
        <v>98</v>
      </c>
      <c r="D1859" t="s">
        <v>194</v>
      </c>
      <c r="E1859" s="19">
        <v>42506</v>
      </c>
      <c r="F1859" t="s">
        <v>101</v>
      </c>
      <c r="G1859">
        <v>4</v>
      </c>
      <c r="H1859">
        <v>12.42</v>
      </c>
      <c r="I1859">
        <v>49.68</v>
      </c>
    </row>
    <row r="1860" spans="1:9">
      <c r="A1860" t="s">
        <v>111</v>
      </c>
      <c r="B1860" t="s">
        <v>127</v>
      </c>
      <c r="C1860" t="s">
        <v>98</v>
      </c>
      <c r="D1860" t="s">
        <v>469</v>
      </c>
      <c r="E1860" s="19">
        <v>42506</v>
      </c>
      <c r="F1860" t="s">
        <v>96</v>
      </c>
      <c r="G1860">
        <v>7</v>
      </c>
      <c r="H1860">
        <v>53.35</v>
      </c>
      <c r="I1860">
        <v>373.45</v>
      </c>
    </row>
    <row r="1861" spans="1:9">
      <c r="A1861" t="s">
        <v>100</v>
      </c>
      <c r="B1861" t="s">
        <v>99</v>
      </c>
      <c r="C1861" t="s">
        <v>98</v>
      </c>
      <c r="D1861" t="s">
        <v>474</v>
      </c>
      <c r="E1861" s="19">
        <v>42506</v>
      </c>
      <c r="F1861" t="s">
        <v>101</v>
      </c>
      <c r="G1861">
        <v>8</v>
      </c>
      <c r="H1861">
        <v>12.42</v>
      </c>
      <c r="I1861">
        <v>99.36</v>
      </c>
    </row>
    <row r="1862" spans="1:9">
      <c r="A1862" t="s">
        <v>100</v>
      </c>
      <c r="B1862" t="s">
        <v>99</v>
      </c>
      <c r="C1862" t="s">
        <v>98</v>
      </c>
      <c r="D1862" t="s">
        <v>424</v>
      </c>
      <c r="E1862" s="19">
        <v>42506</v>
      </c>
      <c r="F1862" t="s">
        <v>141</v>
      </c>
      <c r="G1862">
        <v>5</v>
      </c>
      <c r="H1862">
        <v>17.829999999999998</v>
      </c>
      <c r="I1862">
        <v>89.149999999999991</v>
      </c>
    </row>
    <row r="1863" spans="1:9">
      <c r="A1863" t="s">
        <v>95</v>
      </c>
      <c r="B1863" t="s">
        <v>113</v>
      </c>
      <c r="C1863" t="s">
        <v>93</v>
      </c>
      <c r="D1863" t="s">
        <v>566</v>
      </c>
      <c r="E1863" s="19">
        <v>42506</v>
      </c>
      <c r="F1863" t="s">
        <v>91</v>
      </c>
      <c r="G1863">
        <v>5</v>
      </c>
      <c r="H1863">
        <v>16.32</v>
      </c>
      <c r="I1863">
        <v>81.599999999999994</v>
      </c>
    </row>
    <row r="1864" spans="1:9">
      <c r="A1864" t="s">
        <v>100</v>
      </c>
      <c r="B1864" t="s">
        <v>105</v>
      </c>
      <c r="C1864" t="s">
        <v>98</v>
      </c>
      <c r="D1864" t="s">
        <v>420</v>
      </c>
      <c r="E1864" s="19">
        <v>42506</v>
      </c>
      <c r="F1864" t="s">
        <v>96</v>
      </c>
      <c r="G1864">
        <v>4</v>
      </c>
      <c r="H1864">
        <v>53.35</v>
      </c>
      <c r="I1864">
        <v>213.4</v>
      </c>
    </row>
    <row r="1865" spans="1:9">
      <c r="A1865" t="s">
        <v>95</v>
      </c>
      <c r="B1865" t="s">
        <v>113</v>
      </c>
      <c r="C1865" t="s">
        <v>93</v>
      </c>
      <c r="D1865" t="s">
        <v>609</v>
      </c>
      <c r="E1865" s="19">
        <v>42506</v>
      </c>
      <c r="F1865" t="s">
        <v>101</v>
      </c>
      <c r="G1865">
        <v>7</v>
      </c>
      <c r="H1865">
        <v>12.42</v>
      </c>
      <c r="I1865">
        <v>86.94</v>
      </c>
    </row>
    <row r="1866" spans="1:9">
      <c r="A1866" t="s">
        <v>100</v>
      </c>
      <c r="B1866" t="s">
        <v>99</v>
      </c>
      <c r="C1866" t="s">
        <v>98</v>
      </c>
      <c r="D1866" t="s">
        <v>229</v>
      </c>
      <c r="E1866" s="19">
        <v>42506</v>
      </c>
      <c r="F1866" t="s">
        <v>141</v>
      </c>
      <c r="G1866">
        <v>4</v>
      </c>
      <c r="H1866">
        <v>17.829999999999998</v>
      </c>
      <c r="I1866">
        <v>71.319999999999993</v>
      </c>
    </row>
    <row r="1867" spans="1:9">
      <c r="A1867" t="s">
        <v>95</v>
      </c>
      <c r="B1867" t="s">
        <v>113</v>
      </c>
      <c r="C1867" t="s">
        <v>93</v>
      </c>
      <c r="D1867" t="s">
        <v>148</v>
      </c>
      <c r="E1867" s="19">
        <v>42506</v>
      </c>
      <c r="F1867" t="s">
        <v>101</v>
      </c>
      <c r="G1867">
        <v>4</v>
      </c>
      <c r="H1867">
        <v>12.42</v>
      </c>
      <c r="I1867">
        <v>49.68</v>
      </c>
    </row>
    <row r="1868" spans="1:9">
      <c r="A1868" t="s">
        <v>106</v>
      </c>
      <c r="B1868" t="s">
        <v>99</v>
      </c>
      <c r="C1868" t="s">
        <v>98</v>
      </c>
      <c r="D1868" t="s">
        <v>551</v>
      </c>
      <c r="E1868" s="19">
        <v>42507</v>
      </c>
      <c r="F1868" t="s">
        <v>96</v>
      </c>
      <c r="G1868">
        <v>8</v>
      </c>
      <c r="H1868">
        <v>53.35</v>
      </c>
      <c r="I1868">
        <v>426.8</v>
      </c>
    </row>
    <row r="1869" spans="1:9">
      <c r="A1869" t="s">
        <v>100</v>
      </c>
      <c r="B1869" t="s">
        <v>99</v>
      </c>
      <c r="C1869" t="s">
        <v>98</v>
      </c>
      <c r="D1869" t="s">
        <v>372</v>
      </c>
      <c r="E1869" s="19">
        <v>42507</v>
      </c>
      <c r="F1869" t="s">
        <v>101</v>
      </c>
      <c r="G1869">
        <v>7</v>
      </c>
      <c r="H1869">
        <v>12.42</v>
      </c>
      <c r="I1869">
        <v>86.94</v>
      </c>
    </row>
    <row r="1870" spans="1:9">
      <c r="A1870" t="s">
        <v>111</v>
      </c>
      <c r="B1870" t="s">
        <v>99</v>
      </c>
      <c r="C1870" t="s">
        <v>98</v>
      </c>
      <c r="D1870" t="s">
        <v>562</v>
      </c>
      <c r="E1870" s="19">
        <v>42507</v>
      </c>
      <c r="F1870" t="s">
        <v>101</v>
      </c>
      <c r="G1870">
        <v>2</v>
      </c>
      <c r="H1870">
        <v>12.42</v>
      </c>
      <c r="I1870">
        <v>24.84</v>
      </c>
    </row>
    <row r="1871" spans="1:9">
      <c r="A1871" t="s">
        <v>106</v>
      </c>
      <c r="B1871" t="s">
        <v>99</v>
      </c>
      <c r="C1871" t="s">
        <v>98</v>
      </c>
      <c r="D1871" t="s">
        <v>258</v>
      </c>
      <c r="E1871" s="19">
        <v>42507</v>
      </c>
      <c r="F1871" t="s">
        <v>96</v>
      </c>
      <c r="G1871">
        <v>4</v>
      </c>
      <c r="H1871">
        <v>53.35</v>
      </c>
      <c r="I1871">
        <v>213.4</v>
      </c>
    </row>
    <row r="1872" spans="1:9">
      <c r="A1872" t="s">
        <v>106</v>
      </c>
      <c r="B1872" t="s">
        <v>105</v>
      </c>
      <c r="C1872" t="s">
        <v>98</v>
      </c>
      <c r="D1872" t="s">
        <v>128</v>
      </c>
      <c r="E1872" s="19">
        <v>42507</v>
      </c>
      <c r="F1872" t="s">
        <v>96</v>
      </c>
      <c r="G1872">
        <v>4</v>
      </c>
      <c r="H1872">
        <v>53.35</v>
      </c>
      <c r="I1872">
        <v>213.4</v>
      </c>
    </row>
    <row r="1873" spans="1:9">
      <c r="A1873" t="s">
        <v>100</v>
      </c>
      <c r="B1873" t="s">
        <v>99</v>
      </c>
      <c r="C1873" t="s">
        <v>98</v>
      </c>
      <c r="D1873" t="s">
        <v>199</v>
      </c>
      <c r="E1873" s="19">
        <v>42507</v>
      </c>
      <c r="F1873" t="s">
        <v>96</v>
      </c>
      <c r="G1873">
        <v>7</v>
      </c>
      <c r="H1873">
        <v>53.35</v>
      </c>
      <c r="I1873">
        <v>373.45</v>
      </c>
    </row>
    <row r="1874" spans="1:9">
      <c r="A1874" t="s">
        <v>95</v>
      </c>
      <c r="B1874" t="s">
        <v>94</v>
      </c>
      <c r="C1874" t="s">
        <v>93</v>
      </c>
      <c r="D1874" t="s">
        <v>586</v>
      </c>
      <c r="E1874" s="19">
        <v>42507</v>
      </c>
      <c r="F1874" t="s">
        <v>101</v>
      </c>
      <c r="G1874">
        <v>9</v>
      </c>
      <c r="H1874">
        <v>12.42</v>
      </c>
      <c r="I1874">
        <v>111.78</v>
      </c>
    </row>
    <row r="1875" spans="1:9">
      <c r="A1875" t="s">
        <v>103</v>
      </c>
      <c r="B1875" t="s">
        <v>113</v>
      </c>
      <c r="C1875" t="s">
        <v>93</v>
      </c>
      <c r="D1875" t="s">
        <v>171</v>
      </c>
      <c r="E1875" s="19">
        <v>42507</v>
      </c>
      <c r="F1875" t="s">
        <v>96</v>
      </c>
      <c r="G1875">
        <v>7</v>
      </c>
      <c r="H1875">
        <v>53.35</v>
      </c>
      <c r="I1875">
        <v>373.45</v>
      </c>
    </row>
    <row r="1876" spans="1:9">
      <c r="A1876" t="s">
        <v>103</v>
      </c>
      <c r="B1876" t="s">
        <v>94</v>
      </c>
      <c r="C1876" t="s">
        <v>93</v>
      </c>
      <c r="D1876" t="s">
        <v>203</v>
      </c>
      <c r="E1876" s="19">
        <v>42507</v>
      </c>
      <c r="F1876" t="s">
        <v>96</v>
      </c>
      <c r="G1876">
        <v>3</v>
      </c>
      <c r="H1876">
        <v>53.35</v>
      </c>
      <c r="I1876">
        <v>160.05000000000001</v>
      </c>
    </row>
    <row r="1877" spans="1:9">
      <c r="A1877" t="s">
        <v>100</v>
      </c>
      <c r="B1877" t="s">
        <v>127</v>
      </c>
      <c r="C1877" t="s">
        <v>98</v>
      </c>
      <c r="D1877" t="s">
        <v>541</v>
      </c>
      <c r="E1877" s="19">
        <v>42507</v>
      </c>
      <c r="F1877" t="s">
        <v>101</v>
      </c>
      <c r="G1877">
        <v>10</v>
      </c>
      <c r="H1877">
        <v>12.42</v>
      </c>
      <c r="I1877">
        <v>124.2</v>
      </c>
    </row>
    <row r="1878" spans="1:9">
      <c r="A1878" t="s">
        <v>95</v>
      </c>
      <c r="B1878" t="s">
        <v>94</v>
      </c>
      <c r="C1878" t="s">
        <v>93</v>
      </c>
      <c r="D1878" t="s">
        <v>462</v>
      </c>
      <c r="E1878" s="19">
        <v>42507</v>
      </c>
      <c r="F1878" t="s">
        <v>101</v>
      </c>
      <c r="G1878">
        <v>6</v>
      </c>
      <c r="H1878">
        <v>12.42</v>
      </c>
      <c r="I1878">
        <v>74.52</v>
      </c>
    </row>
    <row r="1879" spans="1:9">
      <c r="A1879" t="s">
        <v>106</v>
      </c>
      <c r="B1879" t="s">
        <v>127</v>
      </c>
      <c r="C1879" t="s">
        <v>98</v>
      </c>
      <c r="D1879" t="s">
        <v>524</v>
      </c>
      <c r="E1879" s="19">
        <v>42507</v>
      </c>
      <c r="F1879" t="s">
        <v>96</v>
      </c>
      <c r="G1879">
        <v>8</v>
      </c>
      <c r="H1879">
        <v>53.35</v>
      </c>
      <c r="I1879">
        <v>426.8</v>
      </c>
    </row>
    <row r="1880" spans="1:9">
      <c r="A1880" t="s">
        <v>111</v>
      </c>
      <c r="B1880" t="s">
        <v>99</v>
      </c>
      <c r="C1880" t="s">
        <v>98</v>
      </c>
      <c r="D1880" t="s">
        <v>414</v>
      </c>
      <c r="E1880" s="19">
        <v>42507</v>
      </c>
      <c r="F1880" t="s">
        <v>101</v>
      </c>
      <c r="G1880">
        <v>3</v>
      </c>
      <c r="H1880">
        <v>12.42</v>
      </c>
      <c r="I1880">
        <v>37.26</v>
      </c>
    </row>
    <row r="1881" spans="1:9">
      <c r="A1881" t="s">
        <v>95</v>
      </c>
      <c r="B1881" t="s">
        <v>94</v>
      </c>
      <c r="C1881" t="s">
        <v>93</v>
      </c>
      <c r="D1881" t="s">
        <v>241</v>
      </c>
      <c r="E1881" s="19">
        <v>42507</v>
      </c>
      <c r="F1881" t="s">
        <v>101</v>
      </c>
      <c r="G1881">
        <v>2</v>
      </c>
      <c r="H1881">
        <v>12.42</v>
      </c>
      <c r="I1881">
        <v>24.84</v>
      </c>
    </row>
    <row r="1882" spans="1:9">
      <c r="A1882" t="s">
        <v>106</v>
      </c>
      <c r="B1882" t="s">
        <v>99</v>
      </c>
      <c r="C1882" t="s">
        <v>98</v>
      </c>
      <c r="D1882" t="s">
        <v>461</v>
      </c>
      <c r="E1882" s="19">
        <v>42508</v>
      </c>
      <c r="F1882" t="s">
        <v>96</v>
      </c>
      <c r="G1882">
        <v>6</v>
      </c>
      <c r="H1882">
        <v>53.35</v>
      </c>
      <c r="I1882">
        <v>320.10000000000002</v>
      </c>
    </row>
    <row r="1883" spans="1:9">
      <c r="A1883" t="s">
        <v>111</v>
      </c>
      <c r="B1883" t="s">
        <v>99</v>
      </c>
      <c r="C1883" t="s">
        <v>98</v>
      </c>
      <c r="D1883" t="s">
        <v>551</v>
      </c>
      <c r="E1883" s="19">
        <v>42508</v>
      </c>
      <c r="F1883" t="s">
        <v>96</v>
      </c>
      <c r="G1883">
        <v>9</v>
      </c>
      <c r="H1883">
        <v>53.35</v>
      </c>
      <c r="I1883">
        <v>480.15000000000003</v>
      </c>
    </row>
    <row r="1884" spans="1:9">
      <c r="A1884" t="s">
        <v>106</v>
      </c>
      <c r="B1884" t="s">
        <v>110</v>
      </c>
      <c r="C1884" t="s">
        <v>98</v>
      </c>
      <c r="D1884" t="s">
        <v>184</v>
      </c>
      <c r="E1884" s="19">
        <v>42508</v>
      </c>
      <c r="F1884" t="s">
        <v>96</v>
      </c>
      <c r="G1884">
        <v>1</v>
      </c>
      <c r="H1884">
        <v>53.35</v>
      </c>
      <c r="I1884">
        <v>53.35</v>
      </c>
    </row>
    <row r="1885" spans="1:9">
      <c r="A1885" t="s">
        <v>100</v>
      </c>
      <c r="B1885" t="s">
        <v>110</v>
      </c>
      <c r="C1885" t="s">
        <v>98</v>
      </c>
      <c r="D1885" t="s">
        <v>280</v>
      </c>
      <c r="E1885" s="19">
        <v>42508</v>
      </c>
      <c r="F1885" t="s">
        <v>96</v>
      </c>
      <c r="G1885">
        <v>7</v>
      </c>
      <c r="H1885">
        <v>53.35</v>
      </c>
      <c r="I1885">
        <v>373.45</v>
      </c>
    </row>
    <row r="1886" spans="1:9">
      <c r="A1886" t="s">
        <v>95</v>
      </c>
      <c r="B1886" t="s">
        <v>155</v>
      </c>
      <c r="C1886" t="s">
        <v>93</v>
      </c>
      <c r="D1886" t="s">
        <v>588</v>
      </c>
      <c r="E1886" s="19">
        <v>42508</v>
      </c>
      <c r="F1886" t="s">
        <v>101</v>
      </c>
      <c r="G1886">
        <v>5</v>
      </c>
      <c r="H1886">
        <v>12.42</v>
      </c>
      <c r="I1886">
        <v>62.1</v>
      </c>
    </row>
    <row r="1887" spans="1:9">
      <c r="A1887" t="s">
        <v>106</v>
      </c>
      <c r="B1887" t="s">
        <v>110</v>
      </c>
      <c r="C1887" t="s">
        <v>98</v>
      </c>
      <c r="D1887" t="s">
        <v>227</v>
      </c>
      <c r="E1887" s="19">
        <v>42508</v>
      </c>
      <c r="F1887" t="s">
        <v>101</v>
      </c>
      <c r="G1887">
        <v>9</v>
      </c>
      <c r="H1887">
        <v>12.42</v>
      </c>
      <c r="I1887">
        <v>111.78</v>
      </c>
    </row>
    <row r="1888" spans="1:9">
      <c r="A1888" t="s">
        <v>95</v>
      </c>
      <c r="B1888" t="s">
        <v>113</v>
      </c>
      <c r="C1888" t="s">
        <v>93</v>
      </c>
      <c r="D1888" t="s">
        <v>346</v>
      </c>
      <c r="E1888" s="19">
        <v>42508</v>
      </c>
      <c r="F1888" t="s">
        <v>91</v>
      </c>
      <c r="G1888">
        <v>7</v>
      </c>
      <c r="H1888">
        <v>16.32</v>
      </c>
      <c r="I1888">
        <v>114.24000000000001</v>
      </c>
    </row>
    <row r="1889" spans="1:9">
      <c r="A1889" t="s">
        <v>100</v>
      </c>
      <c r="B1889" t="s">
        <v>99</v>
      </c>
      <c r="C1889" t="s">
        <v>98</v>
      </c>
      <c r="D1889" t="s">
        <v>139</v>
      </c>
      <c r="E1889" s="19">
        <v>42508</v>
      </c>
      <c r="F1889" t="s">
        <v>101</v>
      </c>
      <c r="G1889">
        <v>10</v>
      </c>
      <c r="H1889">
        <v>12.42</v>
      </c>
      <c r="I1889">
        <v>124.2</v>
      </c>
    </row>
    <row r="1890" spans="1:9">
      <c r="A1890" t="s">
        <v>106</v>
      </c>
      <c r="B1890" t="s">
        <v>99</v>
      </c>
      <c r="C1890" t="s">
        <v>98</v>
      </c>
      <c r="D1890" t="s">
        <v>608</v>
      </c>
      <c r="E1890" s="19">
        <v>42508</v>
      </c>
      <c r="F1890" t="s">
        <v>141</v>
      </c>
      <c r="G1890">
        <v>2</v>
      </c>
      <c r="H1890">
        <v>17.829999999999998</v>
      </c>
      <c r="I1890">
        <v>35.659999999999997</v>
      </c>
    </row>
    <row r="1891" spans="1:9">
      <c r="A1891" t="s">
        <v>95</v>
      </c>
      <c r="B1891" t="s">
        <v>94</v>
      </c>
      <c r="C1891" t="s">
        <v>93</v>
      </c>
      <c r="D1891" t="s">
        <v>167</v>
      </c>
      <c r="E1891" s="19">
        <v>42508</v>
      </c>
      <c r="F1891" t="s">
        <v>96</v>
      </c>
      <c r="G1891">
        <v>3</v>
      </c>
      <c r="H1891">
        <v>53.35</v>
      </c>
      <c r="I1891">
        <v>160.05000000000001</v>
      </c>
    </row>
    <row r="1892" spans="1:9">
      <c r="A1892" t="s">
        <v>95</v>
      </c>
      <c r="B1892" t="s">
        <v>113</v>
      </c>
      <c r="C1892" t="s">
        <v>93</v>
      </c>
      <c r="D1892" t="s">
        <v>456</v>
      </c>
      <c r="E1892" s="19">
        <v>42508</v>
      </c>
      <c r="F1892" t="s">
        <v>91</v>
      </c>
      <c r="G1892">
        <v>1</v>
      </c>
      <c r="H1892">
        <v>16.32</v>
      </c>
      <c r="I1892">
        <v>16.32</v>
      </c>
    </row>
    <row r="1893" spans="1:9">
      <c r="A1893" t="s">
        <v>95</v>
      </c>
      <c r="B1893" t="s">
        <v>118</v>
      </c>
      <c r="C1893" t="s">
        <v>93</v>
      </c>
      <c r="D1893" t="s">
        <v>117</v>
      </c>
      <c r="E1893" s="19">
        <v>42508</v>
      </c>
      <c r="F1893" t="s">
        <v>101</v>
      </c>
      <c r="G1893">
        <v>9</v>
      </c>
      <c r="H1893">
        <v>12.42</v>
      </c>
      <c r="I1893">
        <v>111.78</v>
      </c>
    </row>
    <row r="1894" spans="1:9">
      <c r="A1894" t="s">
        <v>95</v>
      </c>
      <c r="B1894" t="s">
        <v>113</v>
      </c>
      <c r="C1894" t="s">
        <v>93</v>
      </c>
      <c r="D1894" t="s">
        <v>287</v>
      </c>
      <c r="E1894" s="19">
        <v>42508</v>
      </c>
      <c r="F1894" t="s">
        <v>141</v>
      </c>
      <c r="G1894">
        <v>7</v>
      </c>
      <c r="H1894">
        <v>17.829999999999998</v>
      </c>
      <c r="I1894">
        <v>124.80999999999999</v>
      </c>
    </row>
    <row r="1895" spans="1:9">
      <c r="A1895" t="s">
        <v>103</v>
      </c>
      <c r="B1895" t="s">
        <v>118</v>
      </c>
      <c r="C1895" t="s">
        <v>93</v>
      </c>
      <c r="D1895" t="s">
        <v>362</v>
      </c>
      <c r="E1895" s="19">
        <v>42508</v>
      </c>
      <c r="F1895" t="s">
        <v>101</v>
      </c>
      <c r="G1895">
        <v>5</v>
      </c>
      <c r="H1895">
        <v>12.42</v>
      </c>
      <c r="I1895">
        <v>62.1</v>
      </c>
    </row>
    <row r="1896" spans="1:9">
      <c r="A1896" t="s">
        <v>106</v>
      </c>
      <c r="B1896" t="s">
        <v>99</v>
      </c>
      <c r="C1896" t="s">
        <v>98</v>
      </c>
      <c r="D1896" t="s">
        <v>545</v>
      </c>
      <c r="E1896" s="19">
        <v>42508</v>
      </c>
      <c r="F1896" t="s">
        <v>96</v>
      </c>
      <c r="G1896">
        <v>9</v>
      </c>
      <c r="H1896">
        <v>53.35</v>
      </c>
      <c r="I1896">
        <v>480.15000000000003</v>
      </c>
    </row>
    <row r="1897" spans="1:9">
      <c r="A1897" t="s">
        <v>95</v>
      </c>
      <c r="B1897" t="s">
        <v>94</v>
      </c>
      <c r="C1897" t="s">
        <v>93</v>
      </c>
      <c r="D1897" t="s">
        <v>576</v>
      </c>
      <c r="E1897" s="19">
        <v>42509</v>
      </c>
      <c r="F1897" t="s">
        <v>101</v>
      </c>
      <c r="G1897">
        <v>10</v>
      </c>
      <c r="H1897">
        <v>12.42</v>
      </c>
      <c r="I1897">
        <v>124.2</v>
      </c>
    </row>
    <row r="1898" spans="1:9">
      <c r="A1898" t="s">
        <v>95</v>
      </c>
      <c r="B1898" t="s">
        <v>118</v>
      </c>
      <c r="C1898" t="s">
        <v>93</v>
      </c>
      <c r="D1898" t="s">
        <v>352</v>
      </c>
      <c r="E1898" s="19">
        <v>42509</v>
      </c>
      <c r="F1898" t="s">
        <v>101</v>
      </c>
      <c r="G1898">
        <v>4</v>
      </c>
      <c r="H1898">
        <v>12.42</v>
      </c>
      <c r="I1898">
        <v>49.68</v>
      </c>
    </row>
    <row r="1899" spans="1:9">
      <c r="A1899" t="s">
        <v>111</v>
      </c>
      <c r="B1899" t="s">
        <v>127</v>
      </c>
      <c r="C1899" t="s">
        <v>98</v>
      </c>
      <c r="D1899" t="s">
        <v>230</v>
      </c>
      <c r="E1899" s="19">
        <v>42509</v>
      </c>
      <c r="F1899" t="s">
        <v>96</v>
      </c>
      <c r="G1899">
        <v>2</v>
      </c>
      <c r="H1899">
        <v>53.35</v>
      </c>
      <c r="I1899">
        <v>106.7</v>
      </c>
    </row>
    <row r="1900" spans="1:9">
      <c r="A1900" t="s">
        <v>95</v>
      </c>
      <c r="B1900" t="s">
        <v>94</v>
      </c>
      <c r="C1900" t="s">
        <v>93</v>
      </c>
      <c r="D1900" t="s">
        <v>220</v>
      </c>
      <c r="E1900" s="19">
        <v>42509</v>
      </c>
      <c r="F1900" t="s">
        <v>91</v>
      </c>
      <c r="G1900">
        <v>3</v>
      </c>
      <c r="H1900">
        <v>16.32</v>
      </c>
      <c r="I1900">
        <v>48.96</v>
      </c>
    </row>
    <row r="1901" spans="1:9">
      <c r="A1901" t="s">
        <v>111</v>
      </c>
      <c r="B1901" t="s">
        <v>105</v>
      </c>
      <c r="C1901" t="s">
        <v>98</v>
      </c>
      <c r="D1901" t="s">
        <v>292</v>
      </c>
      <c r="E1901" s="19">
        <v>42509</v>
      </c>
      <c r="F1901" t="s">
        <v>141</v>
      </c>
      <c r="G1901">
        <v>5</v>
      </c>
      <c r="H1901">
        <v>17.829999999999998</v>
      </c>
      <c r="I1901">
        <v>89.149999999999991</v>
      </c>
    </row>
    <row r="1902" spans="1:9">
      <c r="A1902" t="s">
        <v>100</v>
      </c>
      <c r="B1902" t="s">
        <v>99</v>
      </c>
      <c r="C1902" t="s">
        <v>98</v>
      </c>
      <c r="D1902" t="s">
        <v>156</v>
      </c>
      <c r="E1902" s="19">
        <v>42509</v>
      </c>
      <c r="F1902" t="s">
        <v>96</v>
      </c>
      <c r="G1902">
        <v>10</v>
      </c>
      <c r="H1902">
        <v>53.35</v>
      </c>
      <c r="I1902">
        <v>533.5</v>
      </c>
    </row>
    <row r="1903" spans="1:9">
      <c r="A1903" t="s">
        <v>95</v>
      </c>
      <c r="B1903" t="s">
        <v>118</v>
      </c>
      <c r="C1903" t="s">
        <v>93</v>
      </c>
      <c r="D1903" t="s">
        <v>190</v>
      </c>
      <c r="E1903" s="19">
        <v>42509</v>
      </c>
      <c r="F1903" t="s">
        <v>141</v>
      </c>
      <c r="G1903">
        <v>8</v>
      </c>
      <c r="H1903">
        <v>17.829999999999998</v>
      </c>
      <c r="I1903">
        <v>142.63999999999999</v>
      </c>
    </row>
    <row r="1904" spans="1:9">
      <c r="A1904" t="s">
        <v>103</v>
      </c>
      <c r="B1904" t="s">
        <v>118</v>
      </c>
      <c r="C1904" t="s">
        <v>93</v>
      </c>
      <c r="D1904" t="s">
        <v>190</v>
      </c>
      <c r="E1904" s="19">
        <v>42509</v>
      </c>
      <c r="F1904" t="s">
        <v>101</v>
      </c>
      <c r="G1904">
        <v>9</v>
      </c>
      <c r="H1904">
        <v>12.42</v>
      </c>
      <c r="I1904">
        <v>111.78</v>
      </c>
    </row>
    <row r="1905" spans="1:9">
      <c r="A1905" t="s">
        <v>103</v>
      </c>
      <c r="B1905" t="s">
        <v>94</v>
      </c>
      <c r="C1905" t="s">
        <v>93</v>
      </c>
      <c r="D1905" t="s">
        <v>617</v>
      </c>
      <c r="E1905" s="19">
        <v>42509</v>
      </c>
      <c r="F1905" t="s">
        <v>141</v>
      </c>
      <c r="G1905">
        <v>8</v>
      </c>
      <c r="H1905">
        <v>17.829999999999998</v>
      </c>
      <c r="I1905">
        <v>142.63999999999999</v>
      </c>
    </row>
    <row r="1906" spans="1:9">
      <c r="A1906" t="s">
        <v>100</v>
      </c>
      <c r="B1906" t="s">
        <v>105</v>
      </c>
      <c r="C1906" t="s">
        <v>98</v>
      </c>
      <c r="D1906" t="s">
        <v>175</v>
      </c>
      <c r="E1906" s="19">
        <v>42509</v>
      </c>
      <c r="F1906" t="s">
        <v>96</v>
      </c>
      <c r="G1906">
        <v>9</v>
      </c>
      <c r="H1906">
        <v>53.35</v>
      </c>
      <c r="I1906">
        <v>480.15000000000003</v>
      </c>
    </row>
    <row r="1907" spans="1:9">
      <c r="A1907" t="s">
        <v>106</v>
      </c>
      <c r="B1907" t="s">
        <v>99</v>
      </c>
      <c r="C1907" t="s">
        <v>98</v>
      </c>
      <c r="D1907" t="s">
        <v>507</v>
      </c>
      <c r="E1907" s="19">
        <v>42510</v>
      </c>
      <c r="F1907" t="s">
        <v>101</v>
      </c>
      <c r="G1907">
        <v>9</v>
      </c>
      <c r="H1907">
        <v>12.42</v>
      </c>
      <c r="I1907">
        <v>111.78</v>
      </c>
    </row>
    <row r="1908" spans="1:9">
      <c r="A1908" t="s">
        <v>111</v>
      </c>
      <c r="B1908" t="s">
        <v>99</v>
      </c>
      <c r="C1908" t="s">
        <v>98</v>
      </c>
      <c r="D1908" t="s">
        <v>432</v>
      </c>
      <c r="E1908" s="19">
        <v>42510</v>
      </c>
      <c r="F1908" t="s">
        <v>101</v>
      </c>
      <c r="G1908">
        <v>5</v>
      </c>
      <c r="H1908">
        <v>12.42</v>
      </c>
      <c r="I1908">
        <v>62.1</v>
      </c>
    </row>
    <row r="1909" spans="1:9">
      <c r="A1909" t="s">
        <v>95</v>
      </c>
      <c r="B1909" t="s">
        <v>94</v>
      </c>
      <c r="C1909" t="s">
        <v>93</v>
      </c>
      <c r="D1909" t="s">
        <v>263</v>
      </c>
      <c r="E1909" s="19">
        <v>42510</v>
      </c>
      <c r="F1909" t="s">
        <v>101</v>
      </c>
      <c r="G1909">
        <v>1</v>
      </c>
      <c r="H1909">
        <v>12.42</v>
      </c>
      <c r="I1909">
        <v>12.42</v>
      </c>
    </row>
    <row r="1910" spans="1:9">
      <c r="A1910" t="s">
        <v>100</v>
      </c>
      <c r="B1910" t="s">
        <v>105</v>
      </c>
      <c r="C1910" t="s">
        <v>98</v>
      </c>
      <c r="D1910" t="s">
        <v>473</v>
      </c>
      <c r="E1910" s="19">
        <v>42510</v>
      </c>
      <c r="F1910" t="s">
        <v>101</v>
      </c>
      <c r="G1910">
        <v>10</v>
      </c>
      <c r="H1910">
        <v>12.42</v>
      </c>
      <c r="I1910">
        <v>124.2</v>
      </c>
    </row>
    <row r="1911" spans="1:9">
      <c r="A1911" t="s">
        <v>95</v>
      </c>
      <c r="B1911" t="s">
        <v>94</v>
      </c>
      <c r="C1911" t="s">
        <v>93</v>
      </c>
      <c r="D1911" t="s">
        <v>255</v>
      </c>
      <c r="E1911" s="19">
        <v>42510</v>
      </c>
      <c r="F1911" t="s">
        <v>101</v>
      </c>
      <c r="G1911">
        <v>1</v>
      </c>
      <c r="H1911">
        <v>12.42</v>
      </c>
      <c r="I1911">
        <v>12.42</v>
      </c>
    </row>
    <row r="1912" spans="1:9">
      <c r="A1912" t="s">
        <v>106</v>
      </c>
      <c r="B1912" t="s">
        <v>99</v>
      </c>
      <c r="C1912" t="s">
        <v>98</v>
      </c>
      <c r="D1912" t="s">
        <v>269</v>
      </c>
      <c r="E1912" s="19">
        <v>42510</v>
      </c>
      <c r="F1912" t="s">
        <v>91</v>
      </c>
      <c r="G1912">
        <v>6</v>
      </c>
      <c r="H1912">
        <v>16.32</v>
      </c>
      <c r="I1912">
        <v>97.92</v>
      </c>
    </row>
    <row r="1913" spans="1:9">
      <c r="A1913" t="s">
        <v>95</v>
      </c>
      <c r="B1913" t="s">
        <v>113</v>
      </c>
      <c r="C1913" t="s">
        <v>93</v>
      </c>
      <c r="D1913" t="s">
        <v>291</v>
      </c>
      <c r="E1913" s="19">
        <v>42510</v>
      </c>
      <c r="F1913" t="s">
        <v>96</v>
      </c>
      <c r="G1913">
        <v>10</v>
      </c>
      <c r="H1913">
        <v>53.35</v>
      </c>
      <c r="I1913">
        <v>533.5</v>
      </c>
    </row>
    <row r="1914" spans="1:9">
      <c r="A1914" t="s">
        <v>100</v>
      </c>
      <c r="B1914" t="s">
        <v>105</v>
      </c>
      <c r="C1914" t="s">
        <v>98</v>
      </c>
      <c r="D1914" t="s">
        <v>312</v>
      </c>
      <c r="E1914" s="19">
        <v>42510</v>
      </c>
      <c r="F1914" t="s">
        <v>96</v>
      </c>
      <c r="G1914">
        <v>1</v>
      </c>
      <c r="H1914">
        <v>53.35</v>
      </c>
      <c r="I1914">
        <v>53.35</v>
      </c>
    </row>
    <row r="1915" spans="1:9">
      <c r="A1915" t="s">
        <v>100</v>
      </c>
      <c r="B1915" t="s">
        <v>127</v>
      </c>
      <c r="C1915" t="s">
        <v>98</v>
      </c>
      <c r="D1915" t="s">
        <v>189</v>
      </c>
      <c r="E1915" s="19">
        <v>42510</v>
      </c>
      <c r="F1915" t="s">
        <v>141</v>
      </c>
      <c r="G1915">
        <v>4</v>
      </c>
      <c r="H1915">
        <v>17.829999999999998</v>
      </c>
      <c r="I1915">
        <v>71.319999999999993</v>
      </c>
    </row>
    <row r="1916" spans="1:9">
      <c r="A1916" t="s">
        <v>95</v>
      </c>
      <c r="B1916" t="s">
        <v>94</v>
      </c>
      <c r="C1916" t="s">
        <v>93</v>
      </c>
      <c r="D1916" t="s">
        <v>315</v>
      </c>
      <c r="E1916" s="19">
        <v>42510</v>
      </c>
      <c r="F1916" t="s">
        <v>101</v>
      </c>
      <c r="G1916">
        <v>1</v>
      </c>
      <c r="H1916">
        <v>12.42</v>
      </c>
      <c r="I1916">
        <v>12.42</v>
      </c>
    </row>
    <row r="1917" spans="1:9">
      <c r="A1917" t="s">
        <v>106</v>
      </c>
      <c r="B1917" t="s">
        <v>105</v>
      </c>
      <c r="C1917" t="s">
        <v>98</v>
      </c>
      <c r="D1917" t="s">
        <v>342</v>
      </c>
      <c r="E1917" s="19">
        <v>42510</v>
      </c>
      <c r="F1917" t="s">
        <v>101</v>
      </c>
      <c r="G1917">
        <v>7</v>
      </c>
      <c r="H1917">
        <v>12.42</v>
      </c>
      <c r="I1917">
        <v>86.94</v>
      </c>
    </row>
    <row r="1918" spans="1:9">
      <c r="A1918" t="s">
        <v>100</v>
      </c>
      <c r="B1918" t="s">
        <v>99</v>
      </c>
      <c r="C1918" t="s">
        <v>98</v>
      </c>
      <c r="D1918" t="s">
        <v>521</v>
      </c>
      <c r="E1918" s="19">
        <v>42510</v>
      </c>
      <c r="F1918" t="s">
        <v>91</v>
      </c>
      <c r="G1918">
        <v>3</v>
      </c>
      <c r="H1918">
        <v>16.32</v>
      </c>
      <c r="I1918">
        <v>48.96</v>
      </c>
    </row>
    <row r="1919" spans="1:9">
      <c r="A1919" t="s">
        <v>106</v>
      </c>
      <c r="B1919" t="s">
        <v>110</v>
      </c>
      <c r="C1919" t="s">
        <v>98</v>
      </c>
      <c r="D1919" t="s">
        <v>304</v>
      </c>
      <c r="E1919" s="19">
        <v>42510</v>
      </c>
      <c r="F1919" t="s">
        <v>141</v>
      </c>
      <c r="G1919">
        <v>6</v>
      </c>
      <c r="H1919">
        <v>17.829999999999998</v>
      </c>
      <c r="I1919">
        <v>106.97999999999999</v>
      </c>
    </row>
    <row r="1920" spans="1:9">
      <c r="A1920" t="s">
        <v>100</v>
      </c>
      <c r="B1920" t="s">
        <v>99</v>
      </c>
      <c r="C1920" t="s">
        <v>98</v>
      </c>
      <c r="D1920" t="s">
        <v>499</v>
      </c>
      <c r="E1920" s="19">
        <v>42510</v>
      </c>
      <c r="F1920" t="s">
        <v>101</v>
      </c>
      <c r="G1920">
        <v>3</v>
      </c>
      <c r="H1920">
        <v>12.42</v>
      </c>
      <c r="I1920">
        <v>37.26</v>
      </c>
    </row>
    <row r="1921" spans="1:9">
      <c r="A1921" t="s">
        <v>95</v>
      </c>
      <c r="B1921" t="s">
        <v>155</v>
      </c>
      <c r="C1921" t="s">
        <v>93</v>
      </c>
      <c r="D1921" t="s">
        <v>471</v>
      </c>
      <c r="E1921" s="19">
        <v>42510</v>
      </c>
      <c r="F1921" t="s">
        <v>141</v>
      </c>
      <c r="G1921">
        <v>8</v>
      </c>
      <c r="H1921">
        <v>17.829999999999998</v>
      </c>
      <c r="I1921">
        <v>142.63999999999999</v>
      </c>
    </row>
    <row r="1922" spans="1:9">
      <c r="A1922" t="s">
        <v>111</v>
      </c>
      <c r="B1922" t="s">
        <v>127</v>
      </c>
      <c r="C1922" t="s">
        <v>98</v>
      </c>
      <c r="D1922" t="s">
        <v>524</v>
      </c>
      <c r="E1922" s="19">
        <v>42511</v>
      </c>
      <c r="F1922" t="s">
        <v>101</v>
      </c>
      <c r="G1922">
        <v>2</v>
      </c>
      <c r="H1922">
        <v>12.42</v>
      </c>
      <c r="I1922">
        <v>24.84</v>
      </c>
    </row>
    <row r="1923" spans="1:9">
      <c r="A1923" t="s">
        <v>95</v>
      </c>
      <c r="B1923" t="s">
        <v>113</v>
      </c>
      <c r="C1923" t="s">
        <v>93</v>
      </c>
      <c r="D1923" t="s">
        <v>418</v>
      </c>
      <c r="E1923" s="19">
        <v>42511</v>
      </c>
      <c r="F1923" t="s">
        <v>101</v>
      </c>
      <c r="G1923">
        <v>8</v>
      </c>
      <c r="H1923">
        <v>12.42</v>
      </c>
      <c r="I1923">
        <v>99.36</v>
      </c>
    </row>
    <row r="1924" spans="1:9">
      <c r="A1924" t="s">
        <v>100</v>
      </c>
      <c r="B1924" t="s">
        <v>110</v>
      </c>
      <c r="C1924" t="s">
        <v>98</v>
      </c>
      <c r="D1924" t="s">
        <v>284</v>
      </c>
      <c r="E1924" s="19">
        <v>42511</v>
      </c>
      <c r="F1924" t="s">
        <v>101</v>
      </c>
      <c r="G1924">
        <v>9</v>
      </c>
      <c r="H1924">
        <v>12.42</v>
      </c>
      <c r="I1924">
        <v>111.78</v>
      </c>
    </row>
    <row r="1925" spans="1:9">
      <c r="A1925" t="s">
        <v>95</v>
      </c>
      <c r="B1925" t="s">
        <v>94</v>
      </c>
      <c r="C1925" t="s">
        <v>93</v>
      </c>
      <c r="D1925" t="s">
        <v>462</v>
      </c>
      <c r="E1925" s="19">
        <v>42511</v>
      </c>
      <c r="F1925" t="s">
        <v>101</v>
      </c>
      <c r="G1925">
        <v>2</v>
      </c>
      <c r="H1925">
        <v>12.42</v>
      </c>
      <c r="I1925">
        <v>24.84</v>
      </c>
    </row>
    <row r="1926" spans="1:9">
      <c r="A1926" t="s">
        <v>106</v>
      </c>
      <c r="B1926" t="s">
        <v>99</v>
      </c>
      <c r="C1926" t="s">
        <v>98</v>
      </c>
      <c r="D1926" t="s">
        <v>551</v>
      </c>
      <c r="E1926" s="19">
        <v>42511</v>
      </c>
      <c r="F1926" t="s">
        <v>101</v>
      </c>
      <c r="G1926">
        <v>2</v>
      </c>
      <c r="H1926">
        <v>12.42</v>
      </c>
      <c r="I1926">
        <v>24.84</v>
      </c>
    </row>
    <row r="1927" spans="1:9">
      <c r="A1927" t="s">
        <v>95</v>
      </c>
      <c r="B1927" t="s">
        <v>94</v>
      </c>
      <c r="C1927" t="s">
        <v>93</v>
      </c>
      <c r="D1927" t="s">
        <v>92</v>
      </c>
      <c r="E1927" s="19">
        <v>42511</v>
      </c>
      <c r="F1927" t="s">
        <v>101</v>
      </c>
      <c r="G1927">
        <v>3</v>
      </c>
      <c r="H1927">
        <v>12.42</v>
      </c>
      <c r="I1927">
        <v>37.26</v>
      </c>
    </row>
    <row r="1928" spans="1:9">
      <c r="A1928" t="s">
        <v>95</v>
      </c>
      <c r="B1928" t="s">
        <v>118</v>
      </c>
      <c r="C1928" t="s">
        <v>93</v>
      </c>
      <c r="D1928" t="s">
        <v>615</v>
      </c>
      <c r="E1928" s="19">
        <v>42511</v>
      </c>
      <c r="F1928" t="s">
        <v>96</v>
      </c>
      <c r="G1928">
        <v>3</v>
      </c>
      <c r="H1928">
        <v>53.35</v>
      </c>
      <c r="I1928">
        <v>160.05000000000001</v>
      </c>
    </row>
    <row r="1929" spans="1:9">
      <c r="A1929" t="s">
        <v>95</v>
      </c>
      <c r="B1929" t="s">
        <v>113</v>
      </c>
      <c r="C1929" t="s">
        <v>93</v>
      </c>
      <c r="D1929" t="s">
        <v>623</v>
      </c>
      <c r="E1929" s="19">
        <v>42511</v>
      </c>
      <c r="F1929" t="s">
        <v>91</v>
      </c>
      <c r="G1929">
        <v>7</v>
      </c>
      <c r="H1929">
        <v>16.32</v>
      </c>
      <c r="I1929">
        <v>114.24000000000001</v>
      </c>
    </row>
    <row r="1930" spans="1:9">
      <c r="A1930" t="s">
        <v>103</v>
      </c>
      <c r="B1930" t="s">
        <v>155</v>
      </c>
      <c r="C1930" t="s">
        <v>93</v>
      </c>
      <c r="D1930" t="s">
        <v>588</v>
      </c>
      <c r="E1930" s="19">
        <v>42511</v>
      </c>
      <c r="F1930" t="s">
        <v>141</v>
      </c>
      <c r="G1930">
        <v>8</v>
      </c>
      <c r="H1930">
        <v>17.829999999999998</v>
      </c>
      <c r="I1930">
        <v>142.63999999999999</v>
      </c>
    </row>
    <row r="1931" spans="1:9">
      <c r="A1931" t="s">
        <v>111</v>
      </c>
      <c r="B1931" t="s">
        <v>110</v>
      </c>
      <c r="C1931" t="s">
        <v>98</v>
      </c>
      <c r="D1931" t="s">
        <v>328</v>
      </c>
      <c r="E1931" s="19">
        <v>42511</v>
      </c>
      <c r="F1931" t="s">
        <v>101</v>
      </c>
      <c r="G1931">
        <v>1</v>
      </c>
      <c r="H1931">
        <v>12.42</v>
      </c>
      <c r="I1931">
        <v>12.42</v>
      </c>
    </row>
    <row r="1932" spans="1:9">
      <c r="A1932" t="s">
        <v>100</v>
      </c>
      <c r="B1932" t="s">
        <v>105</v>
      </c>
      <c r="C1932" t="s">
        <v>98</v>
      </c>
      <c r="D1932" t="s">
        <v>466</v>
      </c>
      <c r="E1932" s="19">
        <v>42511</v>
      </c>
      <c r="F1932" t="s">
        <v>101</v>
      </c>
      <c r="G1932">
        <v>2</v>
      </c>
      <c r="H1932">
        <v>12.42</v>
      </c>
      <c r="I1932">
        <v>24.84</v>
      </c>
    </row>
    <row r="1933" spans="1:9">
      <c r="A1933" t="s">
        <v>100</v>
      </c>
      <c r="B1933" t="s">
        <v>105</v>
      </c>
      <c r="C1933" t="s">
        <v>98</v>
      </c>
      <c r="D1933" t="s">
        <v>200</v>
      </c>
      <c r="E1933" s="19">
        <v>42511</v>
      </c>
      <c r="F1933" t="s">
        <v>96</v>
      </c>
      <c r="G1933">
        <v>1</v>
      </c>
      <c r="H1933">
        <v>53.35</v>
      </c>
      <c r="I1933">
        <v>53.35</v>
      </c>
    </row>
    <row r="1934" spans="1:9">
      <c r="A1934" t="s">
        <v>95</v>
      </c>
      <c r="B1934" t="s">
        <v>94</v>
      </c>
      <c r="C1934" t="s">
        <v>93</v>
      </c>
      <c r="D1934" t="s">
        <v>283</v>
      </c>
      <c r="E1934" s="19">
        <v>42511</v>
      </c>
      <c r="F1934" t="s">
        <v>141</v>
      </c>
      <c r="G1934">
        <v>8</v>
      </c>
      <c r="H1934">
        <v>17.829999999999998</v>
      </c>
      <c r="I1934">
        <v>142.63999999999999</v>
      </c>
    </row>
    <row r="1935" spans="1:9">
      <c r="A1935" t="s">
        <v>100</v>
      </c>
      <c r="B1935" t="s">
        <v>99</v>
      </c>
      <c r="C1935" t="s">
        <v>98</v>
      </c>
      <c r="D1935" t="s">
        <v>544</v>
      </c>
      <c r="E1935" s="19">
        <v>42511</v>
      </c>
      <c r="F1935" t="s">
        <v>96</v>
      </c>
      <c r="G1935">
        <v>3</v>
      </c>
      <c r="H1935">
        <v>53.35</v>
      </c>
      <c r="I1935">
        <v>160.05000000000001</v>
      </c>
    </row>
    <row r="1936" spans="1:9">
      <c r="A1936" t="s">
        <v>103</v>
      </c>
      <c r="B1936" t="s">
        <v>118</v>
      </c>
      <c r="C1936" t="s">
        <v>93</v>
      </c>
      <c r="D1936" t="s">
        <v>434</v>
      </c>
      <c r="E1936" s="19">
        <v>42511</v>
      </c>
      <c r="F1936" t="s">
        <v>101</v>
      </c>
      <c r="G1936">
        <v>4</v>
      </c>
      <c r="H1936">
        <v>12.42</v>
      </c>
      <c r="I1936">
        <v>49.68</v>
      </c>
    </row>
    <row r="1937" spans="1:9">
      <c r="A1937" t="s">
        <v>100</v>
      </c>
      <c r="B1937" t="s">
        <v>99</v>
      </c>
      <c r="C1937" t="s">
        <v>98</v>
      </c>
      <c r="D1937" t="s">
        <v>329</v>
      </c>
      <c r="E1937" s="19">
        <v>42511</v>
      </c>
      <c r="F1937" t="s">
        <v>101</v>
      </c>
      <c r="G1937">
        <v>7</v>
      </c>
      <c r="H1937">
        <v>12.42</v>
      </c>
      <c r="I1937">
        <v>86.94</v>
      </c>
    </row>
    <row r="1938" spans="1:9">
      <c r="A1938" t="s">
        <v>106</v>
      </c>
      <c r="B1938" t="s">
        <v>110</v>
      </c>
      <c r="C1938" t="s">
        <v>98</v>
      </c>
      <c r="D1938" t="s">
        <v>109</v>
      </c>
      <c r="E1938" s="19">
        <v>42511</v>
      </c>
      <c r="F1938" t="s">
        <v>101</v>
      </c>
      <c r="G1938">
        <v>7</v>
      </c>
      <c r="H1938">
        <v>12.42</v>
      </c>
      <c r="I1938">
        <v>86.94</v>
      </c>
    </row>
    <row r="1939" spans="1:9">
      <c r="A1939" t="s">
        <v>100</v>
      </c>
      <c r="B1939" t="s">
        <v>110</v>
      </c>
      <c r="C1939" t="s">
        <v>98</v>
      </c>
      <c r="D1939" t="s">
        <v>304</v>
      </c>
      <c r="E1939" s="19">
        <v>42511</v>
      </c>
      <c r="F1939" t="s">
        <v>141</v>
      </c>
      <c r="G1939">
        <v>6</v>
      </c>
      <c r="H1939">
        <v>17.829999999999998</v>
      </c>
      <c r="I1939">
        <v>106.97999999999999</v>
      </c>
    </row>
    <row r="1940" spans="1:9">
      <c r="A1940" t="s">
        <v>106</v>
      </c>
      <c r="B1940" t="s">
        <v>110</v>
      </c>
      <c r="C1940" t="s">
        <v>98</v>
      </c>
      <c r="D1940" t="s">
        <v>120</v>
      </c>
      <c r="E1940" s="19">
        <v>42511</v>
      </c>
      <c r="F1940" t="s">
        <v>96</v>
      </c>
      <c r="G1940">
        <v>8</v>
      </c>
      <c r="H1940">
        <v>53.35</v>
      </c>
      <c r="I1940">
        <v>426.8</v>
      </c>
    </row>
    <row r="1941" spans="1:9">
      <c r="A1941" t="s">
        <v>95</v>
      </c>
      <c r="B1941" t="s">
        <v>118</v>
      </c>
      <c r="C1941" t="s">
        <v>93</v>
      </c>
      <c r="D1941" t="s">
        <v>367</v>
      </c>
      <c r="E1941" s="19">
        <v>42512</v>
      </c>
      <c r="F1941" t="s">
        <v>101</v>
      </c>
      <c r="G1941">
        <v>7</v>
      </c>
      <c r="H1941">
        <v>12.42</v>
      </c>
      <c r="I1941">
        <v>86.94</v>
      </c>
    </row>
    <row r="1942" spans="1:9">
      <c r="A1942" t="s">
        <v>100</v>
      </c>
      <c r="B1942" t="s">
        <v>99</v>
      </c>
      <c r="C1942" t="s">
        <v>98</v>
      </c>
      <c r="D1942" t="s">
        <v>515</v>
      </c>
      <c r="E1942" s="19">
        <v>42512</v>
      </c>
      <c r="F1942" t="s">
        <v>141</v>
      </c>
      <c r="G1942">
        <v>1</v>
      </c>
      <c r="H1942">
        <v>17.829999999999998</v>
      </c>
      <c r="I1942">
        <v>17.829999999999998</v>
      </c>
    </row>
    <row r="1943" spans="1:9">
      <c r="A1943" t="s">
        <v>95</v>
      </c>
      <c r="B1943" t="s">
        <v>94</v>
      </c>
      <c r="C1943" t="s">
        <v>93</v>
      </c>
      <c r="D1943" t="s">
        <v>335</v>
      </c>
      <c r="E1943" s="19">
        <v>42512</v>
      </c>
      <c r="F1943" t="s">
        <v>96</v>
      </c>
      <c r="G1943">
        <v>4</v>
      </c>
      <c r="H1943">
        <v>53.35</v>
      </c>
      <c r="I1943">
        <v>213.4</v>
      </c>
    </row>
    <row r="1944" spans="1:9">
      <c r="A1944" t="s">
        <v>95</v>
      </c>
      <c r="B1944" t="s">
        <v>94</v>
      </c>
      <c r="C1944" t="s">
        <v>93</v>
      </c>
      <c r="D1944" t="s">
        <v>315</v>
      </c>
      <c r="E1944" s="19">
        <v>42512</v>
      </c>
      <c r="F1944" t="s">
        <v>141</v>
      </c>
      <c r="G1944">
        <v>4</v>
      </c>
      <c r="H1944">
        <v>17.829999999999998</v>
      </c>
      <c r="I1944">
        <v>71.319999999999993</v>
      </c>
    </row>
    <row r="1945" spans="1:9">
      <c r="A1945" t="s">
        <v>106</v>
      </c>
      <c r="B1945" t="s">
        <v>99</v>
      </c>
      <c r="C1945" t="s">
        <v>98</v>
      </c>
      <c r="D1945" t="s">
        <v>325</v>
      </c>
      <c r="E1945" s="19">
        <v>42512</v>
      </c>
      <c r="F1945" t="s">
        <v>101</v>
      </c>
      <c r="G1945">
        <v>5</v>
      </c>
      <c r="H1945">
        <v>12.42</v>
      </c>
      <c r="I1945">
        <v>62.1</v>
      </c>
    </row>
    <row r="1946" spans="1:9">
      <c r="A1946" t="s">
        <v>106</v>
      </c>
      <c r="B1946" t="s">
        <v>99</v>
      </c>
      <c r="C1946" t="s">
        <v>98</v>
      </c>
      <c r="D1946" t="s">
        <v>165</v>
      </c>
      <c r="E1946" s="19">
        <v>42512</v>
      </c>
      <c r="F1946" t="s">
        <v>141</v>
      </c>
      <c r="G1946">
        <v>5</v>
      </c>
      <c r="H1946">
        <v>17.829999999999998</v>
      </c>
      <c r="I1946">
        <v>89.149999999999991</v>
      </c>
    </row>
    <row r="1947" spans="1:9">
      <c r="A1947" t="s">
        <v>95</v>
      </c>
      <c r="B1947" t="s">
        <v>118</v>
      </c>
      <c r="C1947" t="s">
        <v>93</v>
      </c>
      <c r="D1947" t="s">
        <v>362</v>
      </c>
      <c r="E1947" s="19">
        <v>42512</v>
      </c>
      <c r="F1947" t="s">
        <v>101</v>
      </c>
      <c r="G1947">
        <v>3</v>
      </c>
      <c r="H1947">
        <v>12.42</v>
      </c>
      <c r="I1947">
        <v>37.26</v>
      </c>
    </row>
    <row r="1948" spans="1:9">
      <c r="A1948" t="s">
        <v>100</v>
      </c>
      <c r="B1948" t="s">
        <v>110</v>
      </c>
      <c r="C1948" t="s">
        <v>98</v>
      </c>
      <c r="D1948" t="s">
        <v>610</v>
      </c>
      <c r="E1948" s="19">
        <v>42512</v>
      </c>
      <c r="F1948" t="s">
        <v>96</v>
      </c>
      <c r="G1948">
        <v>3</v>
      </c>
      <c r="H1948">
        <v>53.35</v>
      </c>
      <c r="I1948">
        <v>160.05000000000001</v>
      </c>
    </row>
    <row r="1949" spans="1:9">
      <c r="A1949" t="s">
        <v>95</v>
      </c>
      <c r="B1949" t="s">
        <v>94</v>
      </c>
      <c r="C1949" t="s">
        <v>93</v>
      </c>
      <c r="D1949" t="s">
        <v>416</v>
      </c>
      <c r="E1949" s="19">
        <v>42512</v>
      </c>
      <c r="F1949" t="s">
        <v>91</v>
      </c>
      <c r="G1949">
        <v>7</v>
      </c>
      <c r="H1949">
        <v>16.32</v>
      </c>
      <c r="I1949">
        <v>114.24000000000001</v>
      </c>
    </row>
    <row r="1950" spans="1:9">
      <c r="A1950" t="s">
        <v>103</v>
      </c>
      <c r="B1950" t="s">
        <v>113</v>
      </c>
      <c r="C1950" t="s">
        <v>93</v>
      </c>
      <c r="D1950" t="s">
        <v>287</v>
      </c>
      <c r="E1950" s="19">
        <v>42512</v>
      </c>
      <c r="F1950" t="s">
        <v>101</v>
      </c>
      <c r="G1950">
        <v>5</v>
      </c>
      <c r="H1950">
        <v>12.42</v>
      </c>
      <c r="I1950">
        <v>62.1</v>
      </c>
    </row>
    <row r="1951" spans="1:9">
      <c r="A1951" t="s">
        <v>103</v>
      </c>
      <c r="B1951" t="s">
        <v>113</v>
      </c>
      <c r="C1951" t="s">
        <v>93</v>
      </c>
      <c r="D1951" t="s">
        <v>354</v>
      </c>
      <c r="E1951" s="19">
        <v>42512</v>
      </c>
      <c r="F1951" t="s">
        <v>96</v>
      </c>
      <c r="G1951">
        <v>8</v>
      </c>
      <c r="H1951">
        <v>53.35</v>
      </c>
      <c r="I1951">
        <v>426.8</v>
      </c>
    </row>
    <row r="1952" spans="1:9">
      <c r="A1952" t="s">
        <v>95</v>
      </c>
      <c r="B1952" t="s">
        <v>94</v>
      </c>
      <c r="C1952" t="s">
        <v>93</v>
      </c>
      <c r="D1952" t="s">
        <v>336</v>
      </c>
      <c r="E1952" s="19">
        <v>42512</v>
      </c>
      <c r="F1952" t="s">
        <v>101</v>
      </c>
      <c r="G1952">
        <v>2</v>
      </c>
      <c r="H1952">
        <v>12.42</v>
      </c>
      <c r="I1952">
        <v>24.84</v>
      </c>
    </row>
    <row r="1953" spans="1:9">
      <c r="A1953" t="s">
        <v>103</v>
      </c>
      <c r="B1953" t="s">
        <v>94</v>
      </c>
      <c r="C1953" t="s">
        <v>93</v>
      </c>
      <c r="D1953" t="s">
        <v>315</v>
      </c>
      <c r="E1953" s="19">
        <v>42512</v>
      </c>
      <c r="F1953" t="s">
        <v>141</v>
      </c>
      <c r="G1953">
        <v>7</v>
      </c>
      <c r="H1953">
        <v>17.829999999999998</v>
      </c>
      <c r="I1953">
        <v>124.80999999999999</v>
      </c>
    </row>
    <row r="1954" spans="1:9">
      <c r="A1954" t="s">
        <v>95</v>
      </c>
      <c r="B1954" t="s">
        <v>94</v>
      </c>
      <c r="C1954" t="s">
        <v>93</v>
      </c>
      <c r="D1954" t="s">
        <v>247</v>
      </c>
      <c r="E1954" s="19">
        <v>42512</v>
      </c>
      <c r="F1954" t="s">
        <v>96</v>
      </c>
      <c r="G1954">
        <v>6</v>
      </c>
      <c r="H1954">
        <v>53.35</v>
      </c>
      <c r="I1954">
        <v>320.10000000000002</v>
      </c>
    </row>
    <row r="1955" spans="1:9">
      <c r="A1955" t="s">
        <v>100</v>
      </c>
      <c r="B1955" t="s">
        <v>105</v>
      </c>
      <c r="C1955" t="s">
        <v>98</v>
      </c>
      <c r="D1955" t="s">
        <v>128</v>
      </c>
      <c r="E1955" s="19">
        <v>42512</v>
      </c>
      <c r="F1955" t="s">
        <v>101</v>
      </c>
      <c r="G1955">
        <v>2</v>
      </c>
      <c r="H1955">
        <v>12.42</v>
      </c>
      <c r="I1955">
        <v>24.84</v>
      </c>
    </row>
    <row r="1956" spans="1:9">
      <c r="A1956" t="s">
        <v>100</v>
      </c>
      <c r="B1956" t="s">
        <v>99</v>
      </c>
      <c r="C1956" t="s">
        <v>98</v>
      </c>
      <c r="D1956" t="s">
        <v>538</v>
      </c>
      <c r="E1956" s="19">
        <v>42513</v>
      </c>
      <c r="F1956" t="s">
        <v>101</v>
      </c>
      <c r="G1956">
        <v>3</v>
      </c>
      <c r="H1956">
        <v>12.42</v>
      </c>
      <c r="I1956">
        <v>37.26</v>
      </c>
    </row>
    <row r="1957" spans="1:9">
      <c r="A1957" t="s">
        <v>103</v>
      </c>
      <c r="B1957" t="s">
        <v>94</v>
      </c>
      <c r="C1957" t="s">
        <v>93</v>
      </c>
      <c r="D1957" t="s">
        <v>135</v>
      </c>
      <c r="E1957" s="19">
        <v>42513</v>
      </c>
      <c r="F1957" t="s">
        <v>141</v>
      </c>
      <c r="G1957">
        <v>7</v>
      </c>
      <c r="H1957">
        <v>17.829999999999998</v>
      </c>
      <c r="I1957">
        <v>124.80999999999999</v>
      </c>
    </row>
    <row r="1958" spans="1:9">
      <c r="A1958" t="s">
        <v>95</v>
      </c>
      <c r="B1958" t="s">
        <v>113</v>
      </c>
      <c r="C1958" t="s">
        <v>93</v>
      </c>
      <c r="D1958" t="s">
        <v>534</v>
      </c>
      <c r="E1958" s="19">
        <v>42513</v>
      </c>
      <c r="F1958" t="s">
        <v>141</v>
      </c>
      <c r="G1958">
        <v>10</v>
      </c>
      <c r="H1958">
        <v>17.829999999999998</v>
      </c>
      <c r="I1958">
        <v>178.29999999999998</v>
      </c>
    </row>
    <row r="1959" spans="1:9">
      <c r="A1959" t="s">
        <v>95</v>
      </c>
      <c r="B1959" t="s">
        <v>118</v>
      </c>
      <c r="C1959" t="s">
        <v>93</v>
      </c>
      <c r="D1959" t="s">
        <v>389</v>
      </c>
      <c r="E1959" s="19">
        <v>42513</v>
      </c>
      <c r="F1959" t="s">
        <v>96</v>
      </c>
      <c r="G1959">
        <v>5</v>
      </c>
      <c r="H1959">
        <v>53.35</v>
      </c>
      <c r="I1959">
        <v>266.75</v>
      </c>
    </row>
    <row r="1960" spans="1:9">
      <c r="A1960" t="s">
        <v>100</v>
      </c>
      <c r="B1960" t="s">
        <v>110</v>
      </c>
      <c r="C1960" t="s">
        <v>98</v>
      </c>
      <c r="D1960" t="s">
        <v>304</v>
      </c>
      <c r="E1960" s="19">
        <v>42513</v>
      </c>
      <c r="F1960" t="s">
        <v>101</v>
      </c>
      <c r="G1960">
        <v>2</v>
      </c>
      <c r="H1960">
        <v>12.42</v>
      </c>
      <c r="I1960">
        <v>24.84</v>
      </c>
    </row>
    <row r="1961" spans="1:9">
      <c r="A1961" t="s">
        <v>106</v>
      </c>
      <c r="B1961" t="s">
        <v>105</v>
      </c>
      <c r="C1961" t="s">
        <v>98</v>
      </c>
      <c r="D1961" t="s">
        <v>459</v>
      </c>
      <c r="E1961" s="19">
        <v>42513</v>
      </c>
      <c r="F1961" t="s">
        <v>101</v>
      </c>
      <c r="G1961">
        <v>7</v>
      </c>
      <c r="H1961">
        <v>12.42</v>
      </c>
      <c r="I1961">
        <v>86.94</v>
      </c>
    </row>
    <row r="1962" spans="1:9">
      <c r="A1962" t="s">
        <v>100</v>
      </c>
      <c r="B1962" t="s">
        <v>110</v>
      </c>
      <c r="C1962" t="s">
        <v>98</v>
      </c>
      <c r="D1962" t="s">
        <v>267</v>
      </c>
      <c r="E1962" s="19">
        <v>42513</v>
      </c>
      <c r="F1962" t="s">
        <v>101</v>
      </c>
      <c r="G1962">
        <v>4</v>
      </c>
      <c r="H1962">
        <v>12.42</v>
      </c>
      <c r="I1962">
        <v>49.68</v>
      </c>
    </row>
    <row r="1963" spans="1:9">
      <c r="A1963" t="s">
        <v>100</v>
      </c>
      <c r="B1963" t="s">
        <v>110</v>
      </c>
      <c r="C1963" t="s">
        <v>98</v>
      </c>
      <c r="D1963" t="s">
        <v>502</v>
      </c>
      <c r="E1963" s="19">
        <v>42513</v>
      </c>
      <c r="F1963" t="s">
        <v>101</v>
      </c>
      <c r="G1963">
        <v>1</v>
      </c>
      <c r="H1963">
        <v>12.42</v>
      </c>
      <c r="I1963">
        <v>12.42</v>
      </c>
    </row>
    <row r="1964" spans="1:9">
      <c r="A1964" t="s">
        <v>100</v>
      </c>
      <c r="B1964" t="s">
        <v>105</v>
      </c>
      <c r="C1964" t="s">
        <v>98</v>
      </c>
      <c r="D1964" t="s">
        <v>312</v>
      </c>
      <c r="E1964" s="19">
        <v>42513</v>
      </c>
      <c r="F1964" t="s">
        <v>96</v>
      </c>
      <c r="G1964">
        <v>1</v>
      </c>
      <c r="H1964">
        <v>53.35</v>
      </c>
      <c r="I1964">
        <v>53.35</v>
      </c>
    </row>
    <row r="1965" spans="1:9">
      <c r="A1965" t="s">
        <v>100</v>
      </c>
      <c r="B1965" t="s">
        <v>99</v>
      </c>
      <c r="C1965" t="s">
        <v>98</v>
      </c>
      <c r="D1965" t="s">
        <v>452</v>
      </c>
      <c r="E1965" s="19">
        <v>42513</v>
      </c>
      <c r="F1965" t="s">
        <v>101</v>
      </c>
      <c r="G1965">
        <v>2</v>
      </c>
      <c r="H1965">
        <v>12.42</v>
      </c>
      <c r="I1965">
        <v>24.84</v>
      </c>
    </row>
    <row r="1966" spans="1:9">
      <c r="A1966" t="s">
        <v>100</v>
      </c>
      <c r="B1966" t="s">
        <v>110</v>
      </c>
      <c r="C1966" t="s">
        <v>98</v>
      </c>
      <c r="D1966" t="s">
        <v>159</v>
      </c>
      <c r="E1966" s="19">
        <v>42513</v>
      </c>
      <c r="F1966" t="s">
        <v>96</v>
      </c>
      <c r="G1966">
        <v>5</v>
      </c>
      <c r="H1966">
        <v>53.35</v>
      </c>
      <c r="I1966">
        <v>266.75</v>
      </c>
    </row>
    <row r="1967" spans="1:9">
      <c r="A1967" t="s">
        <v>100</v>
      </c>
      <c r="B1967" t="s">
        <v>110</v>
      </c>
      <c r="C1967" t="s">
        <v>98</v>
      </c>
      <c r="D1967" t="s">
        <v>225</v>
      </c>
      <c r="E1967" s="19">
        <v>42513</v>
      </c>
      <c r="F1967" t="s">
        <v>101</v>
      </c>
      <c r="G1967">
        <v>8</v>
      </c>
      <c r="H1967">
        <v>12.42</v>
      </c>
      <c r="I1967">
        <v>99.36</v>
      </c>
    </row>
    <row r="1968" spans="1:9">
      <c r="A1968" t="s">
        <v>100</v>
      </c>
      <c r="B1968" t="s">
        <v>99</v>
      </c>
      <c r="C1968" t="s">
        <v>98</v>
      </c>
      <c r="D1968" t="s">
        <v>465</v>
      </c>
      <c r="E1968" s="19">
        <v>42513</v>
      </c>
      <c r="F1968" t="s">
        <v>101</v>
      </c>
      <c r="G1968">
        <v>8</v>
      </c>
      <c r="H1968">
        <v>12.42</v>
      </c>
      <c r="I1968">
        <v>99.36</v>
      </c>
    </row>
    <row r="1969" spans="1:9">
      <c r="A1969" t="s">
        <v>100</v>
      </c>
      <c r="B1969" t="s">
        <v>105</v>
      </c>
      <c r="C1969" t="s">
        <v>98</v>
      </c>
      <c r="D1969" t="s">
        <v>570</v>
      </c>
      <c r="E1969" s="19">
        <v>42513</v>
      </c>
      <c r="F1969" t="s">
        <v>141</v>
      </c>
      <c r="G1969">
        <v>1</v>
      </c>
      <c r="H1969">
        <v>17.829999999999998</v>
      </c>
      <c r="I1969">
        <v>17.829999999999998</v>
      </c>
    </row>
    <row r="1970" spans="1:9">
      <c r="A1970" t="s">
        <v>100</v>
      </c>
      <c r="B1970" t="s">
        <v>99</v>
      </c>
      <c r="C1970" t="s">
        <v>98</v>
      </c>
      <c r="D1970" t="s">
        <v>551</v>
      </c>
      <c r="E1970" s="19">
        <v>42513</v>
      </c>
      <c r="F1970" t="s">
        <v>96</v>
      </c>
      <c r="G1970">
        <v>7</v>
      </c>
      <c r="H1970">
        <v>53.35</v>
      </c>
      <c r="I1970">
        <v>373.45</v>
      </c>
    </row>
    <row r="1971" spans="1:9">
      <c r="A1971" t="s">
        <v>100</v>
      </c>
      <c r="B1971" t="s">
        <v>105</v>
      </c>
      <c r="C1971" t="s">
        <v>98</v>
      </c>
      <c r="D1971" t="s">
        <v>317</v>
      </c>
      <c r="E1971" s="19">
        <v>42513</v>
      </c>
      <c r="F1971" t="s">
        <v>101</v>
      </c>
      <c r="G1971">
        <v>8</v>
      </c>
      <c r="H1971">
        <v>12.42</v>
      </c>
      <c r="I1971">
        <v>99.36</v>
      </c>
    </row>
    <row r="1972" spans="1:9">
      <c r="A1972" t="s">
        <v>100</v>
      </c>
      <c r="B1972" t="s">
        <v>105</v>
      </c>
      <c r="C1972" t="s">
        <v>98</v>
      </c>
      <c r="D1972" t="s">
        <v>191</v>
      </c>
      <c r="E1972" s="19">
        <v>42513</v>
      </c>
      <c r="F1972" t="s">
        <v>101</v>
      </c>
      <c r="G1972">
        <v>4</v>
      </c>
      <c r="H1972">
        <v>12.42</v>
      </c>
      <c r="I1972">
        <v>49.68</v>
      </c>
    </row>
    <row r="1973" spans="1:9">
      <c r="A1973" t="s">
        <v>95</v>
      </c>
      <c r="B1973" t="s">
        <v>94</v>
      </c>
      <c r="C1973" t="s">
        <v>93</v>
      </c>
      <c r="D1973" t="s">
        <v>207</v>
      </c>
      <c r="E1973" s="19">
        <v>42514</v>
      </c>
      <c r="F1973" t="s">
        <v>141</v>
      </c>
      <c r="G1973">
        <v>1</v>
      </c>
      <c r="H1973">
        <v>17.829999999999998</v>
      </c>
      <c r="I1973">
        <v>17.829999999999998</v>
      </c>
    </row>
    <row r="1974" spans="1:9">
      <c r="A1974" t="s">
        <v>111</v>
      </c>
      <c r="B1974" t="s">
        <v>99</v>
      </c>
      <c r="C1974" t="s">
        <v>98</v>
      </c>
      <c r="D1974" t="s">
        <v>452</v>
      </c>
      <c r="E1974" s="19">
        <v>42514</v>
      </c>
      <c r="F1974" t="s">
        <v>96</v>
      </c>
      <c r="G1974">
        <v>7</v>
      </c>
      <c r="H1974">
        <v>53.35</v>
      </c>
      <c r="I1974">
        <v>373.45</v>
      </c>
    </row>
    <row r="1975" spans="1:9">
      <c r="A1975" t="s">
        <v>100</v>
      </c>
      <c r="B1975" t="s">
        <v>105</v>
      </c>
      <c r="C1975" t="s">
        <v>98</v>
      </c>
      <c r="D1975" t="s">
        <v>317</v>
      </c>
      <c r="E1975" s="19">
        <v>42514</v>
      </c>
      <c r="F1975" t="s">
        <v>96</v>
      </c>
      <c r="G1975">
        <v>2</v>
      </c>
      <c r="H1975">
        <v>53.35</v>
      </c>
      <c r="I1975">
        <v>106.7</v>
      </c>
    </row>
    <row r="1976" spans="1:9">
      <c r="A1976" t="s">
        <v>95</v>
      </c>
      <c r="B1976" t="s">
        <v>118</v>
      </c>
      <c r="C1976" t="s">
        <v>93</v>
      </c>
      <c r="D1976" t="s">
        <v>536</v>
      </c>
      <c r="E1976" s="19">
        <v>42514</v>
      </c>
      <c r="F1976" t="s">
        <v>141</v>
      </c>
      <c r="G1976">
        <v>4</v>
      </c>
      <c r="H1976">
        <v>17.829999999999998</v>
      </c>
      <c r="I1976">
        <v>71.319999999999993</v>
      </c>
    </row>
    <row r="1977" spans="1:9">
      <c r="A1977" t="s">
        <v>100</v>
      </c>
      <c r="B1977" t="s">
        <v>105</v>
      </c>
      <c r="C1977" t="s">
        <v>98</v>
      </c>
      <c r="D1977" t="s">
        <v>365</v>
      </c>
      <c r="E1977" s="19">
        <v>42514</v>
      </c>
      <c r="F1977" t="s">
        <v>101</v>
      </c>
      <c r="G1977">
        <v>3</v>
      </c>
      <c r="H1977">
        <v>12.42</v>
      </c>
      <c r="I1977">
        <v>37.26</v>
      </c>
    </row>
    <row r="1978" spans="1:9">
      <c r="A1978" t="s">
        <v>100</v>
      </c>
      <c r="B1978" t="s">
        <v>110</v>
      </c>
      <c r="C1978" t="s">
        <v>98</v>
      </c>
      <c r="D1978" t="s">
        <v>178</v>
      </c>
      <c r="E1978" s="19">
        <v>42514</v>
      </c>
      <c r="F1978" t="s">
        <v>96</v>
      </c>
      <c r="G1978">
        <v>10</v>
      </c>
      <c r="H1978">
        <v>53.35</v>
      </c>
      <c r="I1978">
        <v>533.5</v>
      </c>
    </row>
    <row r="1979" spans="1:9">
      <c r="A1979" t="s">
        <v>100</v>
      </c>
      <c r="B1979" t="s">
        <v>105</v>
      </c>
      <c r="C1979" t="s">
        <v>98</v>
      </c>
      <c r="D1979" t="s">
        <v>599</v>
      </c>
      <c r="E1979" s="19">
        <v>42514</v>
      </c>
      <c r="F1979" t="s">
        <v>91</v>
      </c>
      <c r="G1979">
        <v>10</v>
      </c>
      <c r="H1979">
        <v>16.32</v>
      </c>
      <c r="I1979">
        <v>163.19999999999999</v>
      </c>
    </row>
    <row r="1980" spans="1:9">
      <c r="A1980" t="s">
        <v>106</v>
      </c>
      <c r="B1980" t="s">
        <v>99</v>
      </c>
      <c r="C1980" t="s">
        <v>98</v>
      </c>
      <c r="D1980" t="s">
        <v>560</v>
      </c>
      <c r="E1980" s="19">
        <v>42514</v>
      </c>
      <c r="F1980" t="s">
        <v>91</v>
      </c>
      <c r="G1980">
        <v>7</v>
      </c>
      <c r="H1980">
        <v>16.32</v>
      </c>
      <c r="I1980">
        <v>114.24000000000001</v>
      </c>
    </row>
    <row r="1981" spans="1:9">
      <c r="A1981" t="s">
        <v>106</v>
      </c>
      <c r="B1981" t="s">
        <v>110</v>
      </c>
      <c r="C1981" t="s">
        <v>98</v>
      </c>
      <c r="D1981" t="s">
        <v>523</v>
      </c>
      <c r="E1981" s="19">
        <v>42514</v>
      </c>
      <c r="F1981" t="s">
        <v>101</v>
      </c>
      <c r="G1981">
        <v>2</v>
      </c>
      <c r="H1981">
        <v>12.42</v>
      </c>
      <c r="I1981">
        <v>24.84</v>
      </c>
    </row>
    <row r="1982" spans="1:9">
      <c r="A1982" t="s">
        <v>103</v>
      </c>
      <c r="B1982" t="s">
        <v>118</v>
      </c>
      <c r="C1982" t="s">
        <v>93</v>
      </c>
      <c r="D1982" t="s">
        <v>429</v>
      </c>
      <c r="E1982" s="19">
        <v>42514</v>
      </c>
      <c r="F1982" t="s">
        <v>101</v>
      </c>
      <c r="G1982">
        <v>9</v>
      </c>
      <c r="H1982">
        <v>12.42</v>
      </c>
      <c r="I1982">
        <v>111.78</v>
      </c>
    </row>
    <row r="1983" spans="1:9">
      <c r="A1983" t="s">
        <v>100</v>
      </c>
      <c r="B1983" t="s">
        <v>99</v>
      </c>
      <c r="C1983" t="s">
        <v>98</v>
      </c>
      <c r="D1983" t="s">
        <v>325</v>
      </c>
      <c r="E1983" s="19">
        <v>42515</v>
      </c>
      <c r="F1983" t="s">
        <v>141</v>
      </c>
      <c r="G1983">
        <v>9</v>
      </c>
      <c r="H1983">
        <v>17.829999999999998</v>
      </c>
      <c r="I1983">
        <v>160.46999999999997</v>
      </c>
    </row>
    <row r="1984" spans="1:9">
      <c r="A1984" t="s">
        <v>106</v>
      </c>
      <c r="B1984" t="s">
        <v>99</v>
      </c>
      <c r="C1984" t="s">
        <v>98</v>
      </c>
      <c r="D1984" t="s">
        <v>422</v>
      </c>
      <c r="E1984" s="19">
        <v>42515</v>
      </c>
      <c r="F1984" t="s">
        <v>91</v>
      </c>
      <c r="G1984">
        <v>5</v>
      </c>
      <c r="H1984">
        <v>16.32</v>
      </c>
      <c r="I1984">
        <v>81.599999999999994</v>
      </c>
    </row>
    <row r="1985" spans="1:9">
      <c r="A1985" t="s">
        <v>100</v>
      </c>
      <c r="B1985" t="s">
        <v>110</v>
      </c>
      <c r="C1985" t="s">
        <v>98</v>
      </c>
      <c r="D1985" t="s">
        <v>368</v>
      </c>
      <c r="E1985" s="19">
        <v>42515</v>
      </c>
      <c r="F1985" t="s">
        <v>101</v>
      </c>
      <c r="G1985">
        <v>3</v>
      </c>
      <c r="H1985">
        <v>12.42</v>
      </c>
      <c r="I1985">
        <v>37.26</v>
      </c>
    </row>
    <row r="1986" spans="1:9">
      <c r="A1986" t="s">
        <v>106</v>
      </c>
      <c r="B1986" t="s">
        <v>110</v>
      </c>
      <c r="C1986" t="s">
        <v>98</v>
      </c>
      <c r="D1986" t="s">
        <v>246</v>
      </c>
      <c r="E1986" s="19">
        <v>42515</v>
      </c>
      <c r="F1986" t="s">
        <v>101</v>
      </c>
      <c r="G1986">
        <v>7</v>
      </c>
      <c r="H1986">
        <v>12.42</v>
      </c>
      <c r="I1986">
        <v>86.94</v>
      </c>
    </row>
    <row r="1987" spans="1:9">
      <c r="A1987" t="s">
        <v>100</v>
      </c>
      <c r="B1987" t="s">
        <v>127</v>
      </c>
      <c r="C1987" t="s">
        <v>98</v>
      </c>
      <c r="D1987" t="s">
        <v>230</v>
      </c>
      <c r="E1987" s="19">
        <v>42515</v>
      </c>
      <c r="F1987" t="s">
        <v>101</v>
      </c>
      <c r="G1987">
        <v>9</v>
      </c>
      <c r="H1987">
        <v>12.42</v>
      </c>
      <c r="I1987">
        <v>111.78</v>
      </c>
    </row>
    <row r="1988" spans="1:9">
      <c r="A1988" t="s">
        <v>95</v>
      </c>
      <c r="B1988" t="s">
        <v>94</v>
      </c>
      <c r="C1988" t="s">
        <v>93</v>
      </c>
      <c r="D1988" t="s">
        <v>124</v>
      </c>
      <c r="E1988" s="19">
        <v>42515</v>
      </c>
      <c r="F1988" t="s">
        <v>141</v>
      </c>
      <c r="G1988">
        <v>6</v>
      </c>
      <c r="H1988">
        <v>17.829999999999998</v>
      </c>
      <c r="I1988">
        <v>106.97999999999999</v>
      </c>
    </row>
    <row r="1989" spans="1:9">
      <c r="A1989" t="s">
        <v>100</v>
      </c>
      <c r="B1989" t="s">
        <v>99</v>
      </c>
      <c r="C1989" t="s">
        <v>98</v>
      </c>
      <c r="D1989" t="s">
        <v>161</v>
      </c>
      <c r="E1989" s="19">
        <v>42515</v>
      </c>
      <c r="F1989" t="s">
        <v>91</v>
      </c>
      <c r="G1989">
        <v>5</v>
      </c>
      <c r="H1989">
        <v>16.32</v>
      </c>
      <c r="I1989">
        <v>81.599999999999994</v>
      </c>
    </row>
    <row r="1990" spans="1:9">
      <c r="A1990" t="s">
        <v>106</v>
      </c>
      <c r="B1990" t="s">
        <v>99</v>
      </c>
      <c r="C1990" t="s">
        <v>98</v>
      </c>
      <c r="D1990" t="s">
        <v>500</v>
      </c>
      <c r="E1990" s="19">
        <v>42515</v>
      </c>
      <c r="F1990" t="s">
        <v>101</v>
      </c>
      <c r="G1990">
        <v>3</v>
      </c>
      <c r="H1990">
        <v>12.42</v>
      </c>
      <c r="I1990">
        <v>37.26</v>
      </c>
    </row>
    <row r="1991" spans="1:9">
      <c r="A1991" t="s">
        <v>95</v>
      </c>
      <c r="B1991" t="s">
        <v>155</v>
      </c>
      <c r="C1991" t="s">
        <v>93</v>
      </c>
      <c r="D1991" t="s">
        <v>573</v>
      </c>
      <c r="E1991" s="19">
        <v>42515</v>
      </c>
      <c r="F1991" t="s">
        <v>141</v>
      </c>
      <c r="G1991">
        <v>1</v>
      </c>
      <c r="H1991">
        <v>17.829999999999998</v>
      </c>
      <c r="I1991">
        <v>17.829999999999998</v>
      </c>
    </row>
    <row r="1992" spans="1:9">
      <c r="A1992" t="s">
        <v>95</v>
      </c>
      <c r="B1992" t="s">
        <v>113</v>
      </c>
      <c r="C1992" t="s">
        <v>93</v>
      </c>
      <c r="D1992" t="s">
        <v>221</v>
      </c>
      <c r="E1992" s="19">
        <v>42515</v>
      </c>
      <c r="F1992" t="s">
        <v>91</v>
      </c>
      <c r="G1992">
        <v>3</v>
      </c>
      <c r="H1992">
        <v>16.32</v>
      </c>
      <c r="I1992">
        <v>48.96</v>
      </c>
    </row>
    <row r="1993" spans="1:9">
      <c r="A1993" t="s">
        <v>100</v>
      </c>
      <c r="B1993" t="s">
        <v>105</v>
      </c>
      <c r="C1993" t="s">
        <v>98</v>
      </c>
      <c r="D1993" t="s">
        <v>305</v>
      </c>
      <c r="E1993" s="19">
        <v>42515</v>
      </c>
      <c r="F1993" t="s">
        <v>141</v>
      </c>
      <c r="G1993">
        <v>7</v>
      </c>
      <c r="H1993">
        <v>17.829999999999998</v>
      </c>
      <c r="I1993">
        <v>124.80999999999999</v>
      </c>
    </row>
    <row r="1994" spans="1:9">
      <c r="A1994" t="s">
        <v>100</v>
      </c>
      <c r="B1994" t="s">
        <v>110</v>
      </c>
      <c r="C1994" t="s">
        <v>98</v>
      </c>
      <c r="D1994" t="s">
        <v>284</v>
      </c>
      <c r="E1994" s="19">
        <v>42515</v>
      </c>
      <c r="F1994" t="s">
        <v>91</v>
      </c>
      <c r="G1994">
        <v>1</v>
      </c>
      <c r="H1994">
        <v>16.32</v>
      </c>
      <c r="I1994">
        <v>16.32</v>
      </c>
    </row>
    <row r="1995" spans="1:9">
      <c r="A1995" t="s">
        <v>106</v>
      </c>
      <c r="B1995" t="s">
        <v>99</v>
      </c>
      <c r="C1995" t="s">
        <v>98</v>
      </c>
      <c r="D1995" t="s">
        <v>412</v>
      </c>
      <c r="E1995" s="19">
        <v>42516</v>
      </c>
      <c r="F1995" t="s">
        <v>96</v>
      </c>
      <c r="G1995">
        <v>4</v>
      </c>
      <c r="H1995">
        <v>53.35</v>
      </c>
      <c r="I1995">
        <v>213.4</v>
      </c>
    </row>
    <row r="1996" spans="1:9">
      <c r="A1996" t="s">
        <v>95</v>
      </c>
      <c r="B1996" t="s">
        <v>118</v>
      </c>
      <c r="C1996" t="s">
        <v>93</v>
      </c>
      <c r="D1996" t="s">
        <v>426</v>
      </c>
      <c r="E1996" s="19">
        <v>42516</v>
      </c>
      <c r="F1996" t="s">
        <v>141</v>
      </c>
      <c r="G1996">
        <v>5</v>
      </c>
      <c r="H1996">
        <v>17.829999999999998</v>
      </c>
      <c r="I1996">
        <v>89.149999999999991</v>
      </c>
    </row>
    <row r="1997" spans="1:9">
      <c r="A1997" t="s">
        <v>95</v>
      </c>
      <c r="B1997" t="s">
        <v>113</v>
      </c>
      <c r="C1997" t="s">
        <v>93</v>
      </c>
      <c r="D1997" t="s">
        <v>463</v>
      </c>
      <c r="E1997" s="19">
        <v>42516</v>
      </c>
      <c r="F1997" t="s">
        <v>141</v>
      </c>
      <c r="G1997">
        <v>2</v>
      </c>
      <c r="H1997">
        <v>17.829999999999998</v>
      </c>
      <c r="I1997">
        <v>35.659999999999997</v>
      </c>
    </row>
    <row r="1998" spans="1:9">
      <c r="A1998" t="s">
        <v>100</v>
      </c>
      <c r="B1998" t="s">
        <v>105</v>
      </c>
      <c r="C1998" t="s">
        <v>98</v>
      </c>
      <c r="D1998" t="s">
        <v>369</v>
      </c>
      <c r="E1998" s="19">
        <v>42516</v>
      </c>
      <c r="F1998" t="s">
        <v>101</v>
      </c>
      <c r="G1998">
        <v>8</v>
      </c>
      <c r="H1998">
        <v>12.42</v>
      </c>
      <c r="I1998">
        <v>99.36</v>
      </c>
    </row>
    <row r="1999" spans="1:9">
      <c r="A1999" t="s">
        <v>100</v>
      </c>
      <c r="B1999" t="s">
        <v>99</v>
      </c>
      <c r="C1999" t="s">
        <v>98</v>
      </c>
      <c r="D1999" t="s">
        <v>559</v>
      </c>
      <c r="E1999" s="19">
        <v>42516</v>
      </c>
      <c r="F1999" t="s">
        <v>141</v>
      </c>
      <c r="G1999">
        <v>8</v>
      </c>
      <c r="H1999">
        <v>17.829999999999998</v>
      </c>
      <c r="I1999">
        <v>142.63999999999999</v>
      </c>
    </row>
    <row r="2000" spans="1:9">
      <c r="A2000" t="s">
        <v>95</v>
      </c>
      <c r="B2000" t="s">
        <v>118</v>
      </c>
      <c r="C2000" t="s">
        <v>93</v>
      </c>
      <c r="D2000" t="s">
        <v>615</v>
      </c>
      <c r="E2000" s="19">
        <v>42516</v>
      </c>
      <c r="F2000" t="s">
        <v>96</v>
      </c>
      <c r="G2000">
        <v>10</v>
      </c>
      <c r="H2000">
        <v>53.35</v>
      </c>
      <c r="I2000">
        <v>533.5</v>
      </c>
    </row>
    <row r="2001" spans="1:9">
      <c r="A2001" t="s">
        <v>95</v>
      </c>
      <c r="B2001" t="s">
        <v>113</v>
      </c>
      <c r="C2001" t="s">
        <v>93</v>
      </c>
      <c r="D2001" t="s">
        <v>331</v>
      </c>
      <c r="E2001" s="19">
        <v>42516</v>
      </c>
      <c r="F2001" t="s">
        <v>141</v>
      </c>
      <c r="G2001">
        <v>4</v>
      </c>
      <c r="H2001">
        <v>17.829999999999998</v>
      </c>
      <c r="I2001">
        <v>71.319999999999993</v>
      </c>
    </row>
    <row r="2002" spans="1:9">
      <c r="A2002" t="s">
        <v>100</v>
      </c>
      <c r="B2002" t="s">
        <v>127</v>
      </c>
      <c r="C2002" t="s">
        <v>98</v>
      </c>
      <c r="D2002" t="s">
        <v>193</v>
      </c>
      <c r="E2002" s="19">
        <v>42516</v>
      </c>
      <c r="F2002" t="s">
        <v>141</v>
      </c>
      <c r="G2002">
        <v>10</v>
      </c>
      <c r="H2002">
        <v>17.829999999999998</v>
      </c>
      <c r="I2002">
        <v>178.29999999999998</v>
      </c>
    </row>
    <row r="2003" spans="1:9">
      <c r="A2003" t="s">
        <v>100</v>
      </c>
      <c r="B2003" t="s">
        <v>105</v>
      </c>
      <c r="C2003" t="s">
        <v>98</v>
      </c>
      <c r="D2003" t="s">
        <v>599</v>
      </c>
      <c r="E2003" s="19">
        <v>42516</v>
      </c>
      <c r="F2003" t="s">
        <v>101</v>
      </c>
      <c r="G2003">
        <v>5</v>
      </c>
      <c r="H2003">
        <v>12.42</v>
      </c>
      <c r="I2003">
        <v>62.1</v>
      </c>
    </row>
    <row r="2004" spans="1:9">
      <c r="A2004" t="s">
        <v>95</v>
      </c>
      <c r="B2004" t="s">
        <v>113</v>
      </c>
      <c r="C2004" t="s">
        <v>93</v>
      </c>
      <c r="D2004" t="s">
        <v>364</v>
      </c>
      <c r="E2004" s="19">
        <v>42516</v>
      </c>
      <c r="F2004" t="s">
        <v>96</v>
      </c>
      <c r="G2004">
        <v>4</v>
      </c>
      <c r="H2004">
        <v>53.35</v>
      </c>
      <c r="I2004">
        <v>213.4</v>
      </c>
    </row>
    <row r="2005" spans="1:9">
      <c r="A2005" t="s">
        <v>95</v>
      </c>
      <c r="B2005" t="s">
        <v>113</v>
      </c>
      <c r="C2005" t="s">
        <v>93</v>
      </c>
      <c r="D2005" t="s">
        <v>479</v>
      </c>
      <c r="E2005" s="19">
        <v>42516</v>
      </c>
      <c r="F2005" t="s">
        <v>101</v>
      </c>
      <c r="G2005">
        <v>4</v>
      </c>
      <c r="H2005">
        <v>12.42</v>
      </c>
      <c r="I2005">
        <v>49.68</v>
      </c>
    </row>
    <row r="2006" spans="1:9">
      <c r="A2006" t="s">
        <v>111</v>
      </c>
      <c r="B2006" t="s">
        <v>110</v>
      </c>
      <c r="C2006" t="s">
        <v>98</v>
      </c>
      <c r="D2006" t="s">
        <v>568</v>
      </c>
      <c r="E2006" s="19">
        <v>42516</v>
      </c>
      <c r="F2006" t="s">
        <v>101</v>
      </c>
      <c r="G2006">
        <v>9</v>
      </c>
      <c r="H2006">
        <v>12.42</v>
      </c>
      <c r="I2006">
        <v>111.78</v>
      </c>
    </row>
    <row r="2007" spans="1:9">
      <c r="A2007" t="s">
        <v>106</v>
      </c>
      <c r="B2007" t="s">
        <v>110</v>
      </c>
      <c r="C2007" t="s">
        <v>98</v>
      </c>
      <c r="D2007" t="s">
        <v>627</v>
      </c>
      <c r="E2007" s="19">
        <v>42516</v>
      </c>
      <c r="F2007" t="s">
        <v>91</v>
      </c>
      <c r="G2007">
        <v>10</v>
      </c>
      <c r="H2007">
        <v>16.32</v>
      </c>
      <c r="I2007">
        <v>163.19999999999999</v>
      </c>
    </row>
    <row r="2008" spans="1:9">
      <c r="A2008" t="s">
        <v>100</v>
      </c>
      <c r="B2008" t="s">
        <v>99</v>
      </c>
      <c r="C2008" t="s">
        <v>98</v>
      </c>
      <c r="D2008" t="s">
        <v>213</v>
      </c>
      <c r="E2008" s="19">
        <v>42517</v>
      </c>
      <c r="F2008" t="s">
        <v>91</v>
      </c>
      <c r="G2008">
        <v>2</v>
      </c>
      <c r="H2008">
        <v>16.32</v>
      </c>
      <c r="I2008">
        <v>32.64</v>
      </c>
    </row>
    <row r="2009" spans="1:9">
      <c r="A2009" t="s">
        <v>111</v>
      </c>
      <c r="B2009" t="s">
        <v>110</v>
      </c>
      <c r="C2009" t="s">
        <v>98</v>
      </c>
      <c r="D2009" t="s">
        <v>595</v>
      </c>
      <c r="E2009" s="19">
        <v>42517</v>
      </c>
      <c r="F2009" t="s">
        <v>141</v>
      </c>
      <c r="G2009">
        <v>10</v>
      </c>
      <c r="H2009">
        <v>17.829999999999998</v>
      </c>
      <c r="I2009">
        <v>178.29999999999998</v>
      </c>
    </row>
    <row r="2010" spans="1:9">
      <c r="A2010" t="s">
        <v>100</v>
      </c>
      <c r="B2010" t="s">
        <v>99</v>
      </c>
      <c r="C2010" t="s">
        <v>98</v>
      </c>
      <c r="D2010" t="s">
        <v>97</v>
      </c>
      <c r="E2010" s="19">
        <v>42517</v>
      </c>
      <c r="F2010" t="s">
        <v>101</v>
      </c>
      <c r="G2010">
        <v>4</v>
      </c>
      <c r="H2010">
        <v>12.42</v>
      </c>
      <c r="I2010">
        <v>49.68</v>
      </c>
    </row>
    <row r="2011" spans="1:9">
      <c r="A2011" t="s">
        <v>111</v>
      </c>
      <c r="B2011" t="s">
        <v>99</v>
      </c>
      <c r="C2011" t="s">
        <v>98</v>
      </c>
      <c r="D2011" t="s">
        <v>388</v>
      </c>
      <c r="E2011" s="19">
        <v>42517</v>
      </c>
      <c r="F2011" t="s">
        <v>101</v>
      </c>
      <c r="G2011">
        <v>1</v>
      </c>
      <c r="H2011">
        <v>12.42</v>
      </c>
      <c r="I2011">
        <v>12.42</v>
      </c>
    </row>
    <row r="2012" spans="1:9">
      <c r="A2012" t="s">
        <v>111</v>
      </c>
      <c r="B2012" t="s">
        <v>99</v>
      </c>
      <c r="C2012" t="s">
        <v>98</v>
      </c>
      <c r="D2012" t="s">
        <v>201</v>
      </c>
      <c r="E2012" s="19">
        <v>42517</v>
      </c>
      <c r="F2012" t="s">
        <v>101</v>
      </c>
      <c r="G2012">
        <v>2</v>
      </c>
      <c r="H2012">
        <v>12.42</v>
      </c>
      <c r="I2012">
        <v>24.84</v>
      </c>
    </row>
    <row r="2013" spans="1:9">
      <c r="A2013" t="s">
        <v>106</v>
      </c>
      <c r="B2013" t="s">
        <v>110</v>
      </c>
      <c r="C2013" t="s">
        <v>98</v>
      </c>
      <c r="D2013" t="s">
        <v>184</v>
      </c>
      <c r="E2013" s="19">
        <v>42517</v>
      </c>
      <c r="F2013" t="s">
        <v>141</v>
      </c>
      <c r="G2013">
        <v>7</v>
      </c>
      <c r="H2013">
        <v>17.829999999999998</v>
      </c>
      <c r="I2013">
        <v>124.80999999999999</v>
      </c>
    </row>
    <row r="2014" spans="1:9">
      <c r="A2014" t="s">
        <v>103</v>
      </c>
      <c r="B2014" t="s">
        <v>155</v>
      </c>
      <c r="C2014" t="s">
        <v>93</v>
      </c>
      <c r="D2014" t="s">
        <v>619</v>
      </c>
      <c r="E2014" s="19">
        <v>42517</v>
      </c>
      <c r="F2014" t="s">
        <v>96</v>
      </c>
      <c r="G2014">
        <v>3</v>
      </c>
      <c r="H2014">
        <v>53.35</v>
      </c>
      <c r="I2014">
        <v>160.05000000000001</v>
      </c>
    </row>
    <row r="2015" spans="1:9">
      <c r="A2015" t="s">
        <v>106</v>
      </c>
      <c r="B2015" t="s">
        <v>105</v>
      </c>
      <c r="C2015" t="s">
        <v>98</v>
      </c>
      <c r="D2015" t="s">
        <v>476</v>
      </c>
      <c r="E2015" s="19">
        <v>42517</v>
      </c>
      <c r="F2015" t="s">
        <v>101</v>
      </c>
      <c r="G2015">
        <v>9</v>
      </c>
      <c r="H2015">
        <v>12.42</v>
      </c>
      <c r="I2015">
        <v>111.78</v>
      </c>
    </row>
    <row r="2016" spans="1:9">
      <c r="A2016" t="s">
        <v>111</v>
      </c>
      <c r="B2016" t="s">
        <v>99</v>
      </c>
      <c r="C2016" t="s">
        <v>98</v>
      </c>
      <c r="D2016" t="s">
        <v>525</v>
      </c>
      <c r="E2016" s="19">
        <v>42517</v>
      </c>
      <c r="F2016" t="s">
        <v>96</v>
      </c>
      <c r="G2016">
        <v>1</v>
      </c>
      <c r="H2016">
        <v>53.35</v>
      </c>
      <c r="I2016">
        <v>53.35</v>
      </c>
    </row>
    <row r="2017" spans="1:9">
      <c r="A2017" t="s">
        <v>103</v>
      </c>
      <c r="B2017" t="s">
        <v>155</v>
      </c>
      <c r="C2017" t="s">
        <v>93</v>
      </c>
      <c r="D2017" t="s">
        <v>572</v>
      </c>
      <c r="E2017" s="19">
        <v>42518</v>
      </c>
      <c r="F2017" t="s">
        <v>101</v>
      </c>
      <c r="G2017">
        <v>3</v>
      </c>
      <c r="H2017">
        <v>12.42</v>
      </c>
      <c r="I2017">
        <v>37.26</v>
      </c>
    </row>
    <row r="2018" spans="1:9">
      <c r="A2018" t="s">
        <v>106</v>
      </c>
      <c r="B2018" t="s">
        <v>99</v>
      </c>
      <c r="C2018" t="s">
        <v>98</v>
      </c>
      <c r="D2018" t="s">
        <v>338</v>
      </c>
      <c r="E2018" s="19">
        <v>42518</v>
      </c>
      <c r="F2018" t="s">
        <v>96</v>
      </c>
      <c r="G2018">
        <v>9</v>
      </c>
      <c r="H2018">
        <v>53.35</v>
      </c>
      <c r="I2018">
        <v>480.15000000000003</v>
      </c>
    </row>
    <row r="2019" spans="1:9">
      <c r="A2019" t="s">
        <v>95</v>
      </c>
      <c r="B2019" t="s">
        <v>118</v>
      </c>
      <c r="C2019" t="s">
        <v>93</v>
      </c>
      <c r="D2019" t="s">
        <v>223</v>
      </c>
      <c r="E2019" s="19">
        <v>42518</v>
      </c>
      <c r="F2019" t="s">
        <v>141</v>
      </c>
      <c r="G2019">
        <v>1</v>
      </c>
      <c r="H2019">
        <v>17.829999999999998</v>
      </c>
      <c r="I2019">
        <v>17.829999999999998</v>
      </c>
    </row>
    <row r="2020" spans="1:9">
      <c r="A2020" t="s">
        <v>95</v>
      </c>
      <c r="B2020" t="s">
        <v>94</v>
      </c>
      <c r="C2020" t="s">
        <v>93</v>
      </c>
      <c r="D2020" t="s">
        <v>501</v>
      </c>
      <c r="E2020" s="19">
        <v>42518</v>
      </c>
      <c r="F2020" t="s">
        <v>101</v>
      </c>
      <c r="G2020">
        <v>8</v>
      </c>
      <c r="H2020">
        <v>12.42</v>
      </c>
      <c r="I2020">
        <v>99.36</v>
      </c>
    </row>
    <row r="2021" spans="1:9">
      <c r="A2021" t="s">
        <v>95</v>
      </c>
      <c r="B2021" t="s">
        <v>113</v>
      </c>
      <c r="C2021" t="s">
        <v>93</v>
      </c>
      <c r="D2021" t="s">
        <v>181</v>
      </c>
      <c r="E2021" s="19">
        <v>42518</v>
      </c>
      <c r="F2021" t="s">
        <v>91</v>
      </c>
      <c r="G2021">
        <v>5</v>
      </c>
      <c r="H2021">
        <v>16.32</v>
      </c>
      <c r="I2021">
        <v>81.599999999999994</v>
      </c>
    </row>
    <row r="2022" spans="1:9">
      <c r="A2022" t="s">
        <v>100</v>
      </c>
      <c r="B2022" t="s">
        <v>105</v>
      </c>
      <c r="C2022" t="s">
        <v>98</v>
      </c>
      <c r="D2022" t="s">
        <v>195</v>
      </c>
      <c r="E2022" s="19">
        <v>42518</v>
      </c>
      <c r="F2022" t="s">
        <v>91</v>
      </c>
      <c r="G2022">
        <v>2</v>
      </c>
      <c r="H2022">
        <v>16.32</v>
      </c>
      <c r="I2022">
        <v>32.64</v>
      </c>
    </row>
    <row r="2023" spans="1:9">
      <c r="A2023" t="s">
        <v>100</v>
      </c>
      <c r="B2023" t="s">
        <v>105</v>
      </c>
      <c r="C2023" t="s">
        <v>98</v>
      </c>
      <c r="D2023" t="s">
        <v>345</v>
      </c>
      <c r="E2023" s="19">
        <v>42518</v>
      </c>
      <c r="F2023" t="s">
        <v>101</v>
      </c>
      <c r="G2023">
        <v>5</v>
      </c>
      <c r="H2023">
        <v>12.42</v>
      </c>
      <c r="I2023">
        <v>62.1</v>
      </c>
    </row>
    <row r="2024" spans="1:9">
      <c r="A2024" t="s">
        <v>100</v>
      </c>
      <c r="B2024" t="s">
        <v>110</v>
      </c>
      <c r="C2024" t="s">
        <v>98</v>
      </c>
      <c r="D2024" t="s">
        <v>225</v>
      </c>
      <c r="E2024" s="19">
        <v>42519</v>
      </c>
      <c r="F2024" t="s">
        <v>101</v>
      </c>
      <c r="G2024">
        <v>2</v>
      </c>
      <c r="H2024">
        <v>12.42</v>
      </c>
      <c r="I2024">
        <v>24.84</v>
      </c>
    </row>
    <row r="2025" spans="1:9">
      <c r="A2025" t="s">
        <v>100</v>
      </c>
      <c r="B2025" t="s">
        <v>99</v>
      </c>
      <c r="C2025" t="s">
        <v>98</v>
      </c>
      <c r="D2025" t="s">
        <v>372</v>
      </c>
      <c r="E2025" s="19">
        <v>42519</v>
      </c>
      <c r="F2025" t="s">
        <v>141</v>
      </c>
      <c r="G2025">
        <v>2</v>
      </c>
      <c r="H2025">
        <v>17.829999999999998</v>
      </c>
      <c r="I2025">
        <v>35.659999999999997</v>
      </c>
    </row>
    <row r="2026" spans="1:9">
      <c r="A2026" t="s">
        <v>111</v>
      </c>
      <c r="B2026" t="s">
        <v>127</v>
      </c>
      <c r="C2026" t="s">
        <v>98</v>
      </c>
      <c r="D2026" t="s">
        <v>230</v>
      </c>
      <c r="E2026" s="19">
        <v>42519</v>
      </c>
      <c r="F2026" t="s">
        <v>141</v>
      </c>
      <c r="G2026">
        <v>10</v>
      </c>
      <c r="H2026">
        <v>17.829999999999998</v>
      </c>
      <c r="I2026">
        <v>178.29999999999998</v>
      </c>
    </row>
    <row r="2027" spans="1:9">
      <c r="A2027" t="s">
        <v>111</v>
      </c>
      <c r="B2027" t="s">
        <v>99</v>
      </c>
      <c r="C2027" t="s">
        <v>98</v>
      </c>
      <c r="D2027" t="s">
        <v>499</v>
      </c>
      <c r="E2027" s="19">
        <v>42519</v>
      </c>
      <c r="F2027" t="s">
        <v>96</v>
      </c>
      <c r="G2027">
        <v>8</v>
      </c>
      <c r="H2027">
        <v>53.35</v>
      </c>
      <c r="I2027">
        <v>426.8</v>
      </c>
    </row>
    <row r="2028" spans="1:9">
      <c r="A2028" t="s">
        <v>103</v>
      </c>
      <c r="B2028" t="s">
        <v>118</v>
      </c>
      <c r="C2028" t="s">
        <v>93</v>
      </c>
      <c r="D2028" t="s">
        <v>425</v>
      </c>
      <c r="E2028" s="19">
        <v>42519</v>
      </c>
      <c r="F2028" t="s">
        <v>101</v>
      </c>
      <c r="G2028">
        <v>10</v>
      </c>
      <c r="H2028">
        <v>12.42</v>
      </c>
      <c r="I2028">
        <v>124.2</v>
      </c>
    </row>
    <row r="2029" spans="1:9">
      <c r="A2029" t="s">
        <v>100</v>
      </c>
      <c r="B2029" t="s">
        <v>105</v>
      </c>
      <c r="C2029" t="s">
        <v>98</v>
      </c>
      <c r="D2029" t="s">
        <v>476</v>
      </c>
      <c r="E2029" s="19">
        <v>42519</v>
      </c>
      <c r="F2029" t="s">
        <v>101</v>
      </c>
      <c r="G2029">
        <v>3</v>
      </c>
      <c r="H2029">
        <v>12.42</v>
      </c>
      <c r="I2029">
        <v>37.26</v>
      </c>
    </row>
    <row r="2030" spans="1:9">
      <c r="A2030" t="s">
        <v>100</v>
      </c>
      <c r="B2030" t="s">
        <v>99</v>
      </c>
      <c r="C2030" t="s">
        <v>98</v>
      </c>
      <c r="D2030" t="s">
        <v>537</v>
      </c>
      <c r="E2030" s="19">
        <v>42519</v>
      </c>
      <c r="F2030" t="s">
        <v>91</v>
      </c>
      <c r="G2030">
        <v>5</v>
      </c>
      <c r="H2030">
        <v>16.32</v>
      </c>
      <c r="I2030">
        <v>81.599999999999994</v>
      </c>
    </row>
    <row r="2031" spans="1:9">
      <c r="A2031" t="s">
        <v>95</v>
      </c>
      <c r="B2031" t="s">
        <v>94</v>
      </c>
      <c r="C2031" t="s">
        <v>93</v>
      </c>
      <c r="D2031" t="s">
        <v>266</v>
      </c>
      <c r="E2031" s="19">
        <v>42519</v>
      </c>
      <c r="F2031" t="s">
        <v>96</v>
      </c>
      <c r="G2031">
        <v>10</v>
      </c>
      <c r="H2031">
        <v>53.35</v>
      </c>
      <c r="I2031">
        <v>533.5</v>
      </c>
    </row>
    <row r="2032" spans="1:9">
      <c r="A2032" t="s">
        <v>106</v>
      </c>
      <c r="B2032" t="s">
        <v>105</v>
      </c>
      <c r="C2032" t="s">
        <v>98</v>
      </c>
      <c r="D2032" t="s">
        <v>371</v>
      </c>
      <c r="E2032" s="19">
        <v>42519</v>
      </c>
      <c r="F2032" t="s">
        <v>91</v>
      </c>
      <c r="G2032">
        <v>2</v>
      </c>
      <c r="H2032">
        <v>16.32</v>
      </c>
      <c r="I2032">
        <v>32.64</v>
      </c>
    </row>
    <row r="2033" spans="1:9">
      <c r="A2033" t="s">
        <v>111</v>
      </c>
      <c r="B2033" t="s">
        <v>99</v>
      </c>
      <c r="C2033" t="s">
        <v>98</v>
      </c>
      <c r="D2033" t="s">
        <v>119</v>
      </c>
      <c r="E2033" s="19">
        <v>42519</v>
      </c>
      <c r="F2033" t="s">
        <v>101</v>
      </c>
      <c r="G2033">
        <v>5</v>
      </c>
      <c r="H2033">
        <v>12.42</v>
      </c>
      <c r="I2033">
        <v>62.1</v>
      </c>
    </row>
    <row r="2034" spans="1:9">
      <c r="A2034" t="s">
        <v>95</v>
      </c>
      <c r="B2034" t="s">
        <v>94</v>
      </c>
      <c r="C2034" t="s">
        <v>93</v>
      </c>
      <c r="D2034" t="s">
        <v>617</v>
      </c>
      <c r="E2034" s="19">
        <v>42519</v>
      </c>
      <c r="F2034" t="s">
        <v>101</v>
      </c>
      <c r="G2034">
        <v>6</v>
      </c>
      <c r="H2034">
        <v>12.42</v>
      </c>
      <c r="I2034">
        <v>74.52</v>
      </c>
    </row>
    <row r="2035" spans="1:9">
      <c r="A2035" t="s">
        <v>95</v>
      </c>
      <c r="B2035" t="s">
        <v>118</v>
      </c>
      <c r="C2035" t="s">
        <v>93</v>
      </c>
      <c r="D2035" t="s">
        <v>480</v>
      </c>
      <c r="E2035" s="19">
        <v>42519</v>
      </c>
      <c r="F2035" t="s">
        <v>101</v>
      </c>
      <c r="G2035">
        <v>6</v>
      </c>
      <c r="H2035">
        <v>12.42</v>
      </c>
      <c r="I2035">
        <v>74.52</v>
      </c>
    </row>
    <row r="2036" spans="1:9">
      <c r="A2036" t="s">
        <v>95</v>
      </c>
      <c r="B2036" t="s">
        <v>118</v>
      </c>
      <c r="C2036" t="s">
        <v>93</v>
      </c>
      <c r="D2036" t="s">
        <v>350</v>
      </c>
      <c r="E2036" s="19">
        <v>42519</v>
      </c>
      <c r="F2036" t="s">
        <v>101</v>
      </c>
      <c r="G2036">
        <v>2</v>
      </c>
      <c r="H2036">
        <v>12.42</v>
      </c>
      <c r="I2036">
        <v>24.84</v>
      </c>
    </row>
    <row r="2037" spans="1:9">
      <c r="A2037" t="s">
        <v>103</v>
      </c>
      <c r="B2037" t="s">
        <v>118</v>
      </c>
      <c r="C2037" t="s">
        <v>93</v>
      </c>
      <c r="D2037" t="s">
        <v>633</v>
      </c>
      <c r="E2037" s="19">
        <v>42519</v>
      </c>
      <c r="F2037" t="s">
        <v>141</v>
      </c>
      <c r="G2037">
        <v>8</v>
      </c>
      <c r="H2037">
        <v>17.829999999999998</v>
      </c>
      <c r="I2037">
        <v>142.63999999999999</v>
      </c>
    </row>
    <row r="2038" spans="1:9">
      <c r="A2038" t="s">
        <v>95</v>
      </c>
      <c r="B2038" t="s">
        <v>118</v>
      </c>
      <c r="C2038" t="s">
        <v>93</v>
      </c>
      <c r="D2038" t="s">
        <v>202</v>
      </c>
      <c r="E2038" s="19">
        <v>42519</v>
      </c>
      <c r="F2038" t="s">
        <v>91</v>
      </c>
      <c r="G2038">
        <v>9</v>
      </c>
      <c r="H2038">
        <v>16.32</v>
      </c>
      <c r="I2038">
        <v>146.88</v>
      </c>
    </row>
    <row r="2039" spans="1:9">
      <c r="A2039" t="s">
        <v>100</v>
      </c>
      <c r="B2039" t="s">
        <v>105</v>
      </c>
      <c r="C2039" t="s">
        <v>98</v>
      </c>
      <c r="D2039" t="s">
        <v>441</v>
      </c>
      <c r="E2039" s="19">
        <v>42519</v>
      </c>
      <c r="F2039" t="s">
        <v>96</v>
      </c>
      <c r="G2039">
        <v>1</v>
      </c>
      <c r="H2039">
        <v>53.35</v>
      </c>
      <c r="I2039">
        <v>53.35</v>
      </c>
    </row>
    <row r="2040" spans="1:9">
      <c r="A2040" t="s">
        <v>95</v>
      </c>
      <c r="B2040" t="s">
        <v>118</v>
      </c>
      <c r="C2040" t="s">
        <v>93</v>
      </c>
      <c r="D2040" t="s">
        <v>259</v>
      </c>
      <c r="E2040" s="19">
        <v>42519</v>
      </c>
      <c r="F2040" t="s">
        <v>91</v>
      </c>
      <c r="G2040">
        <v>2</v>
      </c>
      <c r="H2040">
        <v>16.32</v>
      </c>
      <c r="I2040">
        <v>32.64</v>
      </c>
    </row>
    <row r="2041" spans="1:9">
      <c r="A2041" t="s">
        <v>95</v>
      </c>
      <c r="B2041" t="s">
        <v>113</v>
      </c>
      <c r="C2041" t="s">
        <v>93</v>
      </c>
      <c r="D2041" t="s">
        <v>181</v>
      </c>
      <c r="E2041" s="19">
        <v>42519</v>
      </c>
      <c r="F2041" t="s">
        <v>141</v>
      </c>
      <c r="G2041">
        <v>8</v>
      </c>
      <c r="H2041">
        <v>17.829999999999998</v>
      </c>
      <c r="I2041">
        <v>142.63999999999999</v>
      </c>
    </row>
    <row r="2042" spans="1:9">
      <c r="A2042" t="s">
        <v>95</v>
      </c>
      <c r="B2042" t="s">
        <v>118</v>
      </c>
      <c r="C2042" t="s">
        <v>93</v>
      </c>
      <c r="D2042" t="s">
        <v>314</v>
      </c>
      <c r="E2042" s="19">
        <v>42520</v>
      </c>
      <c r="F2042" t="s">
        <v>96</v>
      </c>
      <c r="G2042">
        <v>3</v>
      </c>
      <c r="H2042">
        <v>53.35</v>
      </c>
      <c r="I2042">
        <v>160.05000000000001</v>
      </c>
    </row>
    <row r="2043" spans="1:9">
      <c r="A2043" t="s">
        <v>95</v>
      </c>
      <c r="B2043" t="s">
        <v>94</v>
      </c>
      <c r="C2043" t="s">
        <v>93</v>
      </c>
      <c r="D2043" t="s">
        <v>586</v>
      </c>
      <c r="E2043" s="19">
        <v>42520</v>
      </c>
      <c r="F2043" t="s">
        <v>91</v>
      </c>
      <c r="G2043">
        <v>1</v>
      </c>
      <c r="H2043">
        <v>16.32</v>
      </c>
      <c r="I2043">
        <v>16.32</v>
      </c>
    </row>
    <row r="2044" spans="1:9">
      <c r="A2044" t="s">
        <v>106</v>
      </c>
      <c r="B2044" t="s">
        <v>99</v>
      </c>
      <c r="C2044" t="s">
        <v>98</v>
      </c>
      <c r="D2044" t="s">
        <v>201</v>
      </c>
      <c r="E2044" s="19">
        <v>42520</v>
      </c>
      <c r="F2044" t="s">
        <v>141</v>
      </c>
      <c r="G2044">
        <v>8</v>
      </c>
      <c r="H2044">
        <v>17.829999999999998</v>
      </c>
      <c r="I2044">
        <v>142.63999999999999</v>
      </c>
    </row>
    <row r="2045" spans="1:9">
      <c r="A2045" t="s">
        <v>100</v>
      </c>
      <c r="B2045" t="s">
        <v>110</v>
      </c>
      <c r="C2045" t="s">
        <v>98</v>
      </c>
      <c r="D2045" t="s">
        <v>225</v>
      </c>
      <c r="E2045" s="19">
        <v>42520</v>
      </c>
      <c r="F2045" t="s">
        <v>141</v>
      </c>
      <c r="G2045">
        <v>2</v>
      </c>
      <c r="H2045">
        <v>17.829999999999998</v>
      </c>
      <c r="I2045">
        <v>35.659999999999997</v>
      </c>
    </row>
    <row r="2046" spans="1:9">
      <c r="A2046" t="s">
        <v>106</v>
      </c>
      <c r="B2046" t="s">
        <v>99</v>
      </c>
      <c r="C2046" t="s">
        <v>98</v>
      </c>
      <c r="D2046" t="s">
        <v>122</v>
      </c>
      <c r="E2046" s="19">
        <v>42520</v>
      </c>
      <c r="F2046" t="s">
        <v>96</v>
      </c>
      <c r="G2046">
        <v>1</v>
      </c>
      <c r="H2046">
        <v>53.35</v>
      </c>
      <c r="I2046">
        <v>53.35</v>
      </c>
    </row>
    <row r="2047" spans="1:9">
      <c r="A2047" t="s">
        <v>106</v>
      </c>
      <c r="B2047" t="s">
        <v>110</v>
      </c>
      <c r="C2047" t="s">
        <v>98</v>
      </c>
      <c r="D2047" t="s">
        <v>634</v>
      </c>
      <c r="E2047" s="19">
        <v>42520</v>
      </c>
      <c r="F2047" t="s">
        <v>91</v>
      </c>
      <c r="G2047">
        <v>2</v>
      </c>
      <c r="H2047">
        <v>16.32</v>
      </c>
      <c r="I2047">
        <v>32.64</v>
      </c>
    </row>
    <row r="2048" spans="1:9">
      <c r="A2048" t="s">
        <v>100</v>
      </c>
      <c r="B2048" t="s">
        <v>127</v>
      </c>
      <c r="C2048" t="s">
        <v>98</v>
      </c>
      <c r="D2048" t="s">
        <v>333</v>
      </c>
      <c r="E2048" s="19">
        <v>42520</v>
      </c>
      <c r="F2048" t="s">
        <v>101</v>
      </c>
      <c r="G2048">
        <v>7</v>
      </c>
      <c r="H2048">
        <v>12.42</v>
      </c>
      <c r="I2048">
        <v>86.94</v>
      </c>
    </row>
    <row r="2049" spans="1:9">
      <c r="A2049" t="s">
        <v>111</v>
      </c>
      <c r="B2049" t="s">
        <v>110</v>
      </c>
      <c r="C2049" t="s">
        <v>98</v>
      </c>
      <c r="D2049" t="s">
        <v>359</v>
      </c>
      <c r="E2049" s="19">
        <v>42520</v>
      </c>
      <c r="F2049" t="s">
        <v>91</v>
      </c>
      <c r="G2049">
        <v>7</v>
      </c>
      <c r="H2049">
        <v>16.32</v>
      </c>
      <c r="I2049">
        <v>114.24000000000001</v>
      </c>
    </row>
    <row r="2050" spans="1:9">
      <c r="A2050" t="s">
        <v>100</v>
      </c>
      <c r="B2050" t="s">
        <v>127</v>
      </c>
      <c r="C2050" t="s">
        <v>98</v>
      </c>
      <c r="D2050" t="s">
        <v>189</v>
      </c>
      <c r="E2050" s="19">
        <v>42521</v>
      </c>
      <c r="F2050" t="s">
        <v>101</v>
      </c>
      <c r="G2050">
        <v>8</v>
      </c>
      <c r="H2050">
        <v>12.42</v>
      </c>
      <c r="I2050">
        <v>99.36</v>
      </c>
    </row>
    <row r="2051" spans="1:9">
      <c r="A2051" t="s">
        <v>106</v>
      </c>
      <c r="B2051" t="s">
        <v>99</v>
      </c>
      <c r="C2051" t="s">
        <v>98</v>
      </c>
      <c r="D2051" t="s">
        <v>505</v>
      </c>
      <c r="E2051" s="19">
        <v>42521</v>
      </c>
      <c r="F2051" t="s">
        <v>96</v>
      </c>
      <c r="G2051">
        <v>2</v>
      </c>
      <c r="H2051">
        <v>53.35</v>
      </c>
      <c r="I2051">
        <v>106.7</v>
      </c>
    </row>
    <row r="2052" spans="1:9">
      <c r="A2052" t="s">
        <v>106</v>
      </c>
      <c r="B2052" t="s">
        <v>127</v>
      </c>
      <c r="C2052" t="s">
        <v>98</v>
      </c>
      <c r="D2052" t="s">
        <v>522</v>
      </c>
      <c r="E2052" s="19">
        <v>42521</v>
      </c>
      <c r="F2052" t="s">
        <v>91</v>
      </c>
      <c r="G2052">
        <v>9</v>
      </c>
      <c r="H2052">
        <v>16.32</v>
      </c>
      <c r="I2052">
        <v>146.88</v>
      </c>
    </row>
    <row r="2053" spans="1:9">
      <c r="A2053" t="s">
        <v>100</v>
      </c>
      <c r="B2053" t="s">
        <v>110</v>
      </c>
      <c r="C2053" t="s">
        <v>98</v>
      </c>
      <c r="D2053" t="s">
        <v>319</v>
      </c>
      <c r="E2053" s="19">
        <v>42521</v>
      </c>
      <c r="F2053" t="s">
        <v>91</v>
      </c>
      <c r="G2053">
        <v>3</v>
      </c>
      <c r="H2053">
        <v>16.32</v>
      </c>
      <c r="I2053">
        <v>48.96</v>
      </c>
    </row>
    <row r="2054" spans="1:9">
      <c r="A2054" t="s">
        <v>95</v>
      </c>
      <c r="B2054" t="s">
        <v>113</v>
      </c>
      <c r="C2054" t="s">
        <v>93</v>
      </c>
      <c r="D2054" t="s">
        <v>346</v>
      </c>
      <c r="E2054" s="19">
        <v>42521</v>
      </c>
      <c r="F2054" t="s">
        <v>96</v>
      </c>
      <c r="G2054">
        <v>5</v>
      </c>
      <c r="H2054">
        <v>53.35</v>
      </c>
      <c r="I2054">
        <v>266.75</v>
      </c>
    </row>
    <row r="2055" spans="1:9">
      <c r="A2055" t="s">
        <v>106</v>
      </c>
      <c r="B2055" t="s">
        <v>99</v>
      </c>
      <c r="C2055" t="s">
        <v>98</v>
      </c>
      <c r="D2055" t="s">
        <v>509</v>
      </c>
      <c r="E2055" s="19">
        <v>42521</v>
      </c>
      <c r="F2055" t="s">
        <v>141</v>
      </c>
      <c r="G2055">
        <v>9</v>
      </c>
      <c r="H2055">
        <v>17.829999999999998</v>
      </c>
      <c r="I2055">
        <v>160.46999999999997</v>
      </c>
    </row>
    <row r="2056" spans="1:9">
      <c r="A2056" t="s">
        <v>100</v>
      </c>
      <c r="B2056" t="s">
        <v>105</v>
      </c>
      <c r="C2056" t="s">
        <v>98</v>
      </c>
      <c r="D2056" t="s">
        <v>132</v>
      </c>
      <c r="E2056" s="19">
        <v>42521</v>
      </c>
      <c r="F2056" t="s">
        <v>141</v>
      </c>
      <c r="G2056">
        <v>6</v>
      </c>
      <c r="H2056">
        <v>17.829999999999998</v>
      </c>
      <c r="I2056">
        <v>106.97999999999999</v>
      </c>
    </row>
    <row r="2057" spans="1:9">
      <c r="A2057" t="s">
        <v>95</v>
      </c>
      <c r="B2057" t="s">
        <v>94</v>
      </c>
      <c r="C2057" t="s">
        <v>93</v>
      </c>
      <c r="D2057" t="s">
        <v>206</v>
      </c>
      <c r="E2057" s="19">
        <v>42521</v>
      </c>
      <c r="F2057" t="s">
        <v>101</v>
      </c>
      <c r="G2057">
        <v>5</v>
      </c>
      <c r="H2057">
        <v>12.42</v>
      </c>
      <c r="I2057">
        <v>62.1</v>
      </c>
    </row>
    <row r="2058" spans="1:9">
      <c r="A2058" t="s">
        <v>100</v>
      </c>
      <c r="B2058" t="s">
        <v>105</v>
      </c>
      <c r="C2058" t="s">
        <v>98</v>
      </c>
      <c r="D2058" t="s">
        <v>138</v>
      </c>
      <c r="E2058" s="19">
        <v>42521</v>
      </c>
      <c r="F2058" t="s">
        <v>101</v>
      </c>
      <c r="G2058">
        <v>10</v>
      </c>
      <c r="H2058">
        <v>12.42</v>
      </c>
      <c r="I2058">
        <v>124.2</v>
      </c>
    </row>
    <row r="2059" spans="1:9">
      <c r="A2059" t="s">
        <v>106</v>
      </c>
      <c r="B2059" t="s">
        <v>110</v>
      </c>
      <c r="C2059" t="s">
        <v>98</v>
      </c>
      <c r="D2059" t="s">
        <v>366</v>
      </c>
      <c r="E2059" s="19">
        <v>42521</v>
      </c>
      <c r="F2059" t="s">
        <v>141</v>
      </c>
      <c r="G2059">
        <v>7</v>
      </c>
      <c r="H2059">
        <v>17.829999999999998</v>
      </c>
      <c r="I2059">
        <v>124.80999999999999</v>
      </c>
    </row>
    <row r="2060" spans="1:9">
      <c r="A2060" t="s">
        <v>95</v>
      </c>
      <c r="B2060" t="s">
        <v>118</v>
      </c>
      <c r="C2060" t="s">
        <v>93</v>
      </c>
      <c r="D2060" t="s">
        <v>256</v>
      </c>
      <c r="E2060" s="19">
        <v>42521</v>
      </c>
      <c r="F2060" t="s">
        <v>91</v>
      </c>
      <c r="G2060">
        <v>9</v>
      </c>
      <c r="H2060">
        <v>16.32</v>
      </c>
      <c r="I2060">
        <v>146.88</v>
      </c>
    </row>
    <row r="2061" spans="1:9">
      <c r="A2061" t="s">
        <v>111</v>
      </c>
      <c r="B2061" t="s">
        <v>110</v>
      </c>
      <c r="C2061" t="s">
        <v>98</v>
      </c>
      <c r="D2061" t="s">
        <v>606</v>
      </c>
      <c r="E2061" s="19">
        <v>42521</v>
      </c>
      <c r="F2061" t="s">
        <v>101</v>
      </c>
      <c r="G2061">
        <v>4</v>
      </c>
      <c r="H2061">
        <v>12.42</v>
      </c>
      <c r="I2061">
        <v>49.68</v>
      </c>
    </row>
    <row r="2062" spans="1:9">
      <c r="A2062" t="s">
        <v>103</v>
      </c>
      <c r="B2062" t="s">
        <v>118</v>
      </c>
      <c r="C2062" t="s">
        <v>93</v>
      </c>
      <c r="D2062" t="s">
        <v>223</v>
      </c>
      <c r="E2062" s="19">
        <v>42521</v>
      </c>
      <c r="F2062" t="s">
        <v>141</v>
      </c>
      <c r="G2062">
        <v>1</v>
      </c>
      <c r="H2062">
        <v>17.829999999999998</v>
      </c>
      <c r="I2062">
        <v>17.829999999999998</v>
      </c>
    </row>
    <row r="2063" spans="1:9">
      <c r="A2063" t="s">
        <v>103</v>
      </c>
      <c r="B2063" t="s">
        <v>118</v>
      </c>
      <c r="C2063" t="s">
        <v>93</v>
      </c>
      <c r="D2063" t="s">
        <v>460</v>
      </c>
      <c r="E2063" s="19">
        <v>42521</v>
      </c>
      <c r="F2063" t="s">
        <v>91</v>
      </c>
      <c r="G2063">
        <v>5</v>
      </c>
      <c r="H2063">
        <v>16.32</v>
      </c>
      <c r="I2063">
        <v>81.599999999999994</v>
      </c>
    </row>
    <row r="2064" spans="1:9">
      <c r="A2064" t="s">
        <v>100</v>
      </c>
      <c r="B2064" t="s">
        <v>99</v>
      </c>
      <c r="C2064" t="s">
        <v>98</v>
      </c>
      <c r="D2064" t="s">
        <v>411</v>
      </c>
      <c r="E2064" s="19">
        <v>42521</v>
      </c>
      <c r="F2064" t="s">
        <v>141</v>
      </c>
      <c r="G2064">
        <v>3</v>
      </c>
      <c r="H2064">
        <v>17.829999999999998</v>
      </c>
      <c r="I2064">
        <v>53.489999999999995</v>
      </c>
    </row>
    <row r="2065" spans="1:9">
      <c r="A2065" t="s">
        <v>103</v>
      </c>
      <c r="B2065" t="s">
        <v>113</v>
      </c>
      <c r="C2065" t="s">
        <v>93</v>
      </c>
      <c r="D2065" t="s">
        <v>497</v>
      </c>
      <c r="E2065" s="19">
        <v>42522</v>
      </c>
      <c r="F2065" t="s">
        <v>96</v>
      </c>
      <c r="G2065">
        <v>8</v>
      </c>
      <c r="H2065">
        <v>53.35</v>
      </c>
      <c r="I2065">
        <v>426.8</v>
      </c>
    </row>
    <row r="2066" spans="1:9">
      <c r="A2066" t="s">
        <v>111</v>
      </c>
      <c r="B2066" t="s">
        <v>105</v>
      </c>
      <c r="C2066" t="s">
        <v>98</v>
      </c>
      <c r="D2066" t="s">
        <v>150</v>
      </c>
      <c r="E2066" s="19">
        <v>42522</v>
      </c>
      <c r="F2066" t="s">
        <v>101</v>
      </c>
      <c r="G2066">
        <v>8</v>
      </c>
      <c r="H2066">
        <v>12.42</v>
      </c>
      <c r="I2066">
        <v>99.36</v>
      </c>
    </row>
    <row r="2067" spans="1:9">
      <c r="A2067" t="s">
        <v>100</v>
      </c>
      <c r="B2067" t="s">
        <v>110</v>
      </c>
      <c r="C2067" t="s">
        <v>98</v>
      </c>
      <c r="D2067" t="s">
        <v>289</v>
      </c>
      <c r="E2067" s="19">
        <v>42522</v>
      </c>
      <c r="F2067" t="s">
        <v>96</v>
      </c>
      <c r="G2067">
        <v>9</v>
      </c>
      <c r="H2067">
        <v>53.35</v>
      </c>
      <c r="I2067">
        <v>480.15000000000003</v>
      </c>
    </row>
    <row r="2068" spans="1:9">
      <c r="A2068" t="s">
        <v>111</v>
      </c>
      <c r="B2068" t="s">
        <v>99</v>
      </c>
      <c r="C2068" t="s">
        <v>98</v>
      </c>
      <c r="D2068" t="s">
        <v>484</v>
      </c>
      <c r="E2068" s="19">
        <v>42522</v>
      </c>
      <c r="F2068" t="s">
        <v>141</v>
      </c>
      <c r="G2068">
        <v>7</v>
      </c>
      <c r="H2068">
        <v>17.829999999999998</v>
      </c>
      <c r="I2068">
        <v>124.80999999999999</v>
      </c>
    </row>
    <row r="2069" spans="1:9">
      <c r="A2069" t="s">
        <v>95</v>
      </c>
      <c r="B2069" t="s">
        <v>113</v>
      </c>
      <c r="C2069" t="s">
        <v>93</v>
      </c>
      <c r="D2069" t="s">
        <v>248</v>
      </c>
      <c r="E2069" s="19">
        <v>42522</v>
      </c>
      <c r="F2069" t="s">
        <v>91</v>
      </c>
      <c r="G2069">
        <v>1</v>
      </c>
      <c r="H2069">
        <v>16.32</v>
      </c>
      <c r="I2069">
        <v>16.32</v>
      </c>
    </row>
    <row r="2070" spans="1:9">
      <c r="A2070" t="s">
        <v>111</v>
      </c>
      <c r="B2070" t="s">
        <v>127</v>
      </c>
      <c r="C2070" t="s">
        <v>98</v>
      </c>
      <c r="D2070" t="s">
        <v>519</v>
      </c>
      <c r="E2070" s="19">
        <v>42522</v>
      </c>
      <c r="F2070" t="s">
        <v>141</v>
      </c>
      <c r="G2070">
        <v>3</v>
      </c>
      <c r="H2070">
        <v>17.829999999999998</v>
      </c>
      <c r="I2070">
        <v>53.489999999999995</v>
      </c>
    </row>
    <row r="2071" spans="1:9">
      <c r="A2071" t="s">
        <v>103</v>
      </c>
      <c r="B2071" t="s">
        <v>155</v>
      </c>
      <c r="C2071" t="s">
        <v>93</v>
      </c>
      <c r="D2071" t="s">
        <v>261</v>
      </c>
      <c r="E2071" s="19">
        <v>42522</v>
      </c>
      <c r="F2071" t="s">
        <v>141</v>
      </c>
      <c r="G2071">
        <v>9</v>
      </c>
      <c r="H2071">
        <v>17.829999999999998</v>
      </c>
      <c r="I2071">
        <v>160.46999999999997</v>
      </c>
    </row>
    <row r="2072" spans="1:9">
      <c r="A2072" t="s">
        <v>95</v>
      </c>
      <c r="B2072" t="s">
        <v>118</v>
      </c>
      <c r="C2072" t="s">
        <v>93</v>
      </c>
      <c r="D2072" t="s">
        <v>309</v>
      </c>
      <c r="E2072" s="19">
        <v>42522</v>
      </c>
      <c r="F2072" t="s">
        <v>91</v>
      </c>
      <c r="G2072">
        <v>3</v>
      </c>
      <c r="H2072">
        <v>16.32</v>
      </c>
      <c r="I2072">
        <v>48.96</v>
      </c>
    </row>
    <row r="2073" spans="1:9">
      <c r="A2073" t="s">
        <v>106</v>
      </c>
      <c r="B2073" t="s">
        <v>127</v>
      </c>
      <c r="C2073" t="s">
        <v>98</v>
      </c>
      <c r="D2073" t="s">
        <v>554</v>
      </c>
      <c r="E2073" s="19">
        <v>42522</v>
      </c>
      <c r="F2073" t="s">
        <v>101</v>
      </c>
      <c r="G2073">
        <v>4</v>
      </c>
      <c r="H2073">
        <v>12.42</v>
      </c>
      <c r="I2073">
        <v>49.68</v>
      </c>
    </row>
    <row r="2074" spans="1:9">
      <c r="A2074" t="s">
        <v>106</v>
      </c>
      <c r="B2074" t="s">
        <v>110</v>
      </c>
      <c r="C2074" t="s">
        <v>98</v>
      </c>
      <c r="D2074" t="s">
        <v>606</v>
      </c>
      <c r="E2074" s="19">
        <v>42522</v>
      </c>
      <c r="F2074" t="s">
        <v>101</v>
      </c>
      <c r="G2074">
        <v>10</v>
      </c>
      <c r="H2074">
        <v>12.42</v>
      </c>
      <c r="I2074">
        <v>124.2</v>
      </c>
    </row>
    <row r="2075" spans="1:9">
      <c r="A2075" t="s">
        <v>106</v>
      </c>
      <c r="B2075" t="s">
        <v>105</v>
      </c>
      <c r="C2075" t="s">
        <v>98</v>
      </c>
      <c r="D2075" t="s">
        <v>322</v>
      </c>
      <c r="E2075" s="19">
        <v>42522</v>
      </c>
      <c r="F2075" t="s">
        <v>101</v>
      </c>
      <c r="G2075">
        <v>9</v>
      </c>
      <c r="H2075">
        <v>12.42</v>
      </c>
      <c r="I2075">
        <v>111.78</v>
      </c>
    </row>
    <row r="2076" spans="1:9">
      <c r="A2076" t="s">
        <v>106</v>
      </c>
      <c r="B2076" t="s">
        <v>105</v>
      </c>
      <c r="C2076" t="s">
        <v>98</v>
      </c>
      <c r="D2076" t="s">
        <v>476</v>
      </c>
      <c r="E2076" s="19">
        <v>42522</v>
      </c>
      <c r="F2076" t="s">
        <v>96</v>
      </c>
      <c r="G2076">
        <v>10</v>
      </c>
      <c r="H2076">
        <v>53.35</v>
      </c>
      <c r="I2076">
        <v>533.5</v>
      </c>
    </row>
    <row r="2077" spans="1:9">
      <c r="A2077" t="s">
        <v>111</v>
      </c>
      <c r="B2077" t="s">
        <v>105</v>
      </c>
      <c r="C2077" t="s">
        <v>98</v>
      </c>
      <c r="D2077" t="s">
        <v>467</v>
      </c>
      <c r="E2077" s="19">
        <v>42522</v>
      </c>
      <c r="F2077" t="s">
        <v>141</v>
      </c>
      <c r="G2077">
        <v>1</v>
      </c>
      <c r="H2077">
        <v>17.829999999999998</v>
      </c>
      <c r="I2077">
        <v>17.829999999999998</v>
      </c>
    </row>
    <row r="2078" spans="1:9">
      <c r="A2078" t="s">
        <v>100</v>
      </c>
      <c r="B2078" t="s">
        <v>105</v>
      </c>
      <c r="C2078" t="s">
        <v>98</v>
      </c>
      <c r="D2078" t="s">
        <v>322</v>
      </c>
      <c r="E2078" s="19">
        <v>42522</v>
      </c>
      <c r="F2078" t="s">
        <v>141</v>
      </c>
      <c r="G2078">
        <v>6</v>
      </c>
      <c r="H2078">
        <v>17.829999999999998</v>
      </c>
      <c r="I2078">
        <v>106.97999999999999</v>
      </c>
    </row>
    <row r="2079" spans="1:9">
      <c r="A2079" t="s">
        <v>95</v>
      </c>
      <c r="B2079" t="s">
        <v>113</v>
      </c>
      <c r="C2079" t="s">
        <v>93</v>
      </c>
      <c r="D2079" t="s">
        <v>463</v>
      </c>
      <c r="E2079" s="19">
        <v>42522</v>
      </c>
      <c r="F2079" t="s">
        <v>141</v>
      </c>
      <c r="G2079">
        <v>10</v>
      </c>
      <c r="H2079">
        <v>17.829999999999998</v>
      </c>
      <c r="I2079">
        <v>178.29999999999998</v>
      </c>
    </row>
    <row r="2080" spans="1:9">
      <c r="A2080" t="s">
        <v>95</v>
      </c>
      <c r="B2080" t="s">
        <v>94</v>
      </c>
      <c r="C2080" t="s">
        <v>93</v>
      </c>
      <c r="D2080" t="s">
        <v>207</v>
      </c>
      <c r="E2080" s="19">
        <v>42522</v>
      </c>
      <c r="F2080" t="s">
        <v>141</v>
      </c>
      <c r="G2080">
        <v>5</v>
      </c>
      <c r="H2080">
        <v>17.829999999999998</v>
      </c>
      <c r="I2080">
        <v>89.149999999999991</v>
      </c>
    </row>
    <row r="2081" spans="1:9">
      <c r="A2081" t="s">
        <v>106</v>
      </c>
      <c r="B2081" t="s">
        <v>105</v>
      </c>
      <c r="C2081" t="s">
        <v>98</v>
      </c>
      <c r="D2081" t="s">
        <v>234</v>
      </c>
      <c r="E2081" s="19">
        <v>42522</v>
      </c>
      <c r="F2081" t="s">
        <v>141</v>
      </c>
      <c r="G2081">
        <v>5</v>
      </c>
      <c r="H2081">
        <v>17.829999999999998</v>
      </c>
      <c r="I2081">
        <v>89.149999999999991</v>
      </c>
    </row>
    <row r="2082" spans="1:9">
      <c r="A2082" t="s">
        <v>100</v>
      </c>
      <c r="B2082" t="s">
        <v>110</v>
      </c>
      <c r="C2082" t="s">
        <v>98</v>
      </c>
      <c r="D2082" t="s">
        <v>209</v>
      </c>
      <c r="E2082" s="19">
        <v>42523</v>
      </c>
      <c r="F2082" t="s">
        <v>101</v>
      </c>
      <c r="G2082">
        <v>3</v>
      </c>
      <c r="H2082">
        <v>12.42</v>
      </c>
      <c r="I2082">
        <v>37.26</v>
      </c>
    </row>
    <row r="2083" spans="1:9">
      <c r="A2083" t="s">
        <v>111</v>
      </c>
      <c r="B2083" t="s">
        <v>99</v>
      </c>
      <c r="C2083" t="s">
        <v>98</v>
      </c>
      <c r="D2083" t="s">
        <v>532</v>
      </c>
      <c r="E2083" s="19">
        <v>42523</v>
      </c>
      <c r="F2083" t="s">
        <v>96</v>
      </c>
      <c r="G2083">
        <v>8</v>
      </c>
      <c r="H2083">
        <v>53.35</v>
      </c>
      <c r="I2083">
        <v>426.8</v>
      </c>
    </row>
    <row r="2084" spans="1:9">
      <c r="A2084" t="s">
        <v>100</v>
      </c>
      <c r="B2084" t="s">
        <v>105</v>
      </c>
      <c r="C2084" t="s">
        <v>98</v>
      </c>
      <c r="D2084" t="s">
        <v>448</v>
      </c>
      <c r="E2084" s="19">
        <v>42523</v>
      </c>
      <c r="F2084" t="s">
        <v>101</v>
      </c>
      <c r="G2084">
        <v>7</v>
      </c>
      <c r="H2084">
        <v>12.42</v>
      </c>
      <c r="I2084">
        <v>86.94</v>
      </c>
    </row>
    <row r="2085" spans="1:9">
      <c r="A2085" t="s">
        <v>100</v>
      </c>
      <c r="B2085" t="s">
        <v>99</v>
      </c>
      <c r="C2085" t="s">
        <v>98</v>
      </c>
      <c r="D2085" t="s">
        <v>465</v>
      </c>
      <c r="E2085" s="19">
        <v>42523</v>
      </c>
      <c r="F2085" t="s">
        <v>101</v>
      </c>
      <c r="G2085">
        <v>10</v>
      </c>
      <c r="H2085">
        <v>12.42</v>
      </c>
      <c r="I2085">
        <v>124.2</v>
      </c>
    </row>
    <row r="2086" spans="1:9">
      <c r="A2086" t="s">
        <v>100</v>
      </c>
      <c r="B2086" t="s">
        <v>105</v>
      </c>
      <c r="C2086" t="s">
        <v>98</v>
      </c>
      <c r="D2086" t="s">
        <v>236</v>
      </c>
      <c r="E2086" s="19">
        <v>42523</v>
      </c>
      <c r="F2086" t="s">
        <v>96</v>
      </c>
      <c r="G2086">
        <v>1</v>
      </c>
      <c r="H2086">
        <v>53.35</v>
      </c>
      <c r="I2086">
        <v>53.35</v>
      </c>
    </row>
    <row r="2087" spans="1:9">
      <c r="A2087" t="s">
        <v>95</v>
      </c>
      <c r="B2087" t="s">
        <v>113</v>
      </c>
      <c r="C2087" t="s">
        <v>93</v>
      </c>
      <c r="D2087" t="s">
        <v>370</v>
      </c>
      <c r="E2087" s="19">
        <v>42523</v>
      </c>
      <c r="F2087" t="s">
        <v>141</v>
      </c>
      <c r="G2087">
        <v>10</v>
      </c>
      <c r="H2087">
        <v>17.829999999999998</v>
      </c>
      <c r="I2087">
        <v>178.29999999999998</v>
      </c>
    </row>
    <row r="2088" spans="1:9">
      <c r="A2088" t="s">
        <v>106</v>
      </c>
      <c r="B2088" t="s">
        <v>105</v>
      </c>
      <c r="C2088" t="s">
        <v>98</v>
      </c>
      <c r="D2088" t="s">
        <v>448</v>
      </c>
      <c r="E2088" s="19">
        <v>42523</v>
      </c>
      <c r="F2088" t="s">
        <v>141</v>
      </c>
      <c r="G2088">
        <v>3</v>
      </c>
      <c r="H2088">
        <v>17.829999999999998</v>
      </c>
      <c r="I2088">
        <v>53.489999999999995</v>
      </c>
    </row>
    <row r="2089" spans="1:9">
      <c r="A2089" t="s">
        <v>103</v>
      </c>
      <c r="B2089" t="s">
        <v>94</v>
      </c>
      <c r="C2089" t="s">
        <v>93</v>
      </c>
      <c r="D2089" t="s">
        <v>124</v>
      </c>
      <c r="E2089" s="19">
        <v>42523</v>
      </c>
      <c r="F2089" t="s">
        <v>141</v>
      </c>
      <c r="G2089">
        <v>10</v>
      </c>
      <c r="H2089">
        <v>17.829999999999998</v>
      </c>
      <c r="I2089">
        <v>178.29999999999998</v>
      </c>
    </row>
    <row r="2090" spans="1:9">
      <c r="A2090" t="s">
        <v>106</v>
      </c>
      <c r="B2090" t="s">
        <v>127</v>
      </c>
      <c r="C2090" t="s">
        <v>98</v>
      </c>
      <c r="D2090" t="s">
        <v>288</v>
      </c>
      <c r="E2090" s="19">
        <v>42523</v>
      </c>
      <c r="F2090" t="s">
        <v>101</v>
      </c>
      <c r="G2090">
        <v>5</v>
      </c>
      <c r="H2090">
        <v>12.42</v>
      </c>
      <c r="I2090">
        <v>62.1</v>
      </c>
    </row>
    <row r="2091" spans="1:9">
      <c r="A2091" t="s">
        <v>106</v>
      </c>
      <c r="B2091" t="s">
        <v>105</v>
      </c>
      <c r="C2091" t="s">
        <v>98</v>
      </c>
      <c r="D2091" t="s">
        <v>466</v>
      </c>
      <c r="E2091" s="19">
        <v>42524</v>
      </c>
      <c r="F2091" t="s">
        <v>141</v>
      </c>
      <c r="G2091">
        <v>9</v>
      </c>
      <c r="H2091">
        <v>17.829999999999998</v>
      </c>
      <c r="I2091">
        <v>160.46999999999997</v>
      </c>
    </row>
    <row r="2092" spans="1:9">
      <c r="A2092" t="s">
        <v>95</v>
      </c>
      <c r="B2092" t="s">
        <v>94</v>
      </c>
      <c r="C2092" t="s">
        <v>93</v>
      </c>
      <c r="D2092" t="s">
        <v>486</v>
      </c>
      <c r="E2092" s="19">
        <v>42524</v>
      </c>
      <c r="F2092" t="s">
        <v>141</v>
      </c>
      <c r="G2092">
        <v>9</v>
      </c>
      <c r="H2092">
        <v>17.829999999999998</v>
      </c>
      <c r="I2092">
        <v>160.46999999999997</v>
      </c>
    </row>
    <row r="2093" spans="1:9">
      <c r="A2093" t="s">
        <v>103</v>
      </c>
      <c r="B2093" t="s">
        <v>118</v>
      </c>
      <c r="C2093" t="s">
        <v>93</v>
      </c>
      <c r="D2093" t="s">
        <v>429</v>
      </c>
      <c r="E2093" s="19">
        <v>42524</v>
      </c>
      <c r="F2093" t="s">
        <v>141</v>
      </c>
      <c r="G2093">
        <v>6</v>
      </c>
      <c r="H2093">
        <v>17.829999999999998</v>
      </c>
      <c r="I2093">
        <v>106.97999999999999</v>
      </c>
    </row>
    <row r="2094" spans="1:9">
      <c r="A2094" t="s">
        <v>111</v>
      </c>
      <c r="B2094" t="s">
        <v>99</v>
      </c>
      <c r="C2094" t="s">
        <v>98</v>
      </c>
      <c r="D2094" t="s">
        <v>484</v>
      </c>
      <c r="E2094" s="19">
        <v>42524</v>
      </c>
      <c r="F2094" t="s">
        <v>91</v>
      </c>
      <c r="G2094">
        <v>7</v>
      </c>
      <c r="H2094">
        <v>16.32</v>
      </c>
      <c r="I2094">
        <v>114.24000000000001</v>
      </c>
    </row>
    <row r="2095" spans="1:9">
      <c r="A2095" t="s">
        <v>100</v>
      </c>
      <c r="B2095" t="s">
        <v>110</v>
      </c>
      <c r="C2095" t="s">
        <v>98</v>
      </c>
      <c r="D2095" t="s">
        <v>581</v>
      </c>
      <c r="E2095" s="19">
        <v>42524</v>
      </c>
      <c r="F2095" t="s">
        <v>141</v>
      </c>
      <c r="G2095">
        <v>8</v>
      </c>
      <c r="H2095">
        <v>17.829999999999998</v>
      </c>
      <c r="I2095">
        <v>142.63999999999999</v>
      </c>
    </row>
    <row r="2096" spans="1:9">
      <c r="A2096" t="s">
        <v>100</v>
      </c>
      <c r="B2096" t="s">
        <v>99</v>
      </c>
      <c r="C2096" t="s">
        <v>98</v>
      </c>
      <c r="D2096" t="s">
        <v>464</v>
      </c>
      <c r="E2096" s="19">
        <v>42524</v>
      </c>
      <c r="F2096" t="s">
        <v>101</v>
      </c>
      <c r="G2096">
        <v>7</v>
      </c>
      <c r="H2096">
        <v>12.42</v>
      </c>
      <c r="I2096">
        <v>86.94</v>
      </c>
    </row>
    <row r="2097" spans="1:9">
      <c r="A2097" t="s">
        <v>100</v>
      </c>
      <c r="B2097" t="s">
        <v>110</v>
      </c>
      <c r="C2097" t="s">
        <v>98</v>
      </c>
      <c r="D2097" t="s">
        <v>176</v>
      </c>
      <c r="E2097" s="19">
        <v>42524</v>
      </c>
      <c r="F2097" t="s">
        <v>101</v>
      </c>
      <c r="G2097">
        <v>10</v>
      </c>
      <c r="H2097">
        <v>12.42</v>
      </c>
      <c r="I2097">
        <v>124.2</v>
      </c>
    </row>
    <row r="2098" spans="1:9">
      <c r="A2098" t="s">
        <v>106</v>
      </c>
      <c r="B2098" t="s">
        <v>127</v>
      </c>
      <c r="C2098" t="s">
        <v>98</v>
      </c>
      <c r="D2098" t="s">
        <v>188</v>
      </c>
      <c r="E2098" s="19">
        <v>42524</v>
      </c>
      <c r="F2098" t="s">
        <v>141</v>
      </c>
      <c r="G2098">
        <v>4</v>
      </c>
      <c r="H2098">
        <v>17.829999999999998</v>
      </c>
      <c r="I2098">
        <v>71.319999999999993</v>
      </c>
    </row>
    <row r="2099" spans="1:9">
      <c r="A2099" t="s">
        <v>106</v>
      </c>
      <c r="B2099" t="s">
        <v>99</v>
      </c>
      <c r="C2099" t="s">
        <v>98</v>
      </c>
      <c r="D2099" t="s">
        <v>286</v>
      </c>
      <c r="E2099" s="19">
        <v>42524</v>
      </c>
      <c r="F2099" t="s">
        <v>101</v>
      </c>
      <c r="G2099">
        <v>10</v>
      </c>
      <c r="H2099">
        <v>12.42</v>
      </c>
      <c r="I2099">
        <v>124.2</v>
      </c>
    </row>
    <row r="2100" spans="1:9">
      <c r="A2100" t="s">
        <v>106</v>
      </c>
      <c r="B2100" t="s">
        <v>99</v>
      </c>
      <c r="C2100" t="s">
        <v>98</v>
      </c>
      <c r="D2100" t="s">
        <v>286</v>
      </c>
      <c r="E2100" s="19">
        <v>42524</v>
      </c>
      <c r="F2100" t="s">
        <v>141</v>
      </c>
      <c r="G2100">
        <v>4</v>
      </c>
      <c r="H2100">
        <v>17.829999999999998</v>
      </c>
      <c r="I2100">
        <v>71.319999999999993</v>
      </c>
    </row>
    <row r="2101" spans="1:9">
      <c r="A2101" t="s">
        <v>95</v>
      </c>
      <c r="B2101" t="s">
        <v>155</v>
      </c>
      <c r="C2101" t="s">
        <v>93</v>
      </c>
      <c r="D2101" t="s">
        <v>417</v>
      </c>
      <c r="E2101" s="19">
        <v>42524</v>
      </c>
      <c r="F2101" t="s">
        <v>101</v>
      </c>
      <c r="G2101">
        <v>2</v>
      </c>
      <c r="H2101">
        <v>12.42</v>
      </c>
      <c r="I2101">
        <v>24.84</v>
      </c>
    </row>
    <row r="2102" spans="1:9">
      <c r="A2102" t="s">
        <v>100</v>
      </c>
      <c r="B2102" t="s">
        <v>99</v>
      </c>
      <c r="C2102" t="s">
        <v>98</v>
      </c>
      <c r="D2102" t="s">
        <v>327</v>
      </c>
      <c r="E2102" s="19">
        <v>42524</v>
      </c>
      <c r="F2102" t="s">
        <v>101</v>
      </c>
      <c r="G2102">
        <v>3</v>
      </c>
      <c r="H2102">
        <v>12.42</v>
      </c>
      <c r="I2102">
        <v>37.26</v>
      </c>
    </row>
    <row r="2103" spans="1:9">
      <c r="A2103" t="s">
        <v>106</v>
      </c>
      <c r="B2103" t="s">
        <v>127</v>
      </c>
      <c r="C2103" t="s">
        <v>98</v>
      </c>
      <c r="D2103" t="s">
        <v>601</v>
      </c>
      <c r="E2103" s="19">
        <v>42524</v>
      </c>
      <c r="F2103" t="s">
        <v>96</v>
      </c>
      <c r="G2103">
        <v>1</v>
      </c>
      <c r="H2103">
        <v>53.35</v>
      </c>
      <c r="I2103">
        <v>53.35</v>
      </c>
    </row>
    <row r="2104" spans="1:9">
      <c r="A2104" t="s">
        <v>100</v>
      </c>
      <c r="B2104" t="s">
        <v>99</v>
      </c>
      <c r="C2104" t="s">
        <v>98</v>
      </c>
      <c r="D2104" t="s">
        <v>493</v>
      </c>
      <c r="E2104" s="19">
        <v>42524</v>
      </c>
      <c r="F2104" t="s">
        <v>141</v>
      </c>
      <c r="G2104">
        <v>3</v>
      </c>
      <c r="H2104">
        <v>17.829999999999998</v>
      </c>
      <c r="I2104">
        <v>53.489999999999995</v>
      </c>
    </row>
    <row r="2105" spans="1:9">
      <c r="A2105" t="s">
        <v>95</v>
      </c>
      <c r="B2105" t="s">
        <v>113</v>
      </c>
      <c r="C2105" t="s">
        <v>93</v>
      </c>
      <c r="D2105" t="s">
        <v>511</v>
      </c>
      <c r="E2105" s="19">
        <v>42524</v>
      </c>
      <c r="F2105" t="s">
        <v>101</v>
      </c>
      <c r="G2105">
        <v>8</v>
      </c>
      <c r="H2105">
        <v>12.42</v>
      </c>
      <c r="I2105">
        <v>99.36</v>
      </c>
    </row>
    <row r="2106" spans="1:9">
      <c r="A2106" t="s">
        <v>111</v>
      </c>
      <c r="B2106" t="s">
        <v>105</v>
      </c>
      <c r="C2106" t="s">
        <v>98</v>
      </c>
      <c r="D2106" t="s">
        <v>132</v>
      </c>
      <c r="E2106" s="19">
        <v>42524</v>
      </c>
      <c r="F2106" t="s">
        <v>96</v>
      </c>
      <c r="G2106">
        <v>8</v>
      </c>
      <c r="H2106">
        <v>53.35</v>
      </c>
      <c r="I2106">
        <v>426.8</v>
      </c>
    </row>
    <row r="2107" spans="1:9">
      <c r="A2107" t="s">
        <v>100</v>
      </c>
      <c r="B2107" t="s">
        <v>99</v>
      </c>
      <c r="C2107" t="s">
        <v>98</v>
      </c>
      <c r="D2107" t="s">
        <v>161</v>
      </c>
      <c r="E2107" s="19">
        <v>42524</v>
      </c>
      <c r="F2107" t="s">
        <v>141</v>
      </c>
      <c r="G2107">
        <v>8</v>
      </c>
      <c r="H2107">
        <v>17.829999999999998</v>
      </c>
      <c r="I2107">
        <v>142.63999999999999</v>
      </c>
    </row>
    <row r="2108" spans="1:9">
      <c r="A2108" t="s">
        <v>100</v>
      </c>
      <c r="B2108" t="s">
        <v>110</v>
      </c>
      <c r="C2108" t="s">
        <v>98</v>
      </c>
      <c r="D2108" t="s">
        <v>595</v>
      </c>
      <c r="E2108" s="19">
        <v>42524</v>
      </c>
      <c r="F2108" t="s">
        <v>101</v>
      </c>
      <c r="G2108">
        <v>2</v>
      </c>
      <c r="H2108">
        <v>12.42</v>
      </c>
      <c r="I2108">
        <v>24.84</v>
      </c>
    </row>
    <row r="2109" spans="1:9">
      <c r="A2109" t="s">
        <v>100</v>
      </c>
      <c r="B2109" t="s">
        <v>127</v>
      </c>
      <c r="C2109" t="s">
        <v>98</v>
      </c>
      <c r="D2109" t="s">
        <v>239</v>
      </c>
      <c r="E2109" s="19">
        <v>42524</v>
      </c>
      <c r="F2109" t="s">
        <v>101</v>
      </c>
      <c r="G2109">
        <v>2</v>
      </c>
      <c r="H2109">
        <v>12.42</v>
      </c>
      <c r="I2109">
        <v>24.84</v>
      </c>
    </row>
    <row r="2110" spans="1:9">
      <c r="A2110" t="s">
        <v>100</v>
      </c>
      <c r="B2110" t="s">
        <v>99</v>
      </c>
      <c r="C2110" t="s">
        <v>98</v>
      </c>
      <c r="D2110" t="s">
        <v>215</v>
      </c>
      <c r="E2110" s="19">
        <v>42525</v>
      </c>
      <c r="F2110" t="s">
        <v>101</v>
      </c>
      <c r="G2110">
        <v>7</v>
      </c>
      <c r="H2110">
        <v>12.42</v>
      </c>
      <c r="I2110">
        <v>86.94</v>
      </c>
    </row>
    <row r="2111" spans="1:9">
      <c r="A2111" t="s">
        <v>103</v>
      </c>
      <c r="B2111" t="s">
        <v>118</v>
      </c>
      <c r="C2111" t="s">
        <v>93</v>
      </c>
      <c r="D2111" t="s">
        <v>425</v>
      </c>
      <c r="E2111" s="19">
        <v>42525</v>
      </c>
      <c r="F2111" t="s">
        <v>91</v>
      </c>
      <c r="G2111">
        <v>5</v>
      </c>
      <c r="H2111">
        <v>16.32</v>
      </c>
      <c r="I2111">
        <v>81.599999999999994</v>
      </c>
    </row>
    <row r="2112" spans="1:9">
      <c r="A2112" t="s">
        <v>100</v>
      </c>
      <c r="B2112" t="s">
        <v>110</v>
      </c>
      <c r="C2112" t="s">
        <v>98</v>
      </c>
      <c r="D2112" t="s">
        <v>565</v>
      </c>
      <c r="E2112" s="19">
        <v>42525</v>
      </c>
      <c r="F2112" t="s">
        <v>101</v>
      </c>
      <c r="G2112">
        <v>1</v>
      </c>
      <c r="H2112">
        <v>12.42</v>
      </c>
      <c r="I2112">
        <v>12.42</v>
      </c>
    </row>
    <row r="2113" spans="1:9">
      <c r="A2113" t="s">
        <v>106</v>
      </c>
      <c r="B2113" t="s">
        <v>127</v>
      </c>
      <c r="C2113" t="s">
        <v>98</v>
      </c>
      <c r="D2113" t="s">
        <v>519</v>
      </c>
      <c r="E2113" s="19">
        <v>42525</v>
      </c>
      <c r="F2113" t="s">
        <v>141</v>
      </c>
      <c r="G2113">
        <v>10</v>
      </c>
      <c r="H2113">
        <v>17.829999999999998</v>
      </c>
      <c r="I2113">
        <v>178.29999999999998</v>
      </c>
    </row>
    <row r="2114" spans="1:9">
      <c r="A2114" t="s">
        <v>95</v>
      </c>
      <c r="B2114" t="s">
        <v>94</v>
      </c>
      <c r="C2114" t="s">
        <v>93</v>
      </c>
      <c r="D2114" t="s">
        <v>571</v>
      </c>
      <c r="E2114" s="19">
        <v>42525</v>
      </c>
      <c r="F2114" t="s">
        <v>91</v>
      </c>
      <c r="G2114">
        <v>5</v>
      </c>
      <c r="H2114">
        <v>16.32</v>
      </c>
      <c r="I2114">
        <v>81.599999999999994</v>
      </c>
    </row>
    <row r="2115" spans="1:9">
      <c r="A2115" t="s">
        <v>100</v>
      </c>
      <c r="B2115" t="s">
        <v>105</v>
      </c>
      <c r="C2115" t="s">
        <v>98</v>
      </c>
      <c r="D2115" t="s">
        <v>198</v>
      </c>
      <c r="E2115" s="19">
        <v>42525</v>
      </c>
      <c r="F2115" t="s">
        <v>91</v>
      </c>
      <c r="G2115">
        <v>9</v>
      </c>
      <c r="H2115">
        <v>16.32</v>
      </c>
      <c r="I2115">
        <v>146.88</v>
      </c>
    </row>
    <row r="2116" spans="1:9">
      <c r="A2116" t="s">
        <v>100</v>
      </c>
      <c r="B2116" t="s">
        <v>127</v>
      </c>
      <c r="C2116" t="s">
        <v>98</v>
      </c>
      <c r="D2116" t="s">
        <v>333</v>
      </c>
      <c r="E2116" s="19">
        <v>42525</v>
      </c>
      <c r="F2116" t="s">
        <v>101</v>
      </c>
      <c r="G2116">
        <v>8</v>
      </c>
      <c r="H2116">
        <v>12.42</v>
      </c>
      <c r="I2116">
        <v>99.36</v>
      </c>
    </row>
    <row r="2117" spans="1:9">
      <c r="A2117" t="s">
        <v>95</v>
      </c>
      <c r="B2117" t="s">
        <v>113</v>
      </c>
      <c r="C2117" t="s">
        <v>93</v>
      </c>
      <c r="D2117" t="s">
        <v>479</v>
      </c>
      <c r="E2117" s="19">
        <v>42525</v>
      </c>
      <c r="F2117" t="s">
        <v>101</v>
      </c>
      <c r="G2117">
        <v>6</v>
      </c>
      <c r="H2117">
        <v>12.42</v>
      </c>
      <c r="I2117">
        <v>74.52</v>
      </c>
    </row>
    <row r="2118" spans="1:9">
      <c r="A2118" t="s">
        <v>103</v>
      </c>
      <c r="B2118" t="s">
        <v>113</v>
      </c>
      <c r="C2118" t="s">
        <v>93</v>
      </c>
      <c r="D2118" t="s">
        <v>398</v>
      </c>
      <c r="E2118" s="19">
        <v>42525</v>
      </c>
      <c r="F2118" t="s">
        <v>91</v>
      </c>
      <c r="G2118">
        <v>1</v>
      </c>
      <c r="H2118">
        <v>16.32</v>
      </c>
      <c r="I2118">
        <v>16.32</v>
      </c>
    </row>
    <row r="2119" spans="1:9">
      <c r="A2119" t="s">
        <v>95</v>
      </c>
      <c r="B2119" t="s">
        <v>94</v>
      </c>
      <c r="C2119" t="s">
        <v>93</v>
      </c>
      <c r="D2119" t="s">
        <v>382</v>
      </c>
      <c r="E2119" s="19">
        <v>42525</v>
      </c>
      <c r="F2119" t="s">
        <v>91</v>
      </c>
      <c r="G2119">
        <v>6</v>
      </c>
      <c r="H2119">
        <v>16.32</v>
      </c>
      <c r="I2119">
        <v>97.92</v>
      </c>
    </row>
    <row r="2120" spans="1:9">
      <c r="A2120" t="s">
        <v>100</v>
      </c>
      <c r="B2120" t="s">
        <v>99</v>
      </c>
      <c r="C2120" t="s">
        <v>98</v>
      </c>
      <c r="D2120" t="s">
        <v>341</v>
      </c>
      <c r="E2120" s="19">
        <v>42525</v>
      </c>
      <c r="F2120" t="s">
        <v>141</v>
      </c>
      <c r="G2120">
        <v>2</v>
      </c>
      <c r="H2120">
        <v>17.829999999999998</v>
      </c>
      <c r="I2120">
        <v>35.659999999999997</v>
      </c>
    </row>
    <row r="2121" spans="1:9">
      <c r="A2121" t="s">
        <v>111</v>
      </c>
      <c r="B2121" t="s">
        <v>110</v>
      </c>
      <c r="C2121" t="s">
        <v>98</v>
      </c>
      <c r="D2121" t="s">
        <v>565</v>
      </c>
      <c r="E2121" s="19">
        <v>42525</v>
      </c>
      <c r="F2121" t="s">
        <v>101</v>
      </c>
      <c r="G2121">
        <v>5</v>
      </c>
      <c r="H2121">
        <v>12.42</v>
      </c>
      <c r="I2121">
        <v>62.1</v>
      </c>
    </row>
    <row r="2122" spans="1:9">
      <c r="A2122" t="s">
        <v>100</v>
      </c>
      <c r="B2122" t="s">
        <v>105</v>
      </c>
      <c r="C2122" t="s">
        <v>98</v>
      </c>
      <c r="D2122" t="s">
        <v>296</v>
      </c>
      <c r="E2122" s="19">
        <v>42525</v>
      </c>
      <c r="F2122" t="s">
        <v>141</v>
      </c>
      <c r="G2122">
        <v>10</v>
      </c>
      <c r="H2122">
        <v>17.829999999999998</v>
      </c>
      <c r="I2122">
        <v>178.29999999999998</v>
      </c>
    </row>
    <row r="2123" spans="1:9">
      <c r="A2123" t="s">
        <v>103</v>
      </c>
      <c r="B2123" t="s">
        <v>118</v>
      </c>
      <c r="C2123" t="s">
        <v>93</v>
      </c>
      <c r="D2123" t="s">
        <v>449</v>
      </c>
      <c r="E2123" s="19">
        <v>42525</v>
      </c>
      <c r="F2123" t="s">
        <v>91</v>
      </c>
      <c r="G2123">
        <v>5</v>
      </c>
      <c r="H2123">
        <v>16.32</v>
      </c>
      <c r="I2123">
        <v>81.599999999999994</v>
      </c>
    </row>
    <row r="2124" spans="1:9">
      <c r="A2124" t="s">
        <v>95</v>
      </c>
      <c r="B2124" t="s">
        <v>113</v>
      </c>
      <c r="C2124" t="s">
        <v>93</v>
      </c>
      <c r="D2124" t="s">
        <v>614</v>
      </c>
      <c r="E2124" s="19">
        <v>42525</v>
      </c>
      <c r="F2124" t="s">
        <v>91</v>
      </c>
      <c r="G2124">
        <v>4</v>
      </c>
      <c r="H2124">
        <v>16.32</v>
      </c>
      <c r="I2124">
        <v>65.28</v>
      </c>
    </row>
    <row r="2125" spans="1:9">
      <c r="A2125" t="s">
        <v>100</v>
      </c>
      <c r="B2125" t="s">
        <v>110</v>
      </c>
      <c r="C2125" t="s">
        <v>98</v>
      </c>
      <c r="D2125" t="s">
        <v>397</v>
      </c>
      <c r="E2125" s="19">
        <v>42525</v>
      </c>
      <c r="F2125" t="s">
        <v>96</v>
      </c>
      <c r="G2125">
        <v>10</v>
      </c>
      <c r="H2125">
        <v>53.35</v>
      </c>
      <c r="I2125">
        <v>533.5</v>
      </c>
    </row>
    <row r="2126" spans="1:9">
      <c r="A2126" t="s">
        <v>95</v>
      </c>
      <c r="B2126" t="s">
        <v>94</v>
      </c>
      <c r="C2126" t="s">
        <v>93</v>
      </c>
      <c r="D2126" t="s">
        <v>124</v>
      </c>
      <c r="E2126" s="19">
        <v>42525</v>
      </c>
      <c r="F2126" t="s">
        <v>101</v>
      </c>
      <c r="G2126">
        <v>4</v>
      </c>
      <c r="H2126">
        <v>12.42</v>
      </c>
      <c r="I2126">
        <v>49.68</v>
      </c>
    </row>
    <row r="2127" spans="1:9">
      <c r="A2127" t="s">
        <v>100</v>
      </c>
      <c r="B2127" t="s">
        <v>110</v>
      </c>
      <c r="C2127" t="s">
        <v>98</v>
      </c>
      <c r="D2127" t="s">
        <v>137</v>
      </c>
      <c r="E2127" s="19">
        <v>42525</v>
      </c>
      <c r="F2127" t="s">
        <v>96</v>
      </c>
      <c r="G2127">
        <v>1</v>
      </c>
      <c r="H2127">
        <v>53.35</v>
      </c>
      <c r="I2127">
        <v>53.35</v>
      </c>
    </row>
    <row r="2128" spans="1:9">
      <c r="A2128" t="s">
        <v>95</v>
      </c>
      <c r="B2128" t="s">
        <v>94</v>
      </c>
      <c r="C2128" t="s">
        <v>93</v>
      </c>
      <c r="D2128" t="s">
        <v>629</v>
      </c>
      <c r="E2128" s="19">
        <v>42526</v>
      </c>
      <c r="F2128" t="s">
        <v>101</v>
      </c>
      <c r="G2128">
        <v>8</v>
      </c>
      <c r="H2128">
        <v>12.42</v>
      </c>
      <c r="I2128">
        <v>99.36</v>
      </c>
    </row>
    <row r="2129" spans="1:9">
      <c r="A2129" t="s">
        <v>111</v>
      </c>
      <c r="B2129" t="s">
        <v>110</v>
      </c>
      <c r="C2129" t="s">
        <v>98</v>
      </c>
      <c r="D2129" t="s">
        <v>523</v>
      </c>
      <c r="E2129" s="19">
        <v>42526</v>
      </c>
      <c r="F2129" t="s">
        <v>101</v>
      </c>
      <c r="G2129">
        <v>10</v>
      </c>
      <c r="H2129">
        <v>12.42</v>
      </c>
      <c r="I2129">
        <v>124.2</v>
      </c>
    </row>
    <row r="2130" spans="1:9">
      <c r="A2130" t="s">
        <v>100</v>
      </c>
      <c r="B2130" t="s">
        <v>127</v>
      </c>
      <c r="C2130" t="s">
        <v>98</v>
      </c>
      <c r="D2130" t="s">
        <v>496</v>
      </c>
      <c r="E2130" s="19">
        <v>42526</v>
      </c>
      <c r="F2130" t="s">
        <v>91</v>
      </c>
      <c r="G2130">
        <v>7</v>
      </c>
      <c r="H2130">
        <v>16.32</v>
      </c>
      <c r="I2130">
        <v>114.24000000000001</v>
      </c>
    </row>
    <row r="2131" spans="1:9">
      <c r="A2131" t="s">
        <v>111</v>
      </c>
      <c r="B2131" t="s">
        <v>99</v>
      </c>
      <c r="C2131" t="s">
        <v>98</v>
      </c>
      <c r="D2131" t="s">
        <v>172</v>
      </c>
      <c r="E2131" s="19">
        <v>42526</v>
      </c>
      <c r="F2131" t="s">
        <v>101</v>
      </c>
      <c r="G2131">
        <v>2</v>
      </c>
      <c r="H2131">
        <v>12.42</v>
      </c>
      <c r="I2131">
        <v>24.84</v>
      </c>
    </row>
    <row r="2132" spans="1:9">
      <c r="A2132" t="s">
        <v>111</v>
      </c>
      <c r="B2132" t="s">
        <v>105</v>
      </c>
      <c r="C2132" t="s">
        <v>98</v>
      </c>
      <c r="D2132" t="s">
        <v>441</v>
      </c>
      <c r="E2132" s="19">
        <v>42526</v>
      </c>
      <c r="F2132" t="s">
        <v>91</v>
      </c>
      <c r="G2132">
        <v>8</v>
      </c>
      <c r="H2132">
        <v>16.32</v>
      </c>
      <c r="I2132">
        <v>130.56</v>
      </c>
    </row>
    <row r="2133" spans="1:9">
      <c r="A2133" t="s">
        <v>100</v>
      </c>
      <c r="B2133" t="s">
        <v>105</v>
      </c>
      <c r="C2133" t="s">
        <v>98</v>
      </c>
      <c r="D2133" t="s">
        <v>282</v>
      </c>
      <c r="E2133" s="19">
        <v>42526</v>
      </c>
      <c r="F2133" t="s">
        <v>101</v>
      </c>
      <c r="G2133">
        <v>1</v>
      </c>
      <c r="H2133">
        <v>12.42</v>
      </c>
      <c r="I2133">
        <v>12.42</v>
      </c>
    </row>
    <row r="2134" spans="1:9">
      <c r="A2134" t="s">
        <v>95</v>
      </c>
      <c r="B2134" t="s">
        <v>113</v>
      </c>
      <c r="C2134" t="s">
        <v>93</v>
      </c>
      <c r="D2134" t="s">
        <v>316</v>
      </c>
      <c r="E2134" s="19">
        <v>42526</v>
      </c>
      <c r="F2134" t="s">
        <v>96</v>
      </c>
      <c r="G2134">
        <v>8</v>
      </c>
      <c r="H2134">
        <v>53.35</v>
      </c>
      <c r="I2134">
        <v>426.8</v>
      </c>
    </row>
    <row r="2135" spans="1:9">
      <c r="A2135" t="s">
        <v>100</v>
      </c>
      <c r="B2135" t="s">
        <v>105</v>
      </c>
      <c r="C2135" t="s">
        <v>98</v>
      </c>
      <c r="D2135" t="s">
        <v>385</v>
      </c>
      <c r="E2135" s="19">
        <v>42526</v>
      </c>
      <c r="F2135" t="s">
        <v>101</v>
      </c>
      <c r="G2135">
        <v>4</v>
      </c>
      <c r="H2135">
        <v>12.42</v>
      </c>
      <c r="I2135">
        <v>49.68</v>
      </c>
    </row>
    <row r="2136" spans="1:9">
      <c r="A2136" t="s">
        <v>103</v>
      </c>
      <c r="B2136" t="s">
        <v>118</v>
      </c>
      <c r="C2136" t="s">
        <v>93</v>
      </c>
      <c r="D2136" t="s">
        <v>579</v>
      </c>
      <c r="E2136" s="19">
        <v>42526</v>
      </c>
      <c r="F2136" t="s">
        <v>101</v>
      </c>
      <c r="G2136">
        <v>2</v>
      </c>
      <c r="H2136">
        <v>12.42</v>
      </c>
      <c r="I2136">
        <v>24.84</v>
      </c>
    </row>
    <row r="2137" spans="1:9">
      <c r="A2137" t="s">
        <v>100</v>
      </c>
      <c r="B2137" t="s">
        <v>110</v>
      </c>
      <c r="C2137" t="s">
        <v>98</v>
      </c>
      <c r="D2137" t="s">
        <v>324</v>
      </c>
      <c r="E2137" s="19">
        <v>42526</v>
      </c>
      <c r="F2137" t="s">
        <v>141</v>
      </c>
      <c r="G2137">
        <v>6</v>
      </c>
      <c r="H2137">
        <v>17.829999999999998</v>
      </c>
      <c r="I2137">
        <v>106.97999999999999</v>
      </c>
    </row>
    <row r="2138" spans="1:9">
      <c r="A2138" t="s">
        <v>111</v>
      </c>
      <c r="B2138" t="s">
        <v>110</v>
      </c>
      <c r="C2138" t="s">
        <v>98</v>
      </c>
      <c r="D2138" t="s">
        <v>159</v>
      </c>
      <c r="E2138" s="19">
        <v>42526</v>
      </c>
      <c r="F2138" t="s">
        <v>141</v>
      </c>
      <c r="G2138">
        <v>1</v>
      </c>
      <c r="H2138">
        <v>17.829999999999998</v>
      </c>
      <c r="I2138">
        <v>17.829999999999998</v>
      </c>
    </row>
    <row r="2139" spans="1:9">
      <c r="A2139" t="s">
        <v>106</v>
      </c>
      <c r="B2139" t="s">
        <v>99</v>
      </c>
      <c r="C2139" t="s">
        <v>98</v>
      </c>
      <c r="D2139" t="s">
        <v>432</v>
      </c>
      <c r="E2139" s="19">
        <v>42526</v>
      </c>
      <c r="F2139" t="s">
        <v>141</v>
      </c>
      <c r="G2139">
        <v>5</v>
      </c>
      <c r="H2139">
        <v>17.829999999999998</v>
      </c>
      <c r="I2139">
        <v>89.149999999999991</v>
      </c>
    </row>
    <row r="2140" spans="1:9">
      <c r="A2140" t="s">
        <v>100</v>
      </c>
      <c r="B2140" t="s">
        <v>105</v>
      </c>
      <c r="C2140" t="s">
        <v>98</v>
      </c>
      <c r="D2140" t="s">
        <v>439</v>
      </c>
      <c r="E2140" s="19">
        <v>42526</v>
      </c>
      <c r="F2140" t="s">
        <v>141</v>
      </c>
      <c r="G2140">
        <v>9</v>
      </c>
      <c r="H2140">
        <v>17.829999999999998</v>
      </c>
      <c r="I2140">
        <v>160.46999999999997</v>
      </c>
    </row>
    <row r="2141" spans="1:9">
      <c r="A2141" t="s">
        <v>103</v>
      </c>
      <c r="B2141" t="s">
        <v>94</v>
      </c>
      <c r="C2141" t="s">
        <v>93</v>
      </c>
      <c r="D2141" t="s">
        <v>625</v>
      </c>
      <c r="E2141" s="19">
        <v>42526</v>
      </c>
      <c r="F2141" t="s">
        <v>141</v>
      </c>
      <c r="G2141">
        <v>8</v>
      </c>
      <c r="H2141">
        <v>17.829999999999998</v>
      </c>
      <c r="I2141">
        <v>142.63999999999999</v>
      </c>
    </row>
    <row r="2142" spans="1:9">
      <c r="A2142" t="s">
        <v>106</v>
      </c>
      <c r="B2142" t="s">
        <v>110</v>
      </c>
      <c r="C2142" t="s">
        <v>98</v>
      </c>
      <c r="D2142" t="s">
        <v>253</v>
      </c>
      <c r="E2142" s="19">
        <v>42526</v>
      </c>
      <c r="F2142" t="s">
        <v>91</v>
      </c>
      <c r="G2142">
        <v>5</v>
      </c>
      <c r="H2142">
        <v>16.32</v>
      </c>
      <c r="I2142">
        <v>81.599999999999994</v>
      </c>
    </row>
    <row r="2143" spans="1:9">
      <c r="A2143" t="s">
        <v>95</v>
      </c>
      <c r="B2143" t="s">
        <v>118</v>
      </c>
      <c r="C2143" t="s">
        <v>93</v>
      </c>
      <c r="D2143" t="s">
        <v>238</v>
      </c>
      <c r="E2143" s="19">
        <v>42526</v>
      </c>
      <c r="F2143" t="s">
        <v>141</v>
      </c>
      <c r="G2143">
        <v>8</v>
      </c>
      <c r="H2143">
        <v>17.829999999999998</v>
      </c>
      <c r="I2143">
        <v>142.63999999999999</v>
      </c>
    </row>
    <row r="2144" spans="1:9">
      <c r="A2144" t="s">
        <v>95</v>
      </c>
      <c r="B2144" t="s">
        <v>94</v>
      </c>
      <c r="C2144" t="s">
        <v>93</v>
      </c>
      <c r="D2144" t="s">
        <v>279</v>
      </c>
      <c r="E2144" s="19">
        <v>42527</v>
      </c>
      <c r="F2144" t="s">
        <v>101</v>
      </c>
      <c r="G2144">
        <v>7</v>
      </c>
      <c r="H2144">
        <v>12.42</v>
      </c>
      <c r="I2144">
        <v>86.94</v>
      </c>
    </row>
    <row r="2145" spans="1:9">
      <c r="A2145" t="s">
        <v>111</v>
      </c>
      <c r="B2145" t="s">
        <v>99</v>
      </c>
      <c r="C2145" t="s">
        <v>98</v>
      </c>
      <c r="D2145" t="s">
        <v>621</v>
      </c>
      <c r="E2145" s="19">
        <v>42527</v>
      </c>
      <c r="F2145" t="s">
        <v>91</v>
      </c>
      <c r="G2145">
        <v>5</v>
      </c>
      <c r="H2145">
        <v>16.32</v>
      </c>
      <c r="I2145">
        <v>81.599999999999994</v>
      </c>
    </row>
    <row r="2146" spans="1:9">
      <c r="A2146" t="s">
        <v>111</v>
      </c>
      <c r="B2146" t="s">
        <v>105</v>
      </c>
      <c r="C2146" t="s">
        <v>98</v>
      </c>
      <c r="D2146" t="s">
        <v>410</v>
      </c>
      <c r="E2146" s="19">
        <v>42527</v>
      </c>
      <c r="F2146" t="s">
        <v>101</v>
      </c>
      <c r="G2146">
        <v>4</v>
      </c>
      <c r="H2146">
        <v>12.42</v>
      </c>
      <c r="I2146">
        <v>49.68</v>
      </c>
    </row>
    <row r="2147" spans="1:9">
      <c r="A2147" t="s">
        <v>100</v>
      </c>
      <c r="B2147" t="s">
        <v>127</v>
      </c>
      <c r="C2147" t="s">
        <v>98</v>
      </c>
      <c r="D2147" t="s">
        <v>357</v>
      </c>
      <c r="E2147" s="19">
        <v>42527</v>
      </c>
      <c r="F2147" t="s">
        <v>96</v>
      </c>
      <c r="G2147">
        <v>5</v>
      </c>
      <c r="H2147">
        <v>53.35</v>
      </c>
      <c r="I2147">
        <v>266.75</v>
      </c>
    </row>
    <row r="2148" spans="1:9">
      <c r="A2148" t="s">
        <v>100</v>
      </c>
      <c r="B2148" t="s">
        <v>105</v>
      </c>
      <c r="C2148" t="s">
        <v>98</v>
      </c>
      <c r="D2148" t="s">
        <v>442</v>
      </c>
      <c r="E2148" s="19">
        <v>42527</v>
      </c>
      <c r="F2148" t="s">
        <v>141</v>
      </c>
      <c r="G2148">
        <v>10</v>
      </c>
      <c r="H2148">
        <v>17.829999999999998</v>
      </c>
      <c r="I2148">
        <v>178.29999999999998</v>
      </c>
    </row>
    <row r="2149" spans="1:9">
      <c r="A2149" t="s">
        <v>95</v>
      </c>
      <c r="B2149" t="s">
        <v>118</v>
      </c>
      <c r="C2149" t="s">
        <v>93</v>
      </c>
      <c r="D2149" t="s">
        <v>117</v>
      </c>
      <c r="E2149" s="19">
        <v>42527</v>
      </c>
      <c r="F2149" t="s">
        <v>101</v>
      </c>
      <c r="G2149">
        <v>7</v>
      </c>
      <c r="H2149">
        <v>12.42</v>
      </c>
      <c r="I2149">
        <v>86.94</v>
      </c>
    </row>
    <row r="2150" spans="1:9">
      <c r="A2150" t="s">
        <v>103</v>
      </c>
      <c r="B2150" t="s">
        <v>113</v>
      </c>
      <c r="C2150" t="s">
        <v>93</v>
      </c>
      <c r="D2150" t="s">
        <v>593</v>
      </c>
      <c r="E2150" s="19">
        <v>42527</v>
      </c>
      <c r="F2150" t="s">
        <v>141</v>
      </c>
      <c r="G2150">
        <v>9</v>
      </c>
      <c r="H2150">
        <v>17.829999999999998</v>
      </c>
      <c r="I2150">
        <v>160.46999999999997</v>
      </c>
    </row>
    <row r="2151" spans="1:9">
      <c r="A2151" t="s">
        <v>100</v>
      </c>
      <c r="B2151" t="s">
        <v>105</v>
      </c>
      <c r="C2151" t="s">
        <v>98</v>
      </c>
      <c r="D2151" t="s">
        <v>437</v>
      </c>
      <c r="E2151" s="19">
        <v>42527</v>
      </c>
      <c r="F2151" t="s">
        <v>96</v>
      </c>
      <c r="G2151">
        <v>8</v>
      </c>
      <c r="H2151">
        <v>53.35</v>
      </c>
      <c r="I2151">
        <v>426.8</v>
      </c>
    </row>
    <row r="2152" spans="1:9">
      <c r="A2152" t="s">
        <v>95</v>
      </c>
      <c r="B2152" t="s">
        <v>113</v>
      </c>
      <c r="C2152" t="s">
        <v>93</v>
      </c>
      <c r="D2152" t="s">
        <v>552</v>
      </c>
      <c r="E2152" s="19">
        <v>42527</v>
      </c>
      <c r="F2152" t="s">
        <v>141</v>
      </c>
      <c r="G2152">
        <v>3</v>
      </c>
      <c r="H2152">
        <v>17.829999999999998</v>
      </c>
      <c r="I2152">
        <v>53.489999999999995</v>
      </c>
    </row>
    <row r="2153" spans="1:9">
      <c r="A2153" t="s">
        <v>106</v>
      </c>
      <c r="B2153" t="s">
        <v>99</v>
      </c>
      <c r="C2153" t="s">
        <v>98</v>
      </c>
      <c r="D2153" t="s">
        <v>532</v>
      </c>
      <c r="E2153" s="19">
        <v>42527</v>
      </c>
      <c r="F2153" t="s">
        <v>101</v>
      </c>
      <c r="G2153">
        <v>10</v>
      </c>
      <c r="H2153">
        <v>12.42</v>
      </c>
      <c r="I2153">
        <v>124.2</v>
      </c>
    </row>
    <row r="2154" spans="1:9">
      <c r="A2154" t="s">
        <v>111</v>
      </c>
      <c r="B2154" t="s">
        <v>105</v>
      </c>
      <c r="C2154" t="s">
        <v>98</v>
      </c>
      <c r="D2154" t="s">
        <v>128</v>
      </c>
      <c r="E2154" s="19">
        <v>42527</v>
      </c>
      <c r="F2154" t="s">
        <v>141</v>
      </c>
      <c r="G2154">
        <v>5</v>
      </c>
      <c r="H2154">
        <v>17.829999999999998</v>
      </c>
      <c r="I2154">
        <v>89.149999999999991</v>
      </c>
    </row>
    <row r="2155" spans="1:9">
      <c r="A2155" t="s">
        <v>100</v>
      </c>
      <c r="B2155" t="s">
        <v>105</v>
      </c>
      <c r="C2155" t="s">
        <v>98</v>
      </c>
      <c r="D2155" t="s">
        <v>198</v>
      </c>
      <c r="E2155" s="19">
        <v>42527</v>
      </c>
      <c r="F2155" t="s">
        <v>91</v>
      </c>
      <c r="G2155">
        <v>9</v>
      </c>
      <c r="H2155">
        <v>16.32</v>
      </c>
      <c r="I2155">
        <v>146.88</v>
      </c>
    </row>
    <row r="2156" spans="1:9">
      <c r="A2156" t="s">
        <v>106</v>
      </c>
      <c r="B2156" t="s">
        <v>105</v>
      </c>
      <c r="C2156" t="s">
        <v>98</v>
      </c>
      <c r="D2156" t="s">
        <v>132</v>
      </c>
      <c r="E2156" s="19">
        <v>42527</v>
      </c>
      <c r="F2156" t="s">
        <v>101</v>
      </c>
      <c r="G2156">
        <v>4</v>
      </c>
      <c r="H2156">
        <v>12.42</v>
      </c>
      <c r="I2156">
        <v>49.68</v>
      </c>
    </row>
    <row r="2157" spans="1:9">
      <c r="A2157" t="s">
        <v>100</v>
      </c>
      <c r="B2157" t="s">
        <v>99</v>
      </c>
      <c r="C2157" t="s">
        <v>98</v>
      </c>
      <c r="D2157" t="s">
        <v>452</v>
      </c>
      <c r="E2157" s="19">
        <v>42527</v>
      </c>
      <c r="F2157" t="s">
        <v>101</v>
      </c>
      <c r="G2157">
        <v>6</v>
      </c>
      <c r="H2157">
        <v>12.42</v>
      </c>
      <c r="I2157">
        <v>74.52</v>
      </c>
    </row>
    <row r="2158" spans="1:9">
      <c r="A2158" t="s">
        <v>106</v>
      </c>
      <c r="B2158" t="s">
        <v>127</v>
      </c>
      <c r="C2158" t="s">
        <v>98</v>
      </c>
      <c r="D2158" t="s">
        <v>239</v>
      </c>
      <c r="E2158" s="19">
        <v>42528</v>
      </c>
      <c r="F2158" t="s">
        <v>101</v>
      </c>
      <c r="G2158">
        <v>7</v>
      </c>
      <c r="H2158">
        <v>12.42</v>
      </c>
      <c r="I2158">
        <v>86.94</v>
      </c>
    </row>
    <row r="2159" spans="1:9">
      <c r="A2159" t="s">
        <v>100</v>
      </c>
      <c r="B2159" t="s">
        <v>99</v>
      </c>
      <c r="C2159" t="s">
        <v>98</v>
      </c>
      <c r="D2159" t="s">
        <v>514</v>
      </c>
      <c r="E2159" s="19">
        <v>42528</v>
      </c>
      <c r="F2159" t="s">
        <v>91</v>
      </c>
      <c r="G2159">
        <v>1</v>
      </c>
      <c r="H2159">
        <v>16.32</v>
      </c>
      <c r="I2159">
        <v>16.32</v>
      </c>
    </row>
    <row r="2160" spans="1:9">
      <c r="A2160" t="s">
        <v>106</v>
      </c>
      <c r="B2160" t="s">
        <v>110</v>
      </c>
      <c r="C2160" t="s">
        <v>98</v>
      </c>
      <c r="D2160" t="s">
        <v>337</v>
      </c>
      <c r="E2160" s="19">
        <v>42528</v>
      </c>
      <c r="F2160" t="s">
        <v>101</v>
      </c>
      <c r="G2160">
        <v>8</v>
      </c>
      <c r="H2160">
        <v>12.42</v>
      </c>
      <c r="I2160">
        <v>99.36</v>
      </c>
    </row>
    <row r="2161" spans="1:9">
      <c r="A2161" t="s">
        <v>106</v>
      </c>
      <c r="B2161" t="s">
        <v>110</v>
      </c>
      <c r="C2161" t="s">
        <v>98</v>
      </c>
      <c r="D2161" t="s">
        <v>523</v>
      </c>
      <c r="E2161" s="19">
        <v>42528</v>
      </c>
      <c r="F2161" t="s">
        <v>141</v>
      </c>
      <c r="G2161">
        <v>9</v>
      </c>
      <c r="H2161">
        <v>17.829999999999998</v>
      </c>
      <c r="I2161">
        <v>160.46999999999997</v>
      </c>
    </row>
    <row r="2162" spans="1:9">
      <c r="A2162" t="s">
        <v>95</v>
      </c>
      <c r="B2162" t="s">
        <v>94</v>
      </c>
      <c r="C2162" t="s">
        <v>93</v>
      </c>
      <c r="D2162" t="s">
        <v>217</v>
      </c>
      <c r="E2162" s="19">
        <v>42528</v>
      </c>
      <c r="F2162" t="s">
        <v>101</v>
      </c>
      <c r="G2162">
        <v>7</v>
      </c>
      <c r="H2162">
        <v>12.42</v>
      </c>
      <c r="I2162">
        <v>86.94</v>
      </c>
    </row>
    <row r="2163" spans="1:9">
      <c r="A2163" t="s">
        <v>103</v>
      </c>
      <c r="B2163" t="s">
        <v>94</v>
      </c>
      <c r="C2163" t="s">
        <v>93</v>
      </c>
      <c r="D2163" t="s">
        <v>115</v>
      </c>
      <c r="E2163" s="19">
        <v>42528</v>
      </c>
      <c r="F2163" t="s">
        <v>96</v>
      </c>
      <c r="G2163">
        <v>6</v>
      </c>
      <c r="H2163">
        <v>53.35</v>
      </c>
      <c r="I2163">
        <v>320.10000000000002</v>
      </c>
    </row>
    <row r="2164" spans="1:9">
      <c r="A2164" t="s">
        <v>100</v>
      </c>
      <c r="B2164" t="s">
        <v>105</v>
      </c>
      <c r="C2164" t="s">
        <v>98</v>
      </c>
      <c r="D2164" t="s">
        <v>400</v>
      </c>
      <c r="E2164" s="19">
        <v>42528</v>
      </c>
      <c r="F2164" t="s">
        <v>101</v>
      </c>
      <c r="G2164">
        <v>2</v>
      </c>
      <c r="H2164">
        <v>12.42</v>
      </c>
      <c r="I2164">
        <v>24.84</v>
      </c>
    </row>
    <row r="2165" spans="1:9">
      <c r="A2165" t="s">
        <v>95</v>
      </c>
      <c r="B2165" t="s">
        <v>118</v>
      </c>
      <c r="C2165" t="s">
        <v>93</v>
      </c>
      <c r="D2165" t="s">
        <v>307</v>
      </c>
      <c r="E2165" s="19">
        <v>42528</v>
      </c>
      <c r="F2165" t="s">
        <v>101</v>
      </c>
      <c r="G2165">
        <v>6</v>
      </c>
      <c r="H2165">
        <v>12.42</v>
      </c>
      <c r="I2165">
        <v>74.52</v>
      </c>
    </row>
    <row r="2166" spans="1:9">
      <c r="A2166" t="s">
        <v>95</v>
      </c>
      <c r="B2166" t="s">
        <v>94</v>
      </c>
      <c r="C2166" t="s">
        <v>93</v>
      </c>
      <c r="D2166" t="s">
        <v>526</v>
      </c>
      <c r="E2166" s="19">
        <v>42528</v>
      </c>
      <c r="F2166" t="s">
        <v>101</v>
      </c>
      <c r="G2166">
        <v>8</v>
      </c>
      <c r="H2166">
        <v>12.42</v>
      </c>
      <c r="I2166">
        <v>99.36</v>
      </c>
    </row>
    <row r="2167" spans="1:9">
      <c r="A2167" t="s">
        <v>95</v>
      </c>
      <c r="B2167" t="s">
        <v>94</v>
      </c>
      <c r="C2167" t="s">
        <v>93</v>
      </c>
      <c r="D2167" t="s">
        <v>255</v>
      </c>
      <c r="E2167" s="19">
        <v>42528</v>
      </c>
      <c r="F2167" t="s">
        <v>141</v>
      </c>
      <c r="G2167">
        <v>9</v>
      </c>
      <c r="H2167">
        <v>17.829999999999998</v>
      </c>
      <c r="I2167">
        <v>160.46999999999997</v>
      </c>
    </row>
    <row r="2168" spans="1:9">
      <c r="A2168" t="s">
        <v>111</v>
      </c>
      <c r="B2168" t="s">
        <v>127</v>
      </c>
      <c r="C2168" t="s">
        <v>98</v>
      </c>
      <c r="D2168" t="s">
        <v>469</v>
      </c>
      <c r="E2168" s="19">
        <v>42528</v>
      </c>
      <c r="F2168" t="s">
        <v>96</v>
      </c>
      <c r="G2168">
        <v>10</v>
      </c>
      <c r="H2168">
        <v>53.35</v>
      </c>
      <c r="I2168">
        <v>533.5</v>
      </c>
    </row>
    <row r="2169" spans="1:9">
      <c r="A2169" t="s">
        <v>95</v>
      </c>
      <c r="B2169" t="s">
        <v>94</v>
      </c>
      <c r="C2169" t="s">
        <v>93</v>
      </c>
      <c r="D2169" t="s">
        <v>549</v>
      </c>
      <c r="E2169" s="19">
        <v>42528</v>
      </c>
      <c r="F2169" t="s">
        <v>91</v>
      </c>
      <c r="G2169">
        <v>7</v>
      </c>
      <c r="H2169">
        <v>16.32</v>
      </c>
      <c r="I2169">
        <v>114.24000000000001</v>
      </c>
    </row>
    <row r="2170" spans="1:9">
      <c r="A2170" t="s">
        <v>100</v>
      </c>
      <c r="B2170" t="s">
        <v>99</v>
      </c>
      <c r="C2170" t="s">
        <v>98</v>
      </c>
      <c r="D2170" t="s">
        <v>222</v>
      </c>
      <c r="E2170" s="19">
        <v>42528</v>
      </c>
      <c r="F2170" t="s">
        <v>96</v>
      </c>
      <c r="G2170">
        <v>6</v>
      </c>
      <c r="H2170">
        <v>53.35</v>
      </c>
      <c r="I2170">
        <v>320.10000000000002</v>
      </c>
    </row>
    <row r="2171" spans="1:9">
      <c r="A2171" t="s">
        <v>100</v>
      </c>
      <c r="B2171" t="s">
        <v>105</v>
      </c>
      <c r="C2171" t="s">
        <v>98</v>
      </c>
      <c r="D2171" t="s">
        <v>498</v>
      </c>
      <c r="E2171" s="19">
        <v>42528</v>
      </c>
      <c r="F2171" t="s">
        <v>91</v>
      </c>
      <c r="G2171">
        <v>10</v>
      </c>
      <c r="H2171">
        <v>16.32</v>
      </c>
      <c r="I2171">
        <v>163.19999999999999</v>
      </c>
    </row>
    <row r="2172" spans="1:9">
      <c r="A2172" t="s">
        <v>106</v>
      </c>
      <c r="B2172" t="s">
        <v>110</v>
      </c>
      <c r="C2172" t="s">
        <v>98</v>
      </c>
      <c r="D2172" t="s">
        <v>209</v>
      </c>
      <c r="E2172" s="19">
        <v>42528</v>
      </c>
      <c r="F2172" t="s">
        <v>96</v>
      </c>
      <c r="G2172">
        <v>7</v>
      </c>
      <c r="H2172">
        <v>53.35</v>
      </c>
      <c r="I2172">
        <v>373.45</v>
      </c>
    </row>
    <row r="2173" spans="1:9">
      <c r="A2173" t="s">
        <v>111</v>
      </c>
      <c r="B2173" t="s">
        <v>105</v>
      </c>
      <c r="C2173" t="s">
        <v>98</v>
      </c>
      <c r="D2173" t="s">
        <v>140</v>
      </c>
      <c r="E2173" s="19">
        <v>42528</v>
      </c>
      <c r="F2173" t="s">
        <v>141</v>
      </c>
      <c r="G2173">
        <v>1</v>
      </c>
      <c r="H2173">
        <v>17.829999999999998</v>
      </c>
      <c r="I2173">
        <v>17.829999999999998</v>
      </c>
    </row>
    <row r="2174" spans="1:9">
      <c r="A2174" t="s">
        <v>100</v>
      </c>
      <c r="B2174" t="s">
        <v>110</v>
      </c>
      <c r="C2174" t="s">
        <v>98</v>
      </c>
      <c r="D2174" t="s">
        <v>595</v>
      </c>
      <c r="E2174" s="19">
        <v>42528</v>
      </c>
      <c r="F2174" t="s">
        <v>96</v>
      </c>
      <c r="G2174">
        <v>8</v>
      </c>
      <c r="H2174">
        <v>53.35</v>
      </c>
      <c r="I2174">
        <v>426.8</v>
      </c>
    </row>
    <row r="2175" spans="1:9">
      <c r="A2175" t="s">
        <v>100</v>
      </c>
      <c r="B2175" t="s">
        <v>105</v>
      </c>
      <c r="C2175" t="s">
        <v>98</v>
      </c>
      <c r="D2175" t="s">
        <v>152</v>
      </c>
      <c r="E2175" s="19">
        <v>42528</v>
      </c>
      <c r="F2175" t="s">
        <v>91</v>
      </c>
      <c r="G2175">
        <v>2</v>
      </c>
      <c r="H2175">
        <v>16.32</v>
      </c>
      <c r="I2175">
        <v>32.64</v>
      </c>
    </row>
    <row r="2176" spans="1:9">
      <c r="A2176" t="s">
        <v>95</v>
      </c>
      <c r="B2176" t="s">
        <v>94</v>
      </c>
      <c r="C2176" t="s">
        <v>93</v>
      </c>
      <c r="D2176" t="s">
        <v>169</v>
      </c>
      <c r="E2176" s="19">
        <v>42529</v>
      </c>
      <c r="F2176" t="s">
        <v>96</v>
      </c>
      <c r="G2176">
        <v>1</v>
      </c>
      <c r="H2176">
        <v>53.35</v>
      </c>
      <c r="I2176">
        <v>53.35</v>
      </c>
    </row>
    <row r="2177" spans="1:9">
      <c r="A2177" t="s">
        <v>95</v>
      </c>
      <c r="B2177" t="s">
        <v>118</v>
      </c>
      <c r="C2177" t="s">
        <v>93</v>
      </c>
      <c r="D2177" t="s">
        <v>536</v>
      </c>
      <c r="E2177" s="19">
        <v>42529</v>
      </c>
      <c r="F2177" t="s">
        <v>101</v>
      </c>
      <c r="G2177">
        <v>7</v>
      </c>
      <c r="H2177">
        <v>12.42</v>
      </c>
      <c r="I2177">
        <v>86.94</v>
      </c>
    </row>
    <row r="2178" spans="1:9">
      <c r="A2178" t="s">
        <v>100</v>
      </c>
      <c r="B2178" t="s">
        <v>99</v>
      </c>
      <c r="C2178" t="s">
        <v>98</v>
      </c>
      <c r="D2178" t="s">
        <v>325</v>
      </c>
      <c r="E2178" s="19">
        <v>42529</v>
      </c>
      <c r="F2178" t="s">
        <v>101</v>
      </c>
      <c r="G2178">
        <v>1</v>
      </c>
      <c r="H2178">
        <v>12.42</v>
      </c>
      <c r="I2178">
        <v>12.42</v>
      </c>
    </row>
    <row r="2179" spans="1:9">
      <c r="A2179" t="s">
        <v>106</v>
      </c>
      <c r="B2179" t="s">
        <v>110</v>
      </c>
      <c r="C2179" t="s">
        <v>98</v>
      </c>
      <c r="D2179" t="s">
        <v>159</v>
      </c>
      <c r="E2179" s="19">
        <v>42529</v>
      </c>
      <c r="F2179" t="s">
        <v>141</v>
      </c>
      <c r="G2179">
        <v>10</v>
      </c>
      <c r="H2179">
        <v>17.829999999999998</v>
      </c>
      <c r="I2179">
        <v>178.29999999999998</v>
      </c>
    </row>
    <row r="2180" spans="1:9">
      <c r="A2180" t="s">
        <v>111</v>
      </c>
      <c r="B2180" t="s">
        <v>99</v>
      </c>
      <c r="C2180" t="s">
        <v>98</v>
      </c>
      <c r="D2180" t="s">
        <v>250</v>
      </c>
      <c r="E2180" s="19">
        <v>42529</v>
      </c>
      <c r="F2180" t="s">
        <v>96</v>
      </c>
      <c r="G2180">
        <v>6</v>
      </c>
      <c r="H2180">
        <v>53.35</v>
      </c>
      <c r="I2180">
        <v>320.10000000000002</v>
      </c>
    </row>
    <row r="2181" spans="1:9">
      <c r="A2181" t="s">
        <v>95</v>
      </c>
      <c r="B2181" t="s">
        <v>155</v>
      </c>
      <c r="C2181" t="s">
        <v>93</v>
      </c>
      <c r="D2181" t="s">
        <v>226</v>
      </c>
      <c r="E2181" s="19">
        <v>42529</v>
      </c>
      <c r="F2181" t="s">
        <v>96</v>
      </c>
      <c r="G2181">
        <v>5</v>
      </c>
      <c r="H2181">
        <v>53.35</v>
      </c>
      <c r="I2181">
        <v>266.75</v>
      </c>
    </row>
    <row r="2182" spans="1:9">
      <c r="A2182" t="s">
        <v>100</v>
      </c>
      <c r="B2182" t="s">
        <v>99</v>
      </c>
      <c r="C2182" t="s">
        <v>98</v>
      </c>
      <c r="D2182" t="s">
        <v>531</v>
      </c>
      <c r="E2182" s="19">
        <v>42529</v>
      </c>
      <c r="F2182" t="s">
        <v>96</v>
      </c>
      <c r="G2182">
        <v>8</v>
      </c>
      <c r="H2182">
        <v>53.35</v>
      </c>
      <c r="I2182">
        <v>426.8</v>
      </c>
    </row>
    <row r="2183" spans="1:9">
      <c r="A2183" t="s">
        <v>95</v>
      </c>
      <c r="B2183" t="s">
        <v>118</v>
      </c>
      <c r="C2183" t="s">
        <v>93</v>
      </c>
      <c r="D2183" t="s">
        <v>309</v>
      </c>
      <c r="E2183" s="19">
        <v>42529</v>
      </c>
      <c r="F2183" t="s">
        <v>141</v>
      </c>
      <c r="G2183">
        <v>8</v>
      </c>
      <c r="H2183">
        <v>17.829999999999998</v>
      </c>
      <c r="I2183">
        <v>142.63999999999999</v>
      </c>
    </row>
    <row r="2184" spans="1:9">
      <c r="A2184" t="s">
        <v>111</v>
      </c>
      <c r="B2184" t="s">
        <v>110</v>
      </c>
      <c r="C2184" t="s">
        <v>98</v>
      </c>
      <c r="D2184" t="s">
        <v>595</v>
      </c>
      <c r="E2184" s="19">
        <v>42529</v>
      </c>
      <c r="F2184" t="s">
        <v>101</v>
      </c>
      <c r="G2184">
        <v>4</v>
      </c>
      <c r="H2184">
        <v>12.42</v>
      </c>
      <c r="I2184">
        <v>49.68</v>
      </c>
    </row>
    <row r="2185" spans="1:9">
      <c r="A2185" t="s">
        <v>100</v>
      </c>
      <c r="B2185" t="s">
        <v>99</v>
      </c>
      <c r="C2185" t="s">
        <v>98</v>
      </c>
      <c r="D2185" t="s">
        <v>325</v>
      </c>
      <c r="E2185" s="19">
        <v>42529</v>
      </c>
      <c r="F2185" t="s">
        <v>101</v>
      </c>
      <c r="G2185">
        <v>10</v>
      </c>
      <c r="H2185">
        <v>12.42</v>
      </c>
      <c r="I2185">
        <v>124.2</v>
      </c>
    </row>
    <row r="2186" spans="1:9">
      <c r="A2186" t="s">
        <v>100</v>
      </c>
      <c r="B2186" t="s">
        <v>110</v>
      </c>
      <c r="C2186" t="s">
        <v>98</v>
      </c>
      <c r="D2186" t="s">
        <v>624</v>
      </c>
      <c r="E2186" s="19">
        <v>42529</v>
      </c>
      <c r="F2186" t="s">
        <v>91</v>
      </c>
      <c r="G2186">
        <v>2</v>
      </c>
      <c r="H2186">
        <v>16.32</v>
      </c>
      <c r="I2186">
        <v>32.64</v>
      </c>
    </row>
    <row r="2187" spans="1:9">
      <c r="A2187" t="s">
        <v>111</v>
      </c>
      <c r="B2187" t="s">
        <v>99</v>
      </c>
      <c r="C2187" t="s">
        <v>98</v>
      </c>
      <c r="D2187" t="s">
        <v>122</v>
      </c>
      <c r="E2187" s="19">
        <v>42529</v>
      </c>
      <c r="F2187" t="s">
        <v>101</v>
      </c>
      <c r="G2187">
        <v>5</v>
      </c>
      <c r="H2187">
        <v>12.42</v>
      </c>
      <c r="I2187">
        <v>62.1</v>
      </c>
    </row>
    <row r="2188" spans="1:9">
      <c r="A2188" t="s">
        <v>103</v>
      </c>
      <c r="B2188" t="s">
        <v>94</v>
      </c>
      <c r="C2188" t="s">
        <v>93</v>
      </c>
      <c r="D2188" t="s">
        <v>308</v>
      </c>
      <c r="E2188" s="19">
        <v>42529</v>
      </c>
      <c r="F2188" t="s">
        <v>101</v>
      </c>
      <c r="G2188">
        <v>4</v>
      </c>
      <c r="H2188">
        <v>12.42</v>
      </c>
      <c r="I2188">
        <v>49.68</v>
      </c>
    </row>
    <row r="2189" spans="1:9">
      <c r="A2189" t="s">
        <v>103</v>
      </c>
      <c r="B2189" t="s">
        <v>118</v>
      </c>
      <c r="C2189" t="s">
        <v>93</v>
      </c>
      <c r="D2189" t="s">
        <v>190</v>
      </c>
      <c r="E2189" s="19">
        <v>42530</v>
      </c>
      <c r="F2189" t="s">
        <v>96</v>
      </c>
      <c r="G2189">
        <v>10</v>
      </c>
      <c r="H2189">
        <v>53.35</v>
      </c>
      <c r="I2189">
        <v>533.5</v>
      </c>
    </row>
    <row r="2190" spans="1:9">
      <c r="A2190" t="s">
        <v>111</v>
      </c>
      <c r="B2190" t="s">
        <v>105</v>
      </c>
      <c r="C2190" t="s">
        <v>98</v>
      </c>
      <c r="D2190" t="s">
        <v>379</v>
      </c>
      <c r="E2190" s="19">
        <v>42530</v>
      </c>
      <c r="F2190" t="s">
        <v>141</v>
      </c>
      <c r="G2190">
        <v>3</v>
      </c>
      <c r="H2190">
        <v>17.829999999999998</v>
      </c>
      <c r="I2190">
        <v>53.489999999999995</v>
      </c>
    </row>
    <row r="2191" spans="1:9">
      <c r="A2191" t="s">
        <v>100</v>
      </c>
      <c r="B2191" t="s">
        <v>110</v>
      </c>
      <c r="C2191" t="s">
        <v>98</v>
      </c>
      <c r="D2191" t="s">
        <v>457</v>
      </c>
      <c r="E2191" s="19">
        <v>42530</v>
      </c>
      <c r="F2191" t="s">
        <v>141</v>
      </c>
      <c r="G2191">
        <v>8</v>
      </c>
      <c r="H2191">
        <v>17.829999999999998</v>
      </c>
      <c r="I2191">
        <v>142.63999999999999</v>
      </c>
    </row>
    <row r="2192" spans="1:9">
      <c r="A2192" t="s">
        <v>103</v>
      </c>
      <c r="B2192" t="s">
        <v>94</v>
      </c>
      <c r="C2192" t="s">
        <v>93</v>
      </c>
      <c r="D2192" t="s">
        <v>271</v>
      </c>
      <c r="E2192" s="19">
        <v>42530</v>
      </c>
      <c r="F2192" t="s">
        <v>96</v>
      </c>
      <c r="G2192">
        <v>4</v>
      </c>
      <c r="H2192">
        <v>53.35</v>
      </c>
      <c r="I2192">
        <v>213.4</v>
      </c>
    </row>
    <row r="2193" spans="1:9">
      <c r="A2193" t="s">
        <v>95</v>
      </c>
      <c r="B2193" t="s">
        <v>94</v>
      </c>
      <c r="C2193" t="s">
        <v>93</v>
      </c>
      <c r="D2193" t="s">
        <v>582</v>
      </c>
      <c r="E2193" s="19">
        <v>42530</v>
      </c>
      <c r="F2193" t="s">
        <v>101</v>
      </c>
      <c r="G2193">
        <v>4</v>
      </c>
      <c r="H2193">
        <v>12.42</v>
      </c>
      <c r="I2193">
        <v>49.68</v>
      </c>
    </row>
    <row r="2194" spans="1:9">
      <c r="A2194" t="s">
        <v>106</v>
      </c>
      <c r="B2194" t="s">
        <v>110</v>
      </c>
      <c r="C2194" t="s">
        <v>98</v>
      </c>
      <c r="D2194" t="s">
        <v>246</v>
      </c>
      <c r="E2194" s="19">
        <v>42530</v>
      </c>
      <c r="F2194" t="s">
        <v>101</v>
      </c>
      <c r="G2194">
        <v>7</v>
      </c>
      <c r="H2194">
        <v>12.42</v>
      </c>
      <c r="I2194">
        <v>86.94</v>
      </c>
    </row>
    <row r="2195" spans="1:9">
      <c r="A2195" t="s">
        <v>100</v>
      </c>
      <c r="B2195" t="s">
        <v>105</v>
      </c>
      <c r="C2195" t="s">
        <v>98</v>
      </c>
      <c r="D2195" t="s">
        <v>439</v>
      </c>
      <c r="E2195" s="19">
        <v>42530</v>
      </c>
      <c r="F2195" t="s">
        <v>101</v>
      </c>
      <c r="G2195">
        <v>2</v>
      </c>
      <c r="H2195">
        <v>12.42</v>
      </c>
      <c r="I2195">
        <v>24.84</v>
      </c>
    </row>
    <row r="2196" spans="1:9">
      <c r="A2196" t="s">
        <v>103</v>
      </c>
      <c r="B2196" t="s">
        <v>113</v>
      </c>
      <c r="C2196" t="s">
        <v>93</v>
      </c>
      <c r="D2196" t="s">
        <v>208</v>
      </c>
      <c r="E2196" s="19">
        <v>42530</v>
      </c>
      <c r="F2196" t="s">
        <v>91</v>
      </c>
      <c r="G2196">
        <v>1</v>
      </c>
      <c r="H2196">
        <v>16.32</v>
      </c>
      <c r="I2196">
        <v>16.32</v>
      </c>
    </row>
    <row r="2197" spans="1:9">
      <c r="A2197" t="s">
        <v>103</v>
      </c>
      <c r="B2197" t="s">
        <v>113</v>
      </c>
      <c r="C2197" t="s">
        <v>93</v>
      </c>
      <c r="D2197" t="s">
        <v>604</v>
      </c>
      <c r="E2197" s="19">
        <v>42530</v>
      </c>
      <c r="F2197" t="s">
        <v>96</v>
      </c>
      <c r="G2197">
        <v>8</v>
      </c>
      <c r="H2197">
        <v>53.35</v>
      </c>
      <c r="I2197">
        <v>426.8</v>
      </c>
    </row>
    <row r="2198" spans="1:9">
      <c r="A2198" t="s">
        <v>95</v>
      </c>
      <c r="B2198" t="s">
        <v>94</v>
      </c>
      <c r="C2198" t="s">
        <v>93</v>
      </c>
      <c r="D2198" t="s">
        <v>494</v>
      </c>
      <c r="E2198" s="19">
        <v>42530</v>
      </c>
      <c r="F2198" t="s">
        <v>96</v>
      </c>
      <c r="G2198">
        <v>5</v>
      </c>
      <c r="H2198">
        <v>53.35</v>
      </c>
      <c r="I2198">
        <v>266.75</v>
      </c>
    </row>
    <row r="2199" spans="1:9">
      <c r="A2199" t="s">
        <v>95</v>
      </c>
      <c r="B2199" t="s">
        <v>94</v>
      </c>
      <c r="C2199" t="s">
        <v>93</v>
      </c>
      <c r="D2199" t="s">
        <v>302</v>
      </c>
      <c r="E2199" s="19">
        <v>42530</v>
      </c>
      <c r="F2199" t="s">
        <v>91</v>
      </c>
      <c r="G2199">
        <v>5</v>
      </c>
      <c r="H2199">
        <v>16.32</v>
      </c>
      <c r="I2199">
        <v>81.599999999999994</v>
      </c>
    </row>
    <row r="2200" spans="1:9">
      <c r="A2200" t="s">
        <v>95</v>
      </c>
      <c r="B2200" t="s">
        <v>118</v>
      </c>
      <c r="C2200" t="s">
        <v>93</v>
      </c>
      <c r="D2200" t="s">
        <v>491</v>
      </c>
      <c r="E2200" s="19">
        <v>42531</v>
      </c>
      <c r="F2200" t="s">
        <v>96</v>
      </c>
      <c r="G2200">
        <v>9</v>
      </c>
      <c r="H2200">
        <v>53.35</v>
      </c>
      <c r="I2200">
        <v>480.15000000000003</v>
      </c>
    </row>
    <row r="2201" spans="1:9">
      <c r="A2201" t="s">
        <v>103</v>
      </c>
      <c r="B2201" t="s">
        <v>118</v>
      </c>
      <c r="C2201" t="s">
        <v>93</v>
      </c>
      <c r="D2201" t="s">
        <v>190</v>
      </c>
      <c r="E2201" s="19">
        <v>42531</v>
      </c>
      <c r="F2201" t="s">
        <v>101</v>
      </c>
      <c r="G2201">
        <v>6</v>
      </c>
      <c r="H2201">
        <v>12.42</v>
      </c>
      <c r="I2201">
        <v>74.52</v>
      </c>
    </row>
    <row r="2202" spans="1:9">
      <c r="A2202" t="s">
        <v>106</v>
      </c>
      <c r="B2202" t="s">
        <v>99</v>
      </c>
      <c r="C2202" t="s">
        <v>98</v>
      </c>
      <c r="D2202" t="s">
        <v>290</v>
      </c>
      <c r="E2202" s="19">
        <v>42531</v>
      </c>
      <c r="F2202" t="s">
        <v>96</v>
      </c>
      <c r="G2202">
        <v>9</v>
      </c>
      <c r="H2202">
        <v>53.35</v>
      </c>
      <c r="I2202">
        <v>480.15000000000003</v>
      </c>
    </row>
    <row r="2203" spans="1:9">
      <c r="A2203" t="s">
        <v>100</v>
      </c>
      <c r="B2203" t="s">
        <v>110</v>
      </c>
      <c r="C2203" t="s">
        <v>98</v>
      </c>
      <c r="D2203" t="s">
        <v>186</v>
      </c>
      <c r="E2203" s="19">
        <v>42531</v>
      </c>
      <c r="F2203" t="s">
        <v>141</v>
      </c>
      <c r="G2203">
        <v>9</v>
      </c>
      <c r="H2203">
        <v>17.829999999999998</v>
      </c>
      <c r="I2203">
        <v>160.46999999999997</v>
      </c>
    </row>
    <row r="2204" spans="1:9">
      <c r="A2204" t="s">
        <v>103</v>
      </c>
      <c r="B2204" t="s">
        <v>94</v>
      </c>
      <c r="C2204" t="s">
        <v>93</v>
      </c>
      <c r="D2204" t="s">
        <v>173</v>
      </c>
      <c r="E2204" s="19">
        <v>42531</v>
      </c>
      <c r="F2204" t="s">
        <v>141</v>
      </c>
      <c r="G2204">
        <v>2</v>
      </c>
      <c r="H2204">
        <v>17.829999999999998</v>
      </c>
      <c r="I2204">
        <v>35.659999999999997</v>
      </c>
    </row>
    <row r="2205" spans="1:9">
      <c r="A2205" t="s">
        <v>95</v>
      </c>
      <c r="B2205" t="s">
        <v>155</v>
      </c>
      <c r="C2205" t="s">
        <v>93</v>
      </c>
      <c r="D2205" t="s">
        <v>619</v>
      </c>
      <c r="E2205" s="19">
        <v>42531</v>
      </c>
      <c r="F2205" t="s">
        <v>141</v>
      </c>
      <c r="G2205">
        <v>2</v>
      </c>
      <c r="H2205">
        <v>17.829999999999998</v>
      </c>
      <c r="I2205">
        <v>35.659999999999997</v>
      </c>
    </row>
    <row r="2206" spans="1:9">
      <c r="A2206" t="s">
        <v>95</v>
      </c>
      <c r="B2206" t="s">
        <v>118</v>
      </c>
      <c r="C2206" t="s">
        <v>93</v>
      </c>
      <c r="D2206" t="s">
        <v>202</v>
      </c>
      <c r="E2206" s="19">
        <v>42531</v>
      </c>
      <c r="F2206" t="s">
        <v>96</v>
      </c>
      <c r="G2206">
        <v>5</v>
      </c>
      <c r="H2206">
        <v>53.35</v>
      </c>
      <c r="I2206">
        <v>266.75</v>
      </c>
    </row>
    <row r="2207" spans="1:9">
      <c r="A2207" t="s">
        <v>100</v>
      </c>
      <c r="B2207" t="s">
        <v>110</v>
      </c>
      <c r="C2207" t="s">
        <v>98</v>
      </c>
      <c r="D2207" t="s">
        <v>622</v>
      </c>
      <c r="E2207" s="19">
        <v>42531</v>
      </c>
      <c r="F2207" t="s">
        <v>101</v>
      </c>
      <c r="G2207">
        <v>4</v>
      </c>
      <c r="H2207">
        <v>12.42</v>
      </c>
      <c r="I2207">
        <v>49.68</v>
      </c>
    </row>
    <row r="2208" spans="1:9">
      <c r="A2208" t="s">
        <v>100</v>
      </c>
      <c r="B2208" t="s">
        <v>99</v>
      </c>
      <c r="C2208" t="s">
        <v>98</v>
      </c>
      <c r="D2208" t="s">
        <v>329</v>
      </c>
      <c r="E2208" s="19">
        <v>42531</v>
      </c>
      <c r="F2208" t="s">
        <v>101</v>
      </c>
      <c r="G2208">
        <v>5</v>
      </c>
      <c r="H2208">
        <v>12.42</v>
      </c>
      <c r="I2208">
        <v>62.1</v>
      </c>
    </row>
    <row r="2209" spans="1:9">
      <c r="A2209" t="s">
        <v>106</v>
      </c>
      <c r="B2209" t="s">
        <v>110</v>
      </c>
      <c r="C2209" t="s">
        <v>98</v>
      </c>
      <c r="D2209" t="s">
        <v>304</v>
      </c>
      <c r="E2209" s="19">
        <v>42531</v>
      </c>
      <c r="F2209" t="s">
        <v>91</v>
      </c>
      <c r="G2209">
        <v>9</v>
      </c>
      <c r="H2209">
        <v>16.32</v>
      </c>
      <c r="I2209">
        <v>146.88</v>
      </c>
    </row>
    <row r="2210" spans="1:9">
      <c r="A2210" t="s">
        <v>106</v>
      </c>
      <c r="B2210" t="s">
        <v>105</v>
      </c>
      <c r="C2210" t="s">
        <v>98</v>
      </c>
      <c r="D2210" t="s">
        <v>236</v>
      </c>
      <c r="E2210" s="19">
        <v>42531</v>
      </c>
      <c r="F2210" t="s">
        <v>101</v>
      </c>
      <c r="G2210">
        <v>10</v>
      </c>
      <c r="H2210">
        <v>12.42</v>
      </c>
      <c r="I2210">
        <v>124.2</v>
      </c>
    </row>
    <row r="2211" spans="1:9">
      <c r="A2211" t="s">
        <v>100</v>
      </c>
      <c r="B2211" t="s">
        <v>110</v>
      </c>
      <c r="C2211" t="s">
        <v>98</v>
      </c>
      <c r="D2211" t="s">
        <v>502</v>
      </c>
      <c r="E2211" s="19">
        <v>42531</v>
      </c>
      <c r="F2211" t="s">
        <v>91</v>
      </c>
      <c r="G2211">
        <v>7</v>
      </c>
      <c r="H2211">
        <v>16.32</v>
      </c>
      <c r="I2211">
        <v>114.24000000000001</v>
      </c>
    </row>
    <row r="2212" spans="1:9">
      <c r="A2212" t="s">
        <v>95</v>
      </c>
      <c r="B2212" t="s">
        <v>113</v>
      </c>
      <c r="C2212" t="s">
        <v>93</v>
      </c>
      <c r="D2212" t="s">
        <v>497</v>
      </c>
      <c r="E2212" s="19">
        <v>42531</v>
      </c>
      <c r="F2212" t="s">
        <v>101</v>
      </c>
      <c r="G2212">
        <v>3</v>
      </c>
      <c r="H2212">
        <v>12.42</v>
      </c>
      <c r="I2212">
        <v>37.26</v>
      </c>
    </row>
    <row r="2213" spans="1:9">
      <c r="A2213" t="s">
        <v>111</v>
      </c>
      <c r="B2213" t="s">
        <v>105</v>
      </c>
      <c r="C2213" t="s">
        <v>98</v>
      </c>
      <c r="D2213" t="s">
        <v>128</v>
      </c>
      <c r="E2213" s="19">
        <v>42531</v>
      </c>
      <c r="F2213" t="s">
        <v>141</v>
      </c>
      <c r="G2213">
        <v>1</v>
      </c>
      <c r="H2213">
        <v>17.829999999999998</v>
      </c>
      <c r="I2213">
        <v>17.829999999999998</v>
      </c>
    </row>
    <row r="2214" spans="1:9">
      <c r="A2214" t="s">
        <v>106</v>
      </c>
      <c r="B2214" t="s">
        <v>110</v>
      </c>
      <c r="C2214" t="s">
        <v>98</v>
      </c>
      <c r="D2214" t="s">
        <v>595</v>
      </c>
      <c r="E2214" s="19">
        <v>42531</v>
      </c>
      <c r="F2214" t="s">
        <v>141</v>
      </c>
      <c r="G2214">
        <v>9</v>
      </c>
      <c r="H2214">
        <v>17.829999999999998</v>
      </c>
      <c r="I2214">
        <v>160.46999999999997</v>
      </c>
    </row>
    <row r="2215" spans="1:9">
      <c r="A2215" t="s">
        <v>106</v>
      </c>
      <c r="B2215" t="s">
        <v>127</v>
      </c>
      <c r="C2215" t="s">
        <v>98</v>
      </c>
      <c r="D2215" t="s">
        <v>347</v>
      </c>
      <c r="E2215" s="19">
        <v>42531</v>
      </c>
      <c r="F2215" t="s">
        <v>101</v>
      </c>
      <c r="G2215">
        <v>1</v>
      </c>
      <c r="H2215">
        <v>12.42</v>
      </c>
      <c r="I2215">
        <v>12.42</v>
      </c>
    </row>
    <row r="2216" spans="1:9">
      <c r="A2216" t="s">
        <v>95</v>
      </c>
      <c r="B2216" t="s">
        <v>94</v>
      </c>
      <c r="C2216" t="s">
        <v>93</v>
      </c>
      <c r="D2216" t="s">
        <v>576</v>
      </c>
      <c r="E2216" s="19">
        <v>42532</v>
      </c>
      <c r="F2216" t="s">
        <v>141</v>
      </c>
      <c r="G2216">
        <v>6</v>
      </c>
      <c r="H2216">
        <v>17.829999999999998</v>
      </c>
      <c r="I2216">
        <v>106.97999999999999</v>
      </c>
    </row>
    <row r="2217" spans="1:9">
      <c r="A2217" t="s">
        <v>100</v>
      </c>
      <c r="B2217" t="s">
        <v>99</v>
      </c>
      <c r="C2217" t="s">
        <v>98</v>
      </c>
      <c r="D2217" t="s">
        <v>162</v>
      </c>
      <c r="E2217" s="19">
        <v>42532</v>
      </c>
      <c r="F2217" t="s">
        <v>141</v>
      </c>
      <c r="G2217">
        <v>7</v>
      </c>
      <c r="H2217">
        <v>17.829999999999998</v>
      </c>
      <c r="I2217">
        <v>124.80999999999999</v>
      </c>
    </row>
    <row r="2218" spans="1:9">
      <c r="A2218" t="s">
        <v>106</v>
      </c>
      <c r="B2218" t="s">
        <v>99</v>
      </c>
      <c r="C2218" t="s">
        <v>98</v>
      </c>
      <c r="D2218" t="s">
        <v>577</v>
      </c>
      <c r="E2218" s="19">
        <v>42532</v>
      </c>
      <c r="F2218" t="s">
        <v>91</v>
      </c>
      <c r="G2218">
        <v>6</v>
      </c>
      <c r="H2218">
        <v>16.32</v>
      </c>
      <c r="I2218">
        <v>97.92</v>
      </c>
    </row>
    <row r="2219" spans="1:9">
      <c r="A2219" t="s">
        <v>100</v>
      </c>
      <c r="B2219" t="s">
        <v>110</v>
      </c>
      <c r="C2219" t="s">
        <v>98</v>
      </c>
      <c r="D2219" t="s">
        <v>627</v>
      </c>
      <c r="E2219" s="19">
        <v>42532</v>
      </c>
      <c r="F2219" t="s">
        <v>101</v>
      </c>
      <c r="G2219">
        <v>9</v>
      </c>
      <c r="H2219">
        <v>12.42</v>
      </c>
      <c r="I2219">
        <v>111.78</v>
      </c>
    </row>
    <row r="2220" spans="1:9">
      <c r="A2220" t="s">
        <v>106</v>
      </c>
      <c r="B2220" t="s">
        <v>99</v>
      </c>
      <c r="C2220" t="s">
        <v>98</v>
      </c>
      <c r="D2220" t="s">
        <v>392</v>
      </c>
      <c r="E2220" s="19">
        <v>42532</v>
      </c>
      <c r="F2220" t="s">
        <v>96</v>
      </c>
      <c r="G2220">
        <v>9</v>
      </c>
      <c r="H2220">
        <v>53.35</v>
      </c>
      <c r="I2220">
        <v>480.15000000000003</v>
      </c>
    </row>
    <row r="2221" spans="1:9">
      <c r="A2221" t="s">
        <v>95</v>
      </c>
      <c r="B2221" t="s">
        <v>118</v>
      </c>
      <c r="C2221" t="s">
        <v>93</v>
      </c>
      <c r="D2221" t="s">
        <v>228</v>
      </c>
      <c r="E2221" s="19">
        <v>42532</v>
      </c>
      <c r="F2221" t="s">
        <v>101</v>
      </c>
      <c r="G2221">
        <v>3</v>
      </c>
      <c r="H2221">
        <v>12.42</v>
      </c>
      <c r="I2221">
        <v>37.26</v>
      </c>
    </row>
    <row r="2222" spans="1:9">
      <c r="A2222" t="s">
        <v>111</v>
      </c>
      <c r="B2222" t="s">
        <v>105</v>
      </c>
      <c r="C2222" t="s">
        <v>98</v>
      </c>
      <c r="D2222" t="s">
        <v>439</v>
      </c>
      <c r="E2222" s="19">
        <v>42532</v>
      </c>
      <c r="F2222" t="s">
        <v>141</v>
      </c>
      <c r="G2222">
        <v>2</v>
      </c>
      <c r="H2222">
        <v>17.829999999999998</v>
      </c>
      <c r="I2222">
        <v>35.659999999999997</v>
      </c>
    </row>
    <row r="2223" spans="1:9">
      <c r="A2223" t="s">
        <v>106</v>
      </c>
      <c r="B2223" t="s">
        <v>105</v>
      </c>
      <c r="C2223" t="s">
        <v>98</v>
      </c>
      <c r="D2223" t="s">
        <v>342</v>
      </c>
      <c r="E2223" s="19">
        <v>42532</v>
      </c>
      <c r="F2223" t="s">
        <v>101</v>
      </c>
      <c r="G2223">
        <v>10</v>
      </c>
      <c r="H2223">
        <v>12.42</v>
      </c>
      <c r="I2223">
        <v>124.2</v>
      </c>
    </row>
    <row r="2224" spans="1:9">
      <c r="A2224" t="s">
        <v>100</v>
      </c>
      <c r="B2224" t="s">
        <v>105</v>
      </c>
      <c r="C2224" t="s">
        <v>98</v>
      </c>
      <c r="D2224" t="s">
        <v>447</v>
      </c>
      <c r="E2224" s="19">
        <v>42532</v>
      </c>
      <c r="F2224" t="s">
        <v>91</v>
      </c>
      <c r="G2224">
        <v>3</v>
      </c>
      <c r="H2224">
        <v>16.32</v>
      </c>
      <c r="I2224">
        <v>48.96</v>
      </c>
    </row>
    <row r="2225" spans="1:9">
      <c r="A2225" t="s">
        <v>103</v>
      </c>
      <c r="B2225" t="s">
        <v>113</v>
      </c>
      <c r="C2225" t="s">
        <v>93</v>
      </c>
      <c r="D2225" t="s">
        <v>353</v>
      </c>
      <c r="E2225" s="19">
        <v>42532</v>
      </c>
      <c r="F2225" t="s">
        <v>141</v>
      </c>
      <c r="G2225">
        <v>4</v>
      </c>
      <c r="H2225">
        <v>17.829999999999998</v>
      </c>
      <c r="I2225">
        <v>71.319999999999993</v>
      </c>
    </row>
    <row r="2226" spans="1:9">
      <c r="A2226" t="s">
        <v>106</v>
      </c>
      <c r="B2226" t="s">
        <v>110</v>
      </c>
      <c r="C2226" t="s">
        <v>98</v>
      </c>
      <c r="D2226" t="s">
        <v>542</v>
      </c>
      <c r="E2226" s="19">
        <v>42532</v>
      </c>
      <c r="F2226" t="s">
        <v>101</v>
      </c>
      <c r="G2226">
        <v>8</v>
      </c>
      <c r="H2226">
        <v>12.42</v>
      </c>
      <c r="I2226">
        <v>99.36</v>
      </c>
    </row>
    <row r="2227" spans="1:9">
      <c r="A2227" t="s">
        <v>100</v>
      </c>
      <c r="B2227" t="s">
        <v>99</v>
      </c>
      <c r="C2227" t="s">
        <v>98</v>
      </c>
      <c r="D2227" t="s">
        <v>607</v>
      </c>
      <c r="E2227" s="19">
        <v>42533</v>
      </c>
      <c r="F2227" t="s">
        <v>101</v>
      </c>
      <c r="G2227">
        <v>10</v>
      </c>
      <c r="H2227">
        <v>12.42</v>
      </c>
      <c r="I2227">
        <v>124.2</v>
      </c>
    </row>
    <row r="2228" spans="1:9">
      <c r="A2228" t="s">
        <v>100</v>
      </c>
      <c r="B2228" t="s">
        <v>105</v>
      </c>
      <c r="C2228" t="s">
        <v>98</v>
      </c>
      <c r="D2228" t="s">
        <v>195</v>
      </c>
      <c r="E2228" s="19">
        <v>42533</v>
      </c>
      <c r="F2228" t="s">
        <v>96</v>
      </c>
      <c r="G2228">
        <v>7</v>
      </c>
      <c r="H2228">
        <v>53.35</v>
      </c>
      <c r="I2228">
        <v>373.45</v>
      </c>
    </row>
    <row r="2229" spans="1:9">
      <c r="A2229" t="s">
        <v>100</v>
      </c>
      <c r="B2229" t="s">
        <v>99</v>
      </c>
      <c r="C2229" t="s">
        <v>98</v>
      </c>
      <c r="D2229" t="s">
        <v>229</v>
      </c>
      <c r="E2229" s="19">
        <v>42533</v>
      </c>
      <c r="F2229" t="s">
        <v>101</v>
      </c>
      <c r="G2229">
        <v>9</v>
      </c>
      <c r="H2229">
        <v>12.42</v>
      </c>
      <c r="I2229">
        <v>111.78</v>
      </c>
    </row>
    <row r="2230" spans="1:9">
      <c r="A2230" t="s">
        <v>100</v>
      </c>
      <c r="B2230" t="s">
        <v>110</v>
      </c>
      <c r="C2230" t="s">
        <v>98</v>
      </c>
      <c r="D2230" t="s">
        <v>328</v>
      </c>
      <c r="E2230" s="19">
        <v>42533</v>
      </c>
      <c r="F2230" t="s">
        <v>96</v>
      </c>
      <c r="G2230">
        <v>1</v>
      </c>
      <c r="H2230">
        <v>53.35</v>
      </c>
      <c r="I2230">
        <v>53.35</v>
      </c>
    </row>
    <row r="2231" spans="1:9">
      <c r="A2231" t="s">
        <v>106</v>
      </c>
      <c r="B2231" t="s">
        <v>105</v>
      </c>
      <c r="C2231" t="s">
        <v>98</v>
      </c>
      <c r="D2231" t="s">
        <v>285</v>
      </c>
      <c r="E2231" s="19">
        <v>42533</v>
      </c>
      <c r="F2231" t="s">
        <v>96</v>
      </c>
      <c r="G2231">
        <v>6</v>
      </c>
      <c r="H2231">
        <v>53.35</v>
      </c>
      <c r="I2231">
        <v>320.10000000000002</v>
      </c>
    </row>
    <row r="2232" spans="1:9">
      <c r="A2232" t="s">
        <v>95</v>
      </c>
      <c r="B2232" t="s">
        <v>94</v>
      </c>
      <c r="C2232" t="s">
        <v>93</v>
      </c>
      <c r="D2232" t="s">
        <v>300</v>
      </c>
      <c r="E2232" s="19">
        <v>42533</v>
      </c>
      <c r="F2232" t="s">
        <v>101</v>
      </c>
      <c r="G2232">
        <v>5</v>
      </c>
      <c r="H2232">
        <v>12.42</v>
      </c>
      <c r="I2232">
        <v>62.1</v>
      </c>
    </row>
    <row r="2233" spans="1:9">
      <c r="A2233" t="s">
        <v>100</v>
      </c>
      <c r="B2233" t="s">
        <v>99</v>
      </c>
      <c r="C2233" t="s">
        <v>98</v>
      </c>
      <c r="D2233" t="s">
        <v>547</v>
      </c>
      <c r="E2233" s="19">
        <v>42533</v>
      </c>
      <c r="F2233" t="s">
        <v>91</v>
      </c>
      <c r="G2233">
        <v>7</v>
      </c>
      <c r="H2233">
        <v>16.32</v>
      </c>
      <c r="I2233">
        <v>114.24000000000001</v>
      </c>
    </row>
    <row r="2234" spans="1:9">
      <c r="A2234" t="s">
        <v>95</v>
      </c>
      <c r="B2234" t="s">
        <v>94</v>
      </c>
      <c r="C2234" t="s">
        <v>93</v>
      </c>
      <c r="D2234" t="s">
        <v>395</v>
      </c>
      <c r="E2234" s="19">
        <v>42533</v>
      </c>
      <c r="F2234" t="s">
        <v>96</v>
      </c>
      <c r="G2234">
        <v>8</v>
      </c>
      <c r="H2234">
        <v>53.35</v>
      </c>
      <c r="I2234">
        <v>426.8</v>
      </c>
    </row>
    <row r="2235" spans="1:9">
      <c r="A2235" t="s">
        <v>100</v>
      </c>
      <c r="B2235" t="s">
        <v>110</v>
      </c>
      <c r="C2235" t="s">
        <v>98</v>
      </c>
      <c r="D2235" t="s">
        <v>477</v>
      </c>
      <c r="E2235" s="19">
        <v>42533</v>
      </c>
      <c r="F2235" t="s">
        <v>141</v>
      </c>
      <c r="G2235">
        <v>8</v>
      </c>
      <c r="H2235">
        <v>17.829999999999998</v>
      </c>
      <c r="I2235">
        <v>142.63999999999999</v>
      </c>
    </row>
    <row r="2236" spans="1:9">
      <c r="A2236" t="s">
        <v>100</v>
      </c>
      <c r="B2236" t="s">
        <v>127</v>
      </c>
      <c r="C2236" t="s">
        <v>98</v>
      </c>
      <c r="D2236" t="s">
        <v>185</v>
      </c>
      <c r="E2236" s="19">
        <v>42533</v>
      </c>
      <c r="F2236" t="s">
        <v>101</v>
      </c>
      <c r="G2236">
        <v>8</v>
      </c>
      <c r="H2236">
        <v>12.42</v>
      </c>
      <c r="I2236">
        <v>99.36</v>
      </c>
    </row>
    <row r="2237" spans="1:9">
      <c r="A2237" t="s">
        <v>100</v>
      </c>
      <c r="B2237" t="s">
        <v>110</v>
      </c>
      <c r="C2237" t="s">
        <v>98</v>
      </c>
      <c r="D2237" t="s">
        <v>477</v>
      </c>
      <c r="E2237" s="19">
        <v>42533</v>
      </c>
      <c r="F2237" t="s">
        <v>101</v>
      </c>
      <c r="G2237">
        <v>1</v>
      </c>
      <c r="H2237">
        <v>12.42</v>
      </c>
      <c r="I2237">
        <v>12.42</v>
      </c>
    </row>
    <row r="2238" spans="1:9">
      <c r="A2238" t="s">
        <v>95</v>
      </c>
      <c r="B2238" t="s">
        <v>94</v>
      </c>
      <c r="C2238" t="s">
        <v>93</v>
      </c>
      <c r="D2238" t="s">
        <v>235</v>
      </c>
      <c r="E2238" s="19">
        <v>42533</v>
      </c>
      <c r="F2238" t="s">
        <v>141</v>
      </c>
      <c r="G2238">
        <v>8</v>
      </c>
      <c r="H2238">
        <v>17.829999999999998</v>
      </c>
      <c r="I2238">
        <v>142.63999999999999</v>
      </c>
    </row>
    <row r="2239" spans="1:9">
      <c r="A2239" t="s">
        <v>100</v>
      </c>
      <c r="B2239" t="s">
        <v>99</v>
      </c>
      <c r="C2239" t="s">
        <v>98</v>
      </c>
      <c r="D2239" t="s">
        <v>454</v>
      </c>
      <c r="E2239" s="19">
        <v>42533</v>
      </c>
      <c r="F2239" t="s">
        <v>101</v>
      </c>
      <c r="G2239">
        <v>3</v>
      </c>
      <c r="H2239">
        <v>12.42</v>
      </c>
      <c r="I2239">
        <v>37.26</v>
      </c>
    </row>
    <row r="2240" spans="1:9">
      <c r="A2240" t="s">
        <v>106</v>
      </c>
      <c r="B2240" t="s">
        <v>105</v>
      </c>
      <c r="C2240" t="s">
        <v>98</v>
      </c>
      <c r="D2240" t="s">
        <v>107</v>
      </c>
      <c r="E2240" s="19">
        <v>42533</v>
      </c>
      <c r="F2240" t="s">
        <v>96</v>
      </c>
      <c r="G2240">
        <v>5</v>
      </c>
      <c r="H2240">
        <v>53.35</v>
      </c>
      <c r="I2240">
        <v>266.75</v>
      </c>
    </row>
    <row r="2241" spans="1:9">
      <c r="A2241" t="s">
        <v>106</v>
      </c>
      <c r="B2241" t="s">
        <v>105</v>
      </c>
      <c r="C2241" t="s">
        <v>98</v>
      </c>
      <c r="D2241" t="s">
        <v>339</v>
      </c>
      <c r="E2241" s="19">
        <v>42533</v>
      </c>
      <c r="F2241" t="s">
        <v>91</v>
      </c>
      <c r="G2241">
        <v>5</v>
      </c>
      <c r="H2241">
        <v>16.32</v>
      </c>
      <c r="I2241">
        <v>81.599999999999994</v>
      </c>
    </row>
    <row r="2242" spans="1:9">
      <c r="A2242" t="s">
        <v>100</v>
      </c>
      <c r="B2242" t="s">
        <v>105</v>
      </c>
      <c r="C2242" t="s">
        <v>98</v>
      </c>
      <c r="D2242" t="s">
        <v>312</v>
      </c>
      <c r="E2242" s="19">
        <v>42533</v>
      </c>
      <c r="F2242" t="s">
        <v>101</v>
      </c>
      <c r="G2242">
        <v>3</v>
      </c>
      <c r="H2242">
        <v>12.42</v>
      </c>
      <c r="I2242">
        <v>37.26</v>
      </c>
    </row>
    <row r="2243" spans="1:9">
      <c r="A2243" t="s">
        <v>100</v>
      </c>
      <c r="B2243" t="s">
        <v>105</v>
      </c>
      <c r="C2243" t="s">
        <v>98</v>
      </c>
      <c r="D2243" t="s">
        <v>439</v>
      </c>
      <c r="E2243" s="19">
        <v>42534</v>
      </c>
      <c r="F2243" t="s">
        <v>101</v>
      </c>
      <c r="G2243">
        <v>5</v>
      </c>
      <c r="H2243">
        <v>12.42</v>
      </c>
      <c r="I2243">
        <v>62.1</v>
      </c>
    </row>
    <row r="2244" spans="1:9">
      <c r="A2244" t="s">
        <v>106</v>
      </c>
      <c r="B2244" t="s">
        <v>105</v>
      </c>
      <c r="C2244" t="s">
        <v>98</v>
      </c>
      <c r="D2244" t="s">
        <v>420</v>
      </c>
      <c r="E2244" s="19">
        <v>42534</v>
      </c>
      <c r="F2244" t="s">
        <v>141</v>
      </c>
      <c r="G2244">
        <v>8</v>
      </c>
      <c r="H2244">
        <v>17.829999999999998</v>
      </c>
      <c r="I2244">
        <v>142.63999999999999</v>
      </c>
    </row>
    <row r="2245" spans="1:9">
      <c r="A2245" t="s">
        <v>100</v>
      </c>
      <c r="B2245" t="s">
        <v>99</v>
      </c>
      <c r="C2245" t="s">
        <v>98</v>
      </c>
      <c r="D2245" t="s">
        <v>170</v>
      </c>
      <c r="E2245" s="19">
        <v>42534</v>
      </c>
      <c r="F2245" t="s">
        <v>96</v>
      </c>
      <c r="G2245">
        <v>10</v>
      </c>
      <c r="H2245">
        <v>53.35</v>
      </c>
      <c r="I2245">
        <v>533.5</v>
      </c>
    </row>
    <row r="2246" spans="1:9">
      <c r="A2246" t="s">
        <v>106</v>
      </c>
      <c r="B2246" t="s">
        <v>105</v>
      </c>
      <c r="C2246" t="s">
        <v>98</v>
      </c>
      <c r="D2246" t="s">
        <v>379</v>
      </c>
      <c r="E2246" s="19">
        <v>42534</v>
      </c>
      <c r="F2246" t="s">
        <v>141</v>
      </c>
      <c r="G2246">
        <v>9</v>
      </c>
      <c r="H2246">
        <v>17.829999999999998</v>
      </c>
      <c r="I2246">
        <v>160.46999999999997</v>
      </c>
    </row>
    <row r="2247" spans="1:9">
      <c r="A2247" t="s">
        <v>95</v>
      </c>
      <c r="B2247" t="s">
        <v>94</v>
      </c>
      <c r="C2247" t="s">
        <v>93</v>
      </c>
      <c r="D2247" t="s">
        <v>625</v>
      </c>
      <c r="E2247" s="19">
        <v>42534</v>
      </c>
      <c r="F2247" t="s">
        <v>101</v>
      </c>
      <c r="G2247">
        <v>5</v>
      </c>
      <c r="H2247">
        <v>12.42</v>
      </c>
      <c r="I2247">
        <v>62.1</v>
      </c>
    </row>
    <row r="2248" spans="1:9">
      <c r="A2248" t="s">
        <v>95</v>
      </c>
      <c r="B2248" t="s">
        <v>94</v>
      </c>
      <c r="C2248" t="s">
        <v>93</v>
      </c>
      <c r="D2248" t="s">
        <v>235</v>
      </c>
      <c r="E2248" s="19">
        <v>42534</v>
      </c>
      <c r="F2248" t="s">
        <v>101</v>
      </c>
      <c r="G2248">
        <v>3</v>
      </c>
      <c r="H2248">
        <v>12.42</v>
      </c>
      <c r="I2248">
        <v>37.26</v>
      </c>
    </row>
    <row r="2249" spans="1:9">
      <c r="A2249" t="s">
        <v>100</v>
      </c>
      <c r="B2249" t="s">
        <v>127</v>
      </c>
      <c r="C2249" t="s">
        <v>98</v>
      </c>
      <c r="D2249" t="s">
        <v>357</v>
      </c>
      <c r="E2249" s="19">
        <v>42534</v>
      </c>
      <c r="F2249" t="s">
        <v>91</v>
      </c>
      <c r="G2249">
        <v>10</v>
      </c>
      <c r="H2249">
        <v>16.32</v>
      </c>
      <c r="I2249">
        <v>163.19999999999999</v>
      </c>
    </row>
    <row r="2250" spans="1:9">
      <c r="A2250" t="s">
        <v>95</v>
      </c>
      <c r="B2250" t="s">
        <v>94</v>
      </c>
      <c r="C2250" t="s">
        <v>93</v>
      </c>
      <c r="D2250" t="s">
        <v>475</v>
      </c>
      <c r="E2250" s="19">
        <v>42534</v>
      </c>
      <c r="F2250" t="s">
        <v>96</v>
      </c>
      <c r="G2250">
        <v>7</v>
      </c>
      <c r="H2250">
        <v>53.35</v>
      </c>
      <c r="I2250">
        <v>373.45</v>
      </c>
    </row>
    <row r="2251" spans="1:9">
      <c r="A2251" t="s">
        <v>103</v>
      </c>
      <c r="B2251" t="s">
        <v>94</v>
      </c>
      <c r="C2251" t="s">
        <v>93</v>
      </c>
      <c r="D2251" t="s">
        <v>302</v>
      </c>
      <c r="E2251" s="19">
        <v>42534</v>
      </c>
      <c r="F2251" t="s">
        <v>141</v>
      </c>
      <c r="G2251">
        <v>4</v>
      </c>
      <c r="H2251">
        <v>17.829999999999998</v>
      </c>
      <c r="I2251">
        <v>71.319999999999993</v>
      </c>
    </row>
    <row r="2252" spans="1:9">
      <c r="A2252" t="s">
        <v>95</v>
      </c>
      <c r="B2252" t="s">
        <v>113</v>
      </c>
      <c r="C2252" t="s">
        <v>93</v>
      </c>
      <c r="D2252" t="s">
        <v>163</v>
      </c>
      <c r="E2252" s="19">
        <v>42534</v>
      </c>
      <c r="F2252" t="s">
        <v>101</v>
      </c>
      <c r="G2252">
        <v>9</v>
      </c>
      <c r="H2252">
        <v>12.42</v>
      </c>
      <c r="I2252">
        <v>111.78</v>
      </c>
    </row>
    <row r="2253" spans="1:9">
      <c r="A2253" t="s">
        <v>95</v>
      </c>
      <c r="B2253" t="s">
        <v>94</v>
      </c>
      <c r="C2253" t="s">
        <v>93</v>
      </c>
      <c r="D2253" t="s">
        <v>263</v>
      </c>
      <c r="E2253" s="19">
        <v>42534</v>
      </c>
      <c r="F2253" t="s">
        <v>141</v>
      </c>
      <c r="G2253">
        <v>1</v>
      </c>
      <c r="H2253">
        <v>17.829999999999998</v>
      </c>
      <c r="I2253">
        <v>17.829999999999998</v>
      </c>
    </row>
    <row r="2254" spans="1:9">
      <c r="A2254" t="s">
        <v>100</v>
      </c>
      <c r="B2254" t="s">
        <v>105</v>
      </c>
      <c r="C2254" t="s">
        <v>98</v>
      </c>
      <c r="D2254" t="s">
        <v>123</v>
      </c>
      <c r="E2254" s="19">
        <v>42534</v>
      </c>
      <c r="F2254" t="s">
        <v>96</v>
      </c>
      <c r="G2254">
        <v>10</v>
      </c>
      <c r="H2254">
        <v>53.35</v>
      </c>
      <c r="I2254">
        <v>533.5</v>
      </c>
    </row>
    <row r="2255" spans="1:9">
      <c r="A2255" t="s">
        <v>103</v>
      </c>
      <c r="B2255" t="s">
        <v>94</v>
      </c>
      <c r="C2255" t="s">
        <v>93</v>
      </c>
      <c r="D2255" t="s">
        <v>395</v>
      </c>
      <c r="E2255" s="19">
        <v>42534</v>
      </c>
      <c r="F2255" t="s">
        <v>141</v>
      </c>
      <c r="G2255">
        <v>8</v>
      </c>
      <c r="H2255">
        <v>17.829999999999998</v>
      </c>
      <c r="I2255">
        <v>142.63999999999999</v>
      </c>
    </row>
    <row r="2256" spans="1:9">
      <c r="A2256" t="s">
        <v>100</v>
      </c>
      <c r="B2256" t="s">
        <v>99</v>
      </c>
      <c r="C2256" t="s">
        <v>98</v>
      </c>
      <c r="D2256" t="s">
        <v>327</v>
      </c>
      <c r="E2256" s="19">
        <v>42534</v>
      </c>
      <c r="F2256" t="s">
        <v>96</v>
      </c>
      <c r="G2256">
        <v>10</v>
      </c>
      <c r="H2256">
        <v>53.35</v>
      </c>
      <c r="I2256">
        <v>533.5</v>
      </c>
    </row>
    <row r="2257" spans="1:9">
      <c r="A2257" t="s">
        <v>106</v>
      </c>
      <c r="B2257" t="s">
        <v>99</v>
      </c>
      <c r="C2257" t="s">
        <v>98</v>
      </c>
      <c r="D2257" t="s">
        <v>427</v>
      </c>
      <c r="E2257" s="19">
        <v>42534</v>
      </c>
      <c r="F2257" t="s">
        <v>96</v>
      </c>
      <c r="G2257">
        <v>10</v>
      </c>
      <c r="H2257">
        <v>53.35</v>
      </c>
      <c r="I2257">
        <v>533.5</v>
      </c>
    </row>
    <row r="2258" spans="1:9">
      <c r="A2258" t="s">
        <v>100</v>
      </c>
      <c r="B2258" t="s">
        <v>110</v>
      </c>
      <c r="C2258" t="s">
        <v>98</v>
      </c>
      <c r="D2258" t="s">
        <v>120</v>
      </c>
      <c r="E2258" s="19">
        <v>42534</v>
      </c>
      <c r="F2258" t="s">
        <v>96</v>
      </c>
      <c r="G2258">
        <v>8</v>
      </c>
      <c r="H2258">
        <v>53.35</v>
      </c>
      <c r="I2258">
        <v>426.8</v>
      </c>
    </row>
    <row r="2259" spans="1:9">
      <c r="A2259" t="s">
        <v>106</v>
      </c>
      <c r="B2259" t="s">
        <v>99</v>
      </c>
      <c r="C2259" t="s">
        <v>98</v>
      </c>
      <c r="D2259" t="s">
        <v>412</v>
      </c>
      <c r="E2259" s="19">
        <v>42534</v>
      </c>
      <c r="F2259" t="s">
        <v>101</v>
      </c>
      <c r="G2259">
        <v>1</v>
      </c>
      <c r="H2259">
        <v>12.42</v>
      </c>
      <c r="I2259">
        <v>12.42</v>
      </c>
    </row>
    <row r="2260" spans="1:9">
      <c r="A2260" t="s">
        <v>100</v>
      </c>
      <c r="B2260" t="s">
        <v>110</v>
      </c>
      <c r="C2260" t="s">
        <v>98</v>
      </c>
      <c r="D2260" t="s">
        <v>368</v>
      </c>
      <c r="E2260" s="19">
        <v>42534</v>
      </c>
      <c r="F2260" t="s">
        <v>141</v>
      </c>
      <c r="G2260">
        <v>2</v>
      </c>
      <c r="H2260">
        <v>17.829999999999998</v>
      </c>
      <c r="I2260">
        <v>35.659999999999997</v>
      </c>
    </row>
    <row r="2261" spans="1:9">
      <c r="A2261" t="s">
        <v>95</v>
      </c>
      <c r="B2261" t="s">
        <v>94</v>
      </c>
      <c r="C2261" t="s">
        <v>93</v>
      </c>
      <c r="D2261" t="s">
        <v>205</v>
      </c>
      <c r="E2261" s="19">
        <v>42534</v>
      </c>
      <c r="F2261" t="s">
        <v>101</v>
      </c>
      <c r="G2261">
        <v>5</v>
      </c>
      <c r="H2261">
        <v>12.42</v>
      </c>
      <c r="I2261">
        <v>62.1</v>
      </c>
    </row>
    <row r="2262" spans="1:9">
      <c r="A2262" t="s">
        <v>111</v>
      </c>
      <c r="B2262" t="s">
        <v>105</v>
      </c>
      <c r="C2262" t="s">
        <v>98</v>
      </c>
      <c r="D2262" t="s">
        <v>275</v>
      </c>
      <c r="E2262" s="19">
        <v>42534</v>
      </c>
      <c r="F2262" t="s">
        <v>141</v>
      </c>
      <c r="G2262">
        <v>5</v>
      </c>
      <c r="H2262">
        <v>17.829999999999998</v>
      </c>
      <c r="I2262">
        <v>89.149999999999991</v>
      </c>
    </row>
    <row r="2263" spans="1:9">
      <c r="A2263" t="s">
        <v>95</v>
      </c>
      <c r="B2263" t="s">
        <v>118</v>
      </c>
      <c r="C2263" t="s">
        <v>93</v>
      </c>
      <c r="D2263" t="s">
        <v>633</v>
      </c>
      <c r="E2263" s="19">
        <v>42534</v>
      </c>
      <c r="F2263" t="s">
        <v>141</v>
      </c>
      <c r="G2263">
        <v>4</v>
      </c>
      <c r="H2263">
        <v>17.829999999999998</v>
      </c>
      <c r="I2263">
        <v>71.319999999999993</v>
      </c>
    </row>
    <row r="2264" spans="1:9">
      <c r="A2264" t="s">
        <v>95</v>
      </c>
      <c r="B2264" t="s">
        <v>94</v>
      </c>
      <c r="C2264" t="s">
        <v>93</v>
      </c>
      <c r="D2264" t="s">
        <v>611</v>
      </c>
      <c r="E2264" s="19">
        <v>42535</v>
      </c>
      <c r="F2264" t="s">
        <v>101</v>
      </c>
      <c r="G2264">
        <v>8</v>
      </c>
      <c r="H2264">
        <v>12.42</v>
      </c>
      <c r="I2264">
        <v>99.36</v>
      </c>
    </row>
    <row r="2265" spans="1:9">
      <c r="A2265" t="s">
        <v>103</v>
      </c>
      <c r="B2265" t="s">
        <v>155</v>
      </c>
      <c r="C2265" t="s">
        <v>93</v>
      </c>
      <c r="D2265" t="s">
        <v>588</v>
      </c>
      <c r="E2265" s="19">
        <v>42535</v>
      </c>
      <c r="F2265" t="s">
        <v>101</v>
      </c>
      <c r="G2265">
        <v>10</v>
      </c>
      <c r="H2265">
        <v>12.42</v>
      </c>
      <c r="I2265">
        <v>124.2</v>
      </c>
    </row>
    <row r="2266" spans="1:9">
      <c r="A2266" t="s">
        <v>100</v>
      </c>
      <c r="B2266" t="s">
        <v>99</v>
      </c>
      <c r="C2266" t="s">
        <v>98</v>
      </c>
      <c r="D2266" t="s">
        <v>515</v>
      </c>
      <c r="E2266" s="19">
        <v>42535</v>
      </c>
      <c r="F2266" t="s">
        <v>91</v>
      </c>
      <c r="G2266">
        <v>7</v>
      </c>
      <c r="H2266">
        <v>16.32</v>
      </c>
      <c r="I2266">
        <v>114.24000000000001</v>
      </c>
    </row>
    <row r="2267" spans="1:9">
      <c r="A2267" t="s">
        <v>95</v>
      </c>
      <c r="B2267" t="s">
        <v>113</v>
      </c>
      <c r="C2267" t="s">
        <v>93</v>
      </c>
      <c r="D2267" t="s">
        <v>192</v>
      </c>
      <c r="E2267" s="19">
        <v>42535</v>
      </c>
      <c r="F2267" t="s">
        <v>96</v>
      </c>
      <c r="G2267">
        <v>4</v>
      </c>
      <c r="H2267">
        <v>53.35</v>
      </c>
      <c r="I2267">
        <v>213.4</v>
      </c>
    </row>
    <row r="2268" spans="1:9">
      <c r="A2268" t="s">
        <v>103</v>
      </c>
      <c r="B2268" t="s">
        <v>113</v>
      </c>
      <c r="C2268" t="s">
        <v>93</v>
      </c>
      <c r="D2268" t="s">
        <v>456</v>
      </c>
      <c r="E2268" s="19">
        <v>42535</v>
      </c>
      <c r="F2268" t="s">
        <v>101</v>
      </c>
      <c r="G2268">
        <v>4</v>
      </c>
      <c r="H2268">
        <v>12.42</v>
      </c>
      <c r="I2268">
        <v>49.68</v>
      </c>
    </row>
    <row r="2269" spans="1:9">
      <c r="A2269" t="s">
        <v>103</v>
      </c>
      <c r="B2269" t="s">
        <v>94</v>
      </c>
      <c r="C2269" t="s">
        <v>93</v>
      </c>
      <c r="D2269" t="s">
        <v>326</v>
      </c>
      <c r="E2269" s="19">
        <v>42535</v>
      </c>
      <c r="F2269" t="s">
        <v>141</v>
      </c>
      <c r="G2269">
        <v>4</v>
      </c>
      <c r="H2269">
        <v>17.829999999999998</v>
      </c>
      <c r="I2269">
        <v>71.319999999999993</v>
      </c>
    </row>
    <row r="2270" spans="1:9">
      <c r="A2270" t="s">
        <v>95</v>
      </c>
      <c r="B2270" t="s">
        <v>94</v>
      </c>
      <c r="C2270" t="s">
        <v>93</v>
      </c>
      <c r="D2270" t="s">
        <v>386</v>
      </c>
      <c r="E2270" s="19">
        <v>42535</v>
      </c>
      <c r="F2270" t="s">
        <v>101</v>
      </c>
      <c r="G2270">
        <v>6</v>
      </c>
      <c r="H2270">
        <v>12.42</v>
      </c>
      <c r="I2270">
        <v>74.52</v>
      </c>
    </row>
    <row r="2271" spans="1:9">
      <c r="A2271" t="s">
        <v>100</v>
      </c>
      <c r="B2271" t="s">
        <v>99</v>
      </c>
      <c r="C2271" t="s">
        <v>98</v>
      </c>
      <c r="D2271" t="s">
        <v>509</v>
      </c>
      <c r="E2271" s="19">
        <v>42535</v>
      </c>
      <c r="F2271" t="s">
        <v>101</v>
      </c>
      <c r="G2271">
        <v>2</v>
      </c>
      <c r="H2271">
        <v>12.42</v>
      </c>
      <c r="I2271">
        <v>24.84</v>
      </c>
    </row>
    <row r="2272" spans="1:9">
      <c r="A2272" t="s">
        <v>95</v>
      </c>
      <c r="B2272" t="s">
        <v>113</v>
      </c>
      <c r="C2272" t="s">
        <v>93</v>
      </c>
      <c r="D2272" t="s">
        <v>398</v>
      </c>
      <c r="E2272" s="19">
        <v>42535</v>
      </c>
      <c r="F2272" t="s">
        <v>141</v>
      </c>
      <c r="G2272">
        <v>4</v>
      </c>
      <c r="H2272">
        <v>17.829999999999998</v>
      </c>
      <c r="I2272">
        <v>71.319999999999993</v>
      </c>
    </row>
    <row r="2273" spans="1:9">
      <c r="A2273" t="s">
        <v>95</v>
      </c>
      <c r="B2273" t="s">
        <v>94</v>
      </c>
      <c r="C2273" t="s">
        <v>93</v>
      </c>
      <c r="D2273" t="s">
        <v>330</v>
      </c>
      <c r="E2273" s="19">
        <v>42535</v>
      </c>
      <c r="F2273" t="s">
        <v>101</v>
      </c>
      <c r="G2273">
        <v>4</v>
      </c>
      <c r="H2273">
        <v>12.42</v>
      </c>
      <c r="I2273">
        <v>49.68</v>
      </c>
    </row>
    <row r="2274" spans="1:9">
      <c r="A2274" t="s">
        <v>100</v>
      </c>
      <c r="B2274" t="s">
        <v>105</v>
      </c>
      <c r="C2274" t="s">
        <v>98</v>
      </c>
      <c r="D2274" t="s">
        <v>383</v>
      </c>
      <c r="E2274" s="19">
        <v>42536</v>
      </c>
      <c r="F2274" t="s">
        <v>96</v>
      </c>
      <c r="G2274">
        <v>2</v>
      </c>
      <c r="H2274">
        <v>53.35</v>
      </c>
      <c r="I2274">
        <v>106.7</v>
      </c>
    </row>
    <row r="2275" spans="1:9">
      <c r="A2275" t="s">
        <v>100</v>
      </c>
      <c r="B2275" t="s">
        <v>105</v>
      </c>
      <c r="C2275" t="s">
        <v>98</v>
      </c>
      <c r="D2275" t="s">
        <v>349</v>
      </c>
      <c r="E2275" s="19">
        <v>42536</v>
      </c>
      <c r="F2275" t="s">
        <v>101</v>
      </c>
      <c r="G2275">
        <v>5</v>
      </c>
      <c r="H2275">
        <v>12.42</v>
      </c>
      <c r="I2275">
        <v>62.1</v>
      </c>
    </row>
    <row r="2276" spans="1:9">
      <c r="A2276" t="s">
        <v>100</v>
      </c>
      <c r="B2276" t="s">
        <v>99</v>
      </c>
      <c r="C2276" t="s">
        <v>98</v>
      </c>
      <c r="D2276" t="s">
        <v>197</v>
      </c>
      <c r="E2276" s="19">
        <v>42536</v>
      </c>
      <c r="F2276" t="s">
        <v>101</v>
      </c>
      <c r="G2276">
        <v>3</v>
      </c>
      <c r="H2276">
        <v>12.42</v>
      </c>
      <c r="I2276">
        <v>37.26</v>
      </c>
    </row>
    <row r="2277" spans="1:9">
      <c r="A2277" t="s">
        <v>95</v>
      </c>
      <c r="B2277" t="s">
        <v>113</v>
      </c>
      <c r="C2277" t="s">
        <v>93</v>
      </c>
      <c r="D2277" t="s">
        <v>603</v>
      </c>
      <c r="E2277" s="19">
        <v>42536</v>
      </c>
      <c r="F2277" t="s">
        <v>101</v>
      </c>
      <c r="G2277">
        <v>10</v>
      </c>
      <c r="H2277">
        <v>12.42</v>
      </c>
      <c r="I2277">
        <v>124.2</v>
      </c>
    </row>
    <row r="2278" spans="1:9">
      <c r="A2278" t="s">
        <v>95</v>
      </c>
      <c r="B2278" t="s">
        <v>118</v>
      </c>
      <c r="C2278" t="s">
        <v>93</v>
      </c>
      <c r="D2278" t="s">
        <v>536</v>
      </c>
      <c r="E2278" s="19">
        <v>42536</v>
      </c>
      <c r="F2278" t="s">
        <v>96</v>
      </c>
      <c r="G2278">
        <v>7</v>
      </c>
      <c r="H2278">
        <v>53.35</v>
      </c>
      <c r="I2278">
        <v>373.45</v>
      </c>
    </row>
    <row r="2279" spans="1:9">
      <c r="A2279" t="s">
        <v>103</v>
      </c>
      <c r="B2279" t="s">
        <v>113</v>
      </c>
      <c r="C2279" t="s">
        <v>93</v>
      </c>
      <c r="D2279" t="s">
        <v>163</v>
      </c>
      <c r="E2279" s="19">
        <v>42536</v>
      </c>
      <c r="F2279" t="s">
        <v>141</v>
      </c>
      <c r="G2279">
        <v>3</v>
      </c>
      <c r="H2279">
        <v>17.829999999999998</v>
      </c>
      <c r="I2279">
        <v>53.489999999999995</v>
      </c>
    </row>
    <row r="2280" spans="1:9">
      <c r="A2280" t="s">
        <v>100</v>
      </c>
      <c r="B2280" t="s">
        <v>99</v>
      </c>
      <c r="C2280" t="s">
        <v>98</v>
      </c>
      <c r="D2280" t="s">
        <v>278</v>
      </c>
      <c r="E2280" s="19">
        <v>42536</v>
      </c>
      <c r="F2280" t="s">
        <v>96</v>
      </c>
      <c r="G2280">
        <v>9</v>
      </c>
      <c r="H2280">
        <v>53.35</v>
      </c>
      <c r="I2280">
        <v>480.15000000000003</v>
      </c>
    </row>
    <row r="2281" spans="1:9">
      <c r="A2281" t="s">
        <v>106</v>
      </c>
      <c r="B2281" t="s">
        <v>99</v>
      </c>
      <c r="C2281" t="s">
        <v>98</v>
      </c>
      <c r="D2281" t="s">
        <v>411</v>
      </c>
      <c r="E2281" s="19">
        <v>42536</v>
      </c>
      <c r="F2281" t="s">
        <v>91</v>
      </c>
      <c r="G2281">
        <v>7</v>
      </c>
      <c r="H2281">
        <v>16.32</v>
      </c>
      <c r="I2281">
        <v>114.24000000000001</v>
      </c>
    </row>
    <row r="2282" spans="1:9">
      <c r="A2282" t="s">
        <v>100</v>
      </c>
      <c r="B2282" t="s">
        <v>105</v>
      </c>
      <c r="C2282" t="s">
        <v>98</v>
      </c>
      <c r="D2282" t="s">
        <v>365</v>
      </c>
      <c r="E2282" s="19">
        <v>42536</v>
      </c>
      <c r="F2282" t="s">
        <v>91</v>
      </c>
      <c r="G2282">
        <v>4</v>
      </c>
      <c r="H2282">
        <v>16.32</v>
      </c>
      <c r="I2282">
        <v>65.28</v>
      </c>
    </row>
    <row r="2283" spans="1:9">
      <c r="A2283" t="s">
        <v>100</v>
      </c>
      <c r="B2283" t="s">
        <v>127</v>
      </c>
      <c r="C2283" t="s">
        <v>98</v>
      </c>
      <c r="D2283" t="s">
        <v>189</v>
      </c>
      <c r="E2283" s="19">
        <v>42536</v>
      </c>
      <c r="F2283" t="s">
        <v>91</v>
      </c>
      <c r="G2283">
        <v>8</v>
      </c>
      <c r="H2283">
        <v>16.32</v>
      </c>
      <c r="I2283">
        <v>130.56</v>
      </c>
    </row>
    <row r="2284" spans="1:9">
      <c r="A2284" t="s">
        <v>100</v>
      </c>
      <c r="B2284" t="s">
        <v>99</v>
      </c>
      <c r="C2284" t="s">
        <v>98</v>
      </c>
      <c r="D2284" t="s">
        <v>147</v>
      </c>
      <c r="E2284" s="19">
        <v>42536</v>
      </c>
      <c r="F2284" t="s">
        <v>141</v>
      </c>
      <c r="G2284">
        <v>3</v>
      </c>
      <c r="H2284">
        <v>17.829999999999998</v>
      </c>
      <c r="I2284">
        <v>53.489999999999995</v>
      </c>
    </row>
    <row r="2285" spans="1:9">
      <c r="A2285" t="s">
        <v>95</v>
      </c>
      <c r="B2285" t="s">
        <v>118</v>
      </c>
      <c r="C2285" t="s">
        <v>93</v>
      </c>
      <c r="D2285" t="s">
        <v>389</v>
      </c>
      <c r="E2285" s="19">
        <v>42536</v>
      </c>
      <c r="F2285" t="s">
        <v>101</v>
      </c>
      <c r="G2285">
        <v>2</v>
      </c>
      <c r="H2285">
        <v>12.42</v>
      </c>
      <c r="I2285">
        <v>24.84</v>
      </c>
    </row>
    <row r="2286" spans="1:9">
      <c r="A2286" t="s">
        <v>103</v>
      </c>
      <c r="B2286" t="s">
        <v>94</v>
      </c>
      <c r="C2286" t="s">
        <v>93</v>
      </c>
      <c r="D2286" t="s">
        <v>567</v>
      </c>
      <c r="E2286" s="19">
        <v>42537</v>
      </c>
      <c r="F2286" t="s">
        <v>141</v>
      </c>
      <c r="G2286">
        <v>6</v>
      </c>
      <c r="H2286">
        <v>17.829999999999998</v>
      </c>
      <c r="I2286">
        <v>106.97999999999999</v>
      </c>
    </row>
    <row r="2287" spans="1:9">
      <c r="A2287" t="s">
        <v>100</v>
      </c>
      <c r="B2287" t="s">
        <v>99</v>
      </c>
      <c r="C2287" t="s">
        <v>98</v>
      </c>
      <c r="D2287" t="s">
        <v>243</v>
      </c>
      <c r="E2287" s="19">
        <v>42537</v>
      </c>
      <c r="F2287" t="s">
        <v>91</v>
      </c>
      <c r="G2287">
        <v>6</v>
      </c>
      <c r="H2287">
        <v>16.32</v>
      </c>
      <c r="I2287">
        <v>97.92</v>
      </c>
    </row>
    <row r="2288" spans="1:9">
      <c r="A2288" t="s">
        <v>100</v>
      </c>
      <c r="B2288" t="s">
        <v>99</v>
      </c>
      <c r="C2288" t="s">
        <v>98</v>
      </c>
      <c r="D2288" t="s">
        <v>170</v>
      </c>
      <c r="E2288" s="19">
        <v>42537</v>
      </c>
      <c r="F2288" t="s">
        <v>91</v>
      </c>
      <c r="G2288">
        <v>6</v>
      </c>
      <c r="H2288">
        <v>16.32</v>
      </c>
      <c r="I2288">
        <v>97.92</v>
      </c>
    </row>
    <row r="2289" spans="1:9">
      <c r="A2289" t="s">
        <v>95</v>
      </c>
      <c r="B2289" t="s">
        <v>118</v>
      </c>
      <c r="C2289" t="s">
        <v>93</v>
      </c>
      <c r="D2289" t="s">
        <v>177</v>
      </c>
      <c r="E2289" s="19">
        <v>42537</v>
      </c>
      <c r="F2289" t="s">
        <v>141</v>
      </c>
      <c r="G2289">
        <v>1</v>
      </c>
      <c r="H2289">
        <v>17.829999999999998</v>
      </c>
      <c r="I2289">
        <v>17.829999999999998</v>
      </c>
    </row>
    <row r="2290" spans="1:9">
      <c r="A2290" t="s">
        <v>95</v>
      </c>
      <c r="B2290" t="s">
        <v>94</v>
      </c>
      <c r="C2290" t="s">
        <v>93</v>
      </c>
      <c r="D2290" t="s">
        <v>115</v>
      </c>
      <c r="E2290" s="19">
        <v>42537</v>
      </c>
      <c r="F2290" t="s">
        <v>91</v>
      </c>
      <c r="G2290">
        <v>3</v>
      </c>
      <c r="H2290">
        <v>16.32</v>
      </c>
      <c r="I2290">
        <v>48.96</v>
      </c>
    </row>
    <row r="2291" spans="1:9">
      <c r="A2291" t="s">
        <v>111</v>
      </c>
      <c r="B2291" t="s">
        <v>99</v>
      </c>
      <c r="C2291" t="s">
        <v>98</v>
      </c>
      <c r="D2291" t="s">
        <v>116</v>
      </c>
      <c r="E2291" s="19">
        <v>42537</v>
      </c>
      <c r="F2291" t="s">
        <v>91</v>
      </c>
      <c r="G2291">
        <v>6</v>
      </c>
      <c r="H2291">
        <v>16.32</v>
      </c>
      <c r="I2291">
        <v>97.92</v>
      </c>
    </row>
    <row r="2292" spans="1:9">
      <c r="A2292" t="s">
        <v>103</v>
      </c>
      <c r="B2292" t="s">
        <v>113</v>
      </c>
      <c r="C2292" t="s">
        <v>93</v>
      </c>
      <c r="D2292" t="s">
        <v>351</v>
      </c>
      <c r="E2292" s="19">
        <v>42537</v>
      </c>
      <c r="F2292" t="s">
        <v>96</v>
      </c>
      <c r="G2292">
        <v>9</v>
      </c>
      <c r="H2292">
        <v>53.35</v>
      </c>
      <c r="I2292">
        <v>480.15000000000003</v>
      </c>
    </row>
    <row r="2293" spans="1:9">
      <c r="A2293" t="s">
        <v>106</v>
      </c>
      <c r="B2293" t="s">
        <v>99</v>
      </c>
      <c r="C2293" t="s">
        <v>98</v>
      </c>
      <c r="D2293" t="s">
        <v>427</v>
      </c>
      <c r="E2293" s="19">
        <v>42537</v>
      </c>
      <c r="F2293" t="s">
        <v>101</v>
      </c>
      <c r="G2293">
        <v>10</v>
      </c>
      <c r="H2293">
        <v>12.42</v>
      </c>
      <c r="I2293">
        <v>124.2</v>
      </c>
    </row>
    <row r="2294" spans="1:9">
      <c r="A2294" t="s">
        <v>103</v>
      </c>
      <c r="B2294" t="s">
        <v>94</v>
      </c>
      <c r="C2294" t="s">
        <v>93</v>
      </c>
      <c r="D2294" t="s">
        <v>405</v>
      </c>
      <c r="E2294" s="19">
        <v>42537</v>
      </c>
      <c r="F2294" t="s">
        <v>101</v>
      </c>
      <c r="G2294">
        <v>2</v>
      </c>
      <c r="H2294">
        <v>12.42</v>
      </c>
      <c r="I2294">
        <v>24.84</v>
      </c>
    </row>
    <row r="2295" spans="1:9">
      <c r="A2295" t="s">
        <v>95</v>
      </c>
      <c r="B2295" t="s">
        <v>118</v>
      </c>
      <c r="C2295" t="s">
        <v>93</v>
      </c>
      <c r="D2295" t="s">
        <v>314</v>
      </c>
      <c r="E2295" s="19">
        <v>42537</v>
      </c>
      <c r="F2295" t="s">
        <v>101</v>
      </c>
      <c r="G2295">
        <v>1</v>
      </c>
      <c r="H2295">
        <v>12.42</v>
      </c>
      <c r="I2295">
        <v>12.42</v>
      </c>
    </row>
    <row r="2296" spans="1:9">
      <c r="A2296" t="s">
        <v>100</v>
      </c>
      <c r="B2296" t="s">
        <v>110</v>
      </c>
      <c r="C2296" t="s">
        <v>98</v>
      </c>
      <c r="D2296" t="s">
        <v>318</v>
      </c>
      <c r="E2296" s="19">
        <v>42537</v>
      </c>
      <c r="F2296" t="s">
        <v>96</v>
      </c>
      <c r="G2296">
        <v>8</v>
      </c>
      <c r="H2296">
        <v>53.35</v>
      </c>
      <c r="I2296">
        <v>426.8</v>
      </c>
    </row>
    <row r="2297" spans="1:9">
      <c r="A2297" t="s">
        <v>95</v>
      </c>
      <c r="B2297" t="s">
        <v>94</v>
      </c>
      <c r="C2297" t="s">
        <v>93</v>
      </c>
      <c r="D2297" t="s">
        <v>382</v>
      </c>
      <c r="E2297" s="19">
        <v>42537</v>
      </c>
      <c r="F2297" t="s">
        <v>141</v>
      </c>
      <c r="G2297">
        <v>10</v>
      </c>
      <c r="H2297">
        <v>17.829999999999998</v>
      </c>
      <c r="I2297">
        <v>178.29999999999998</v>
      </c>
    </row>
    <row r="2298" spans="1:9">
      <c r="A2298" t="s">
        <v>100</v>
      </c>
      <c r="B2298" t="s">
        <v>110</v>
      </c>
      <c r="C2298" t="s">
        <v>98</v>
      </c>
      <c r="D2298" t="s">
        <v>304</v>
      </c>
      <c r="E2298" s="19">
        <v>42538</v>
      </c>
      <c r="F2298" t="s">
        <v>101</v>
      </c>
      <c r="G2298">
        <v>3</v>
      </c>
      <c r="H2298">
        <v>12.42</v>
      </c>
      <c r="I2298">
        <v>37.26</v>
      </c>
    </row>
    <row r="2299" spans="1:9">
      <c r="A2299" t="s">
        <v>103</v>
      </c>
      <c r="B2299" t="s">
        <v>118</v>
      </c>
      <c r="C2299" t="s">
        <v>93</v>
      </c>
      <c r="D2299" t="s">
        <v>314</v>
      </c>
      <c r="E2299" s="19">
        <v>42538</v>
      </c>
      <c r="F2299" t="s">
        <v>101</v>
      </c>
      <c r="G2299">
        <v>10</v>
      </c>
      <c r="H2299">
        <v>12.42</v>
      </c>
      <c r="I2299">
        <v>124.2</v>
      </c>
    </row>
    <row r="2300" spans="1:9">
      <c r="A2300" t="s">
        <v>100</v>
      </c>
      <c r="B2300" t="s">
        <v>105</v>
      </c>
      <c r="C2300" t="s">
        <v>98</v>
      </c>
      <c r="D2300" t="s">
        <v>355</v>
      </c>
      <c r="E2300" s="19">
        <v>42538</v>
      </c>
      <c r="F2300" t="s">
        <v>96</v>
      </c>
      <c r="G2300">
        <v>5</v>
      </c>
      <c r="H2300">
        <v>53.35</v>
      </c>
      <c r="I2300">
        <v>266.75</v>
      </c>
    </row>
    <row r="2301" spans="1:9">
      <c r="A2301" t="s">
        <v>103</v>
      </c>
      <c r="B2301" t="s">
        <v>113</v>
      </c>
      <c r="C2301" t="s">
        <v>93</v>
      </c>
      <c r="D2301" t="s">
        <v>354</v>
      </c>
      <c r="E2301" s="19">
        <v>42538</v>
      </c>
      <c r="F2301" t="s">
        <v>101</v>
      </c>
      <c r="G2301">
        <v>2</v>
      </c>
      <c r="H2301">
        <v>12.42</v>
      </c>
      <c r="I2301">
        <v>24.84</v>
      </c>
    </row>
    <row r="2302" spans="1:9">
      <c r="A2302" t="s">
        <v>95</v>
      </c>
      <c r="B2302" t="s">
        <v>94</v>
      </c>
      <c r="C2302" t="s">
        <v>93</v>
      </c>
      <c r="D2302" t="s">
        <v>244</v>
      </c>
      <c r="E2302" s="19">
        <v>42538</v>
      </c>
      <c r="F2302" t="s">
        <v>91</v>
      </c>
      <c r="G2302">
        <v>6</v>
      </c>
      <c r="H2302">
        <v>16.32</v>
      </c>
      <c r="I2302">
        <v>97.92</v>
      </c>
    </row>
    <row r="2303" spans="1:9">
      <c r="A2303" t="s">
        <v>100</v>
      </c>
      <c r="B2303" t="s">
        <v>105</v>
      </c>
      <c r="C2303" t="s">
        <v>98</v>
      </c>
      <c r="D2303" t="s">
        <v>404</v>
      </c>
      <c r="E2303" s="19">
        <v>42538</v>
      </c>
      <c r="F2303" t="s">
        <v>141</v>
      </c>
      <c r="G2303">
        <v>4</v>
      </c>
      <c r="H2303">
        <v>17.829999999999998</v>
      </c>
      <c r="I2303">
        <v>71.319999999999993</v>
      </c>
    </row>
    <row r="2304" spans="1:9">
      <c r="A2304" t="s">
        <v>111</v>
      </c>
      <c r="B2304" t="s">
        <v>99</v>
      </c>
      <c r="C2304" t="s">
        <v>98</v>
      </c>
      <c r="D2304" t="s">
        <v>170</v>
      </c>
      <c r="E2304" s="19">
        <v>42538</v>
      </c>
      <c r="F2304" t="s">
        <v>101</v>
      </c>
      <c r="G2304">
        <v>10</v>
      </c>
      <c r="H2304">
        <v>12.42</v>
      </c>
      <c r="I2304">
        <v>124.2</v>
      </c>
    </row>
    <row r="2305" spans="1:9">
      <c r="A2305" t="s">
        <v>95</v>
      </c>
      <c r="B2305" t="s">
        <v>94</v>
      </c>
      <c r="C2305" t="s">
        <v>93</v>
      </c>
      <c r="D2305" t="s">
        <v>297</v>
      </c>
      <c r="E2305" s="19">
        <v>42538</v>
      </c>
      <c r="F2305" t="s">
        <v>96</v>
      </c>
      <c r="G2305">
        <v>8</v>
      </c>
      <c r="H2305">
        <v>53.35</v>
      </c>
      <c r="I2305">
        <v>426.8</v>
      </c>
    </row>
    <row r="2306" spans="1:9">
      <c r="A2306" t="s">
        <v>100</v>
      </c>
      <c r="B2306" t="s">
        <v>99</v>
      </c>
      <c r="C2306" t="s">
        <v>98</v>
      </c>
      <c r="D2306" t="s">
        <v>147</v>
      </c>
      <c r="E2306" s="19">
        <v>42538</v>
      </c>
      <c r="F2306" t="s">
        <v>91</v>
      </c>
      <c r="G2306">
        <v>6</v>
      </c>
      <c r="H2306">
        <v>16.32</v>
      </c>
      <c r="I2306">
        <v>97.92</v>
      </c>
    </row>
    <row r="2307" spans="1:9">
      <c r="A2307" t="s">
        <v>103</v>
      </c>
      <c r="B2307" t="s">
        <v>94</v>
      </c>
      <c r="C2307" t="s">
        <v>93</v>
      </c>
      <c r="D2307" t="s">
        <v>526</v>
      </c>
      <c r="E2307" s="19">
        <v>42538</v>
      </c>
      <c r="F2307" t="s">
        <v>101</v>
      </c>
      <c r="G2307">
        <v>4</v>
      </c>
      <c r="H2307">
        <v>12.42</v>
      </c>
      <c r="I2307">
        <v>49.68</v>
      </c>
    </row>
    <row r="2308" spans="1:9">
      <c r="A2308" t="s">
        <v>100</v>
      </c>
      <c r="B2308" t="s">
        <v>105</v>
      </c>
      <c r="C2308" t="s">
        <v>98</v>
      </c>
      <c r="D2308" t="s">
        <v>157</v>
      </c>
      <c r="E2308" s="19">
        <v>42538</v>
      </c>
      <c r="F2308" t="s">
        <v>91</v>
      </c>
      <c r="G2308">
        <v>1</v>
      </c>
      <c r="H2308">
        <v>16.32</v>
      </c>
      <c r="I2308">
        <v>16.32</v>
      </c>
    </row>
    <row r="2309" spans="1:9">
      <c r="A2309" t="s">
        <v>106</v>
      </c>
      <c r="B2309" t="s">
        <v>105</v>
      </c>
      <c r="C2309" t="s">
        <v>98</v>
      </c>
      <c r="D2309" t="s">
        <v>298</v>
      </c>
      <c r="E2309" s="19">
        <v>42538</v>
      </c>
      <c r="F2309" t="s">
        <v>96</v>
      </c>
      <c r="G2309">
        <v>2</v>
      </c>
      <c r="H2309">
        <v>53.35</v>
      </c>
      <c r="I2309">
        <v>106.7</v>
      </c>
    </row>
    <row r="2310" spans="1:9">
      <c r="A2310" t="s">
        <v>106</v>
      </c>
      <c r="B2310" t="s">
        <v>105</v>
      </c>
      <c r="C2310" t="s">
        <v>98</v>
      </c>
      <c r="D2310" t="s">
        <v>442</v>
      </c>
      <c r="E2310" s="19">
        <v>42538</v>
      </c>
      <c r="F2310" t="s">
        <v>91</v>
      </c>
      <c r="G2310">
        <v>5</v>
      </c>
      <c r="H2310">
        <v>16.32</v>
      </c>
      <c r="I2310">
        <v>81.599999999999994</v>
      </c>
    </row>
    <row r="2311" spans="1:9">
      <c r="A2311" t="s">
        <v>100</v>
      </c>
      <c r="B2311" t="s">
        <v>105</v>
      </c>
      <c r="C2311" t="s">
        <v>98</v>
      </c>
      <c r="D2311" t="s">
        <v>140</v>
      </c>
      <c r="E2311" s="19">
        <v>42538</v>
      </c>
      <c r="F2311" t="s">
        <v>91</v>
      </c>
      <c r="G2311">
        <v>6</v>
      </c>
      <c r="H2311">
        <v>16.32</v>
      </c>
      <c r="I2311">
        <v>97.92</v>
      </c>
    </row>
    <row r="2312" spans="1:9">
      <c r="A2312" t="s">
        <v>100</v>
      </c>
      <c r="B2312" t="s">
        <v>110</v>
      </c>
      <c r="C2312" t="s">
        <v>98</v>
      </c>
      <c r="D2312" t="s">
        <v>337</v>
      </c>
      <c r="E2312" s="19">
        <v>42538</v>
      </c>
      <c r="F2312" t="s">
        <v>96</v>
      </c>
      <c r="G2312">
        <v>8</v>
      </c>
      <c r="H2312">
        <v>53.35</v>
      </c>
      <c r="I2312">
        <v>426.8</v>
      </c>
    </row>
    <row r="2313" spans="1:9">
      <c r="A2313" t="s">
        <v>103</v>
      </c>
      <c r="B2313" t="s">
        <v>94</v>
      </c>
      <c r="C2313" t="s">
        <v>93</v>
      </c>
      <c r="D2313" t="s">
        <v>135</v>
      </c>
      <c r="E2313" s="19">
        <v>42538</v>
      </c>
      <c r="F2313" t="s">
        <v>101</v>
      </c>
      <c r="G2313">
        <v>5</v>
      </c>
      <c r="H2313">
        <v>12.42</v>
      </c>
      <c r="I2313">
        <v>62.1</v>
      </c>
    </row>
    <row r="2314" spans="1:9">
      <c r="A2314" t="s">
        <v>95</v>
      </c>
      <c r="B2314" t="s">
        <v>94</v>
      </c>
      <c r="C2314" t="s">
        <v>93</v>
      </c>
      <c r="D2314" t="s">
        <v>300</v>
      </c>
      <c r="E2314" s="19">
        <v>42539</v>
      </c>
      <c r="F2314" t="s">
        <v>96</v>
      </c>
      <c r="G2314">
        <v>4</v>
      </c>
      <c r="H2314">
        <v>53.35</v>
      </c>
      <c r="I2314">
        <v>213.4</v>
      </c>
    </row>
    <row r="2315" spans="1:9">
      <c r="A2315" t="s">
        <v>95</v>
      </c>
      <c r="B2315" t="s">
        <v>94</v>
      </c>
      <c r="C2315" t="s">
        <v>93</v>
      </c>
      <c r="D2315" t="s">
        <v>382</v>
      </c>
      <c r="E2315" s="19">
        <v>42539</v>
      </c>
      <c r="F2315" t="s">
        <v>96</v>
      </c>
      <c r="G2315">
        <v>8</v>
      </c>
      <c r="H2315">
        <v>53.35</v>
      </c>
      <c r="I2315">
        <v>426.8</v>
      </c>
    </row>
    <row r="2316" spans="1:9">
      <c r="A2316" t="s">
        <v>95</v>
      </c>
      <c r="B2316" t="s">
        <v>94</v>
      </c>
      <c r="C2316" t="s">
        <v>93</v>
      </c>
      <c r="D2316" t="s">
        <v>205</v>
      </c>
      <c r="E2316" s="19">
        <v>42539</v>
      </c>
      <c r="F2316" t="s">
        <v>101</v>
      </c>
      <c r="G2316">
        <v>1</v>
      </c>
      <c r="H2316">
        <v>12.42</v>
      </c>
      <c r="I2316">
        <v>12.42</v>
      </c>
    </row>
    <row r="2317" spans="1:9">
      <c r="A2317" t="s">
        <v>103</v>
      </c>
      <c r="B2317" t="s">
        <v>118</v>
      </c>
      <c r="C2317" t="s">
        <v>93</v>
      </c>
      <c r="D2317" t="s">
        <v>375</v>
      </c>
      <c r="E2317" s="19">
        <v>42539</v>
      </c>
      <c r="F2317" t="s">
        <v>101</v>
      </c>
      <c r="G2317">
        <v>5</v>
      </c>
      <c r="H2317">
        <v>12.42</v>
      </c>
      <c r="I2317">
        <v>62.1</v>
      </c>
    </row>
    <row r="2318" spans="1:9">
      <c r="A2318" t="s">
        <v>100</v>
      </c>
      <c r="B2318" t="s">
        <v>127</v>
      </c>
      <c r="C2318" t="s">
        <v>98</v>
      </c>
      <c r="D2318" t="s">
        <v>601</v>
      </c>
      <c r="E2318" s="19">
        <v>42539</v>
      </c>
      <c r="F2318" t="s">
        <v>101</v>
      </c>
      <c r="G2318">
        <v>10</v>
      </c>
      <c r="H2318">
        <v>12.42</v>
      </c>
      <c r="I2318">
        <v>124.2</v>
      </c>
    </row>
    <row r="2319" spans="1:9">
      <c r="A2319" t="s">
        <v>103</v>
      </c>
      <c r="B2319" t="s">
        <v>118</v>
      </c>
      <c r="C2319" t="s">
        <v>93</v>
      </c>
      <c r="D2319" t="s">
        <v>202</v>
      </c>
      <c r="E2319" s="19">
        <v>42539</v>
      </c>
      <c r="F2319" t="s">
        <v>91</v>
      </c>
      <c r="G2319">
        <v>6</v>
      </c>
      <c r="H2319">
        <v>16.32</v>
      </c>
      <c r="I2319">
        <v>97.92</v>
      </c>
    </row>
    <row r="2320" spans="1:9">
      <c r="A2320" t="s">
        <v>103</v>
      </c>
      <c r="B2320" t="s">
        <v>94</v>
      </c>
      <c r="C2320" t="s">
        <v>93</v>
      </c>
      <c r="D2320" t="s">
        <v>205</v>
      </c>
      <c r="E2320" s="19">
        <v>42539</v>
      </c>
      <c r="F2320" t="s">
        <v>101</v>
      </c>
      <c r="G2320">
        <v>6</v>
      </c>
      <c r="H2320">
        <v>12.42</v>
      </c>
      <c r="I2320">
        <v>74.52</v>
      </c>
    </row>
    <row r="2321" spans="1:9">
      <c r="A2321" t="s">
        <v>100</v>
      </c>
      <c r="B2321" t="s">
        <v>99</v>
      </c>
      <c r="C2321" t="s">
        <v>98</v>
      </c>
      <c r="D2321" t="s">
        <v>547</v>
      </c>
      <c r="E2321" s="19">
        <v>42539</v>
      </c>
      <c r="F2321" t="s">
        <v>101</v>
      </c>
      <c r="G2321">
        <v>9</v>
      </c>
      <c r="H2321">
        <v>12.42</v>
      </c>
      <c r="I2321">
        <v>111.78</v>
      </c>
    </row>
    <row r="2322" spans="1:9">
      <c r="A2322" t="s">
        <v>95</v>
      </c>
      <c r="B2322" t="s">
        <v>94</v>
      </c>
      <c r="C2322" t="s">
        <v>93</v>
      </c>
      <c r="D2322" t="s">
        <v>102</v>
      </c>
      <c r="E2322" s="19">
        <v>42539</v>
      </c>
      <c r="F2322" t="s">
        <v>141</v>
      </c>
      <c r="G2322">
        <v>10</v>
      </c>
      <c r="H2322">
        <v>17.829999999999998</v>
      </c>
      <c r="I2322">
        <v>178.29999999999998</v>
      </c>
    </row>
    <row r="2323" spans="1:9">
      <c r="A2323" t="s">
        <v>111</v>
      </c>
      <c r="B2323" t="s">
        <v>110</v>
      </c>
      <c r="C2323" t="s">
        <v>98</v>
      </c>
      <c r="D2323" t="s">
        <v>320</v>
      </c>
      <c r="E2323" s="19">
        <v>42539</v>
      </c>
      <c r="F2323" t="s">
        <v>101</v>
      </c>
      <c r="G2323">
        <v>7</v>
      </c>
      <c r="H2323">
        <v>12.42</v>
      </c>
      <c r="I2323">
        <v>86.94</v>
      </c>
    </row>
    <row r="2324" spans="1:9">
      <c r="A2324" t="s">
        <v>106</v>
      </c>
      <c r="B2324" t="s">
        <v>105</v>
      </c>
      <c r="C2324" t="s">
        <v>98</v>
      </c>
      <c r="D2324" t="s">
        <v>448</v>
      </c>
      <c r="E2324" s="19">
        <v>42539</v>
      </c>
      <c r="F2324" t="s">
        <v>91</v>
      </c>
      <c r="G2324">
        <v>9</v>
      </c>
      <c r="H2324">
        <v>16.32</v>
      </c>
      <c r="I2324">
        <v>146.88</v>
      </c>
    </row>
    <row r="2325" spans="1:9">
      <c r="A2325" t="s">
        <v>103</v>
      </c>
      <c r="B2325" t="s">
        <v>118</v>
      </c>
      <c r="C2325" t="s">
        <v>93</v>
      </c>
      <c r="D2325" t="s">
        <v>190</v>
      </c>
      <c r="E2325" s="19">
        <v>42539</v>
      </c>
      <c r="F2325" t="s">
        <v>101</v>
      </c>
      <c r="G2325">
        <v>7</v>
      </c>
      <c r="H2325">
        <v>12.42</v>
      </c>
      <c r="I2325">
        <v>86.94</v>
      </c>
    </row>
    <row r="2326" spans="1:9">
      <c r="A2326" t="s">
        <v>100</v>
      </c>
      <c r="B2326" t="s">
        <v>105</v>
      </c>
      <c r="C2326" t="s">
        <v>98</v>
      </c>
      <c r="D2326" t="s">
        <v>195</v>
      </c>
      <c r="E2326" s="19">
        <v>42540</v>
      </c>
      <c r="F2326" t="s">
        <v>141</v>
      </c>
      <c r="G2326">
        <v>9</v>
      </c>
      <c r="H2326">
        <v>17.829999999999998</v>
      </c>
      <c r="I2326">
        <v>160.46999999999997</v>
      </c>
    </row>
    <row r="2327" spans="1:9">
      <c r="A2327" t="s">
        <v>95</v>
      </c>
      <c r="B2327" t="s">
        <v>113</v>
      </c>
      <c r="C2327" t="s">
        <v>93</v>
      </c>
      <c r="D2327" t="s">
        <v>604</v>
      </c>
      <c r="E2327" s="19">
        <v>42540</v>
      </c>
      <c r="F2327" t="s">
        <v>96</v>
      </c>
      <c r="G2327">
        <v>3</v>
      </c>
      <c r="H2327">
        <v>53.35</v>
      </c>
      <c r="I2327">
        <v>160.05000000000001</v>
      </c>
    </row>
    <row r="2328" spans="1:9">
      <c r="A2328" t="s">
        <v>95</v>
      </c>
      <c r="B2328" t="s">
        <v>113</v>
      </c>
      <c r="C2328" t="s">
        <v>93</v>
      </c>
      <c r="D2328" t="s">
        <v>291</v>
      </c>
      <c r="E2328" s="19">
        <v>42540</v>
      </c>
      <c r="F2328" t="s">
        <v>101</v>
      </c>
      <c r="G2328">
        <v>6</v>
      </c>
      <c r="H2328">
        <v>12.42</v>
      </c>
      <c r="I2328">
        <v>74.52</v>
      </c>
    </row>
    <row r="2329" spans="1:9">
      <c r="A2329" t="s">
        <v>95</v>
      </c>
      <c r="B2329" t="s">
        <v>113</v>
      </c>
      <c r="C2329" t="s">
        <v>93</v>
      </c>
      <c r="D2329" t="s">
        <v>216</v>
      </c>
      <c r="E2329" s="19">
        <v>42540</v>
      </c>
      <c r="F2329" t="s">
        <v>96</v>
      </c>
      <c r="G2329">
        <v>9</v>
      </c>
      <c r="H2329">
        <v>53.35</v>
      </c>
      <c r="I2329">
        <v>480.15000000000003</v>
      </c>
    </row>
    <row r="2330" spans="1:9">
      <c r="A2330" t="s">
        <v>95</v>
      </c>
      <c r="B2330" t="s">
        <v>94</v>
      </c>
      <c r="C2330" t="s">
        <v>93</v>
      </c>
      <c r="D2330" t="s">
        <v>220</v>
      </c>
      <c r="E2330" s="19">
        <v>42540</v>
      </c>
      <c r="F2330" t="s">
        <v>101</v>
      </c>
      <c r="G2330">
        <v>3</v>
      </c>
      <c r="H2330">
        <v>12.42</v>
      </c>
      <c r="I2330">
        <v>37.26</v>
      </c>
    </row>
    <row r="2331" spans="1:9">
      <c r="A2331" t="s">
        <v>95</v>
      </c>
      <c r="B2331" t="s">
        <v>113</v>
      </c>
      <c r="C2331" t="s">
        <v>93</v>
      </c>
      <c r="D2331" t="s">
        <v>148</v>
      </c>
      <c r="E2331" s="19">
        <v>42540</v>
      </c>
      <c r="F2331" t="s">
        <v>141</v>
      </c>
      <c r="G2331">
        <v>4</v>
      </c>
      <c r="H2331">
        <v>17.829999999999998</v>
      </c>
      <c r="I2331">
        <v>71.319999999999993</v>
      </c>
    </row>
    <row r="2332" spans="1:9">
      <c r="A2332" t="s">
        <v>100</v>
      </c>
      <c r="B2332" t="s">
        <v>105</v>
      </c>
      <c r="C2332" t="s">
        <v>98</v>
      </c>
      <c r="D2332" t="s">
        <v>224</v>
      </c>
      <c r="E2332" s="19">
        <v>42540</v>
      </c>
      <c r="F2332" t="s">
        <v>141</v>
      </c>
      <c r="G2332">
        <v>10</v>
      </c>
      <c r="H2332">
        <v>17.829999999999998</v>
      </c>
      <c r="I2332">
        <v>178.29999999999998</v>
      </c>
    </row>
    <row r="2333" spans="1:9">
      <c r="A2333" t="s">
        <v>106</v>
      </c>
      <c r="B2333" t="s">
        <v>110</v>
      </c>
      <c r="C2333" t="s">
        <v>98</v>
      </c>
      <c r="D2333" t="s">
        <v>581</v>
      </c>
      <c r="E2333" s="19">
        <v>42540</v>
      </c>
      <c r="F2333" t="s">
        <v>101</v>
      </c>
      <c r="G2333">
        <v>8</v>
      </c>
      <c r="H2333">
        <v>12.42</v>
      </c>
      <c r="I2333">
        <v>99.36</v>
      </c>
    </row>
    <row r="2334" spans="1:9">
      <c r="A2334" t="s">
        <v>100</v>
      </c>
      <c r="B2334" t="s">
        <v>110</v>
      </c>
      <c r="C2334" t="s">
        <v>98</v>
      </c>
      <c r="D2334" t="s">
        <v>502</v>
      </c>
      <c r="E2334" s="19">
        <v>42540</v>
      </c>
      <c r="F2334" t="s">
        <v>96</v>
      </c>
      <c r="G2334">
        <v>9</v>
      </c>
      <c r="H2334">
        <v>53.35</v>
      </c>
      <c r="I2334">
        <v>480.15000000000003</v>
      </c>
    </row>
    <row r="2335" spans="1:9">
      <c r="A2335" t="s">
        <v>100</v>
      </c>
      <c r="B2335" t="s">
        <v>99</v>
      </c>
      <c r="C2335" t="s">
        <v>98</v>
      </c>
      <c r="D2335" t="s">
        <v>231</v>
      </c>
      <c r="E2335" s="19">
        <v>42540</v>
      </c>
      <c r="F2335" t="s">
        <v>96</v>
      </c>
      <c r="G2335">
        <v>10</v>
      </c>
      <c r="H2335">
        <v>53.35</v>
      </c>
      <c r="I2335">
        <v>533.5</v>
      </c>
    </row>
    <row r="2336" spans="1:9">
      <c r="A2336" t="s">
        <v>100</v>
      </c>
      <c r="B2336" t="s">
        <v>110</v>
      </c>
      <c r="C2336" t="s">
        <v>98</v>
      </c>
      <c r="D2336" t="s">
        <v>254</v>
      </c>
      <c r="E2336" s="19">
        <v>42540</v>
      </c>
      <c r="F2336" t="s">
        <v>101</v>
      </c>
      <c r="G2336">
        <v>6</v>
      </c>
      <c r="H2336">
        <v>12.42</v>
      </c>
      <c r="I2336">
        <v>74.52</v>
      </c>
    </row>
    <row r="2337" spans="1:9">
      <c r="A2337" t="s">
        <v>100</v>
      </c>
      <c r="B2337" t="s">
        <v>105</v>
      </c>
      <c r="C2337" t="s">
        <v>98</v>
      </c>
      <c r="D2337" t="s">
        <v>406</v>
      </c>
      <c r="E2337" s="19">
        <v>42540</v>
      </c>
      <c r="F2337" t="s">
        <v>91</v>
      </c>
      <c r="G2337">
        <v>10</v>
      </c>
      <c r="H2337">
        <v>16.32</v>
      </c>
      <c r="I2337">
        <v>163.19999999999999</v>
      </c>
    </row>
    <row r="2338" spans="1:9">
      <c r="A2338" t="s">
        <v>106</v>
      </c>
      <c r="B2338" t="s">
        <v>99</v>
      </c>
      <c r="C2338" t="s">
        <v>98</v>
      </c>
      <c r="D2338" t="s">
        <v>608</v>
      </c>
      <c r="E2338" s="19">
        <v>42540</v>
      </c>
      <c r="F2338" t="s">
        <v>101</v>
      </c>
      <c r="G2338">
        <v>5</v>
      </c>
      <c r="H2338">
        <v>12.42</v>
      </c>
      <c r="I2338">
        <v>62.1</v>
      </c>
    </row>
    <row r="2339" spans="1:9">
      <c r="A2339" t="s">
        <v>100</v>
      </c>
      <c r="B2339" t="s">
        <v>105</v>
      </c>
      <c r="C2339" t="s">
        <v>98</v>
      </c>
      <c r="D2339" t="s">
        <v>275</v>
      </c>
      <c r="E2339" s="19">
        <v>42541</v>
      </c>
      <c r="F2339" t="s">
        <v>141</v>
      </c>
      <c r="G2339">
        <v>1</v>
      </c>
      <c r="H2339">
        <v>17.829999999999998</v>
      </c>
      <c r="I2339">
        <v>17.829999999999998</v>
      </c>
    </row>
    <row r="2340" spans="1:9">
      <c r="A2340" t="s">
        <v>100</v>
      </c>
      <c r="B2340" t="s">
        <v>110</v>
      </c>
      <c r="C2340" t="s">
        <v>98</v>
      </c>
      <c r="D2340" t="s">
        <v>120</v>
      </c>
      <c r="E2340" s="19">
        <v>42541</v>
      </c>
      <c r="F2340" t="s">
        <v>141</v>
      </c>
      <c r="G2340">
        <v>6</v>
      </c>
      <c r="H2340">
        <v>17.829999999999998</v>
      </c>
      <c r="I2340">
        <v>106.97999999999999</v>
      </c>
    </row>
    <row r="2341" spans="1:9">
      <c r="A2341" t="s">
        <v>106</v>
      </c>
      <c r="B2341" t="s">
        <v>105</v>
      </c>
      <c r="C2341" t="s">
        <v>98</v>
      </c>
      <c r="D2341" t="s">
        <v>403</v>
      </c>
      <c r="E2341" s="19">
        <v>42541</v>
      </c>
      <c r="F2341" t="s">
        <v>96</v>
      </c>
      <c r="G2341">
        <v>4</v>
      </c>
      <c r="H2341">
        <v>53.35</v>
      </c>
      <c r="I2341">
        <v>213.4</v>
      </c>
    </row>
    <row r="2342" spans="1:9">
      <c r="A2342" t="s">
        <v>95</v>
      </c>
      <c r="B2342" t="s">
        <v>94</v>
      </c>
      <c r="C2342" t="s">
        <v>93</v>
      </c>
      <c r="D2342" t="s">
        <v>169</v>
      </c>
      <c r="E2342" s="19">
        <v>42541</v>
      </c>
      <c r="F2342" t="s">
        <v>101</v>
      </c>
      <c r="G2342">
        <v>8</v>
      </c>
      <c r="H2342">
        <v>12.42</v>
      </c>
      <c r="I2342">
        <v>99.36</v>
      </c>
    </row>
    <row r="2343" spans="1:9">
      <c r="A2343" t="s">
        <v>106</v>
      </c>
      <c r="B2343" t="s">
        <v>105</v>
      </c>
      <c r="C2343" t="s">
        <v>98</v>
      </c>
      <c r="D2343" t="s">
        <v>313</v>
      </c>
      <c r="E2343" s="19">
        <v>42541</v>
      </c>
      <c r="F2343" t="s">
        <v>96</v>
      </c>
      <c r="G2343">
        <v>4</v>
      </c>
      <c r="H2343">
        <v>53.35</v>
      </c>
      <c r="I2343">
        <v>213.4</v>
      </c>
    </row>
    <row r="2344" spans="1:9">
      <c r="A2344" t="s">
        <v>100</v>
      </c>
      <c r="B2344" t="s">
        <v>105</v>
      </c>
      <c r="C2344" t="s">
        <v>98</v>
      </c>
      <c r="D2344" t="s">
        <v>420</v>
      </c>
      <c r="E2344" s="19">
        <v>42541</v>
      </c>
      <c r="F2344" t="s">
        <v>141</v>
      </c>
      <c r="G2344">
        <v>5</v>
      </c>
      <c r="H2344">
        <v>17.829999999999998</v>
      </c>
      <c r="I2344">
        <v>89.149999999999991</v>
      </c>
    </row>
    <row r="2345" spans="1:9">
      <c r="A2345" t="s">
        <v>100</v>
      </c>
      <c r="B2345" t="s">
        <v>105</v>
      </c>
      <c r="C2345" t="s">
        <v>98</v>
      </c>
      <c r="D2345" t="s">
        <v>379</v>
      </c>
      <c r="E2345" s="19">
        <v>42541</v>
      </c>
      <c r="F2345" t="s">
        <v>141</v>
      </c>
      <c r="G2345">
        <v>5</v>
      </c>
      <c r="H2345">
        <v>17.829999999999998</v>
      </c>
      <c r="I2345">
        <v>89.149999999999991</v>
      </c>
    </row>
    <row r="2346" spans="1:9">
      <c r="A2346" t="s">
        <v>100</v>
      </c>
      <c r="B2346" t="s">
        <v>110</v>
      </c>
      <c r="C2346" t="s">
        <v>98</v>
      </c>
      <c r="D2346" t="s">
        <v>159</v>
      </c>
      <c r="E2346" s="19">
        <v>42541</v>
      </c>
      <c r="F2346" t="s">
        <v>91</v>
      </c>
      <c r="G2346">
        <v>9</v>
      </c>
      <c r="H2346">
        <v>16.32</v>
      </c>
      <c r="I2346">
        <v>146.88</v>
      </c>
    </row>
    <row r="2347" spans="1:9">
      <c r="A2347" t="s">
        <v>100</v>
      </c>
      <c r="B2347" t="s">
        <v>105</v>
      </c>
      <c r="C2347" t="s">
        <v>98</v>
      </c>
      <c r="D2347" t="s">
        <v>404</v>
      </c>
      <c r="E2347" s="19">
        <v>42541</v>
      </c>
      <c r="F2347" t="s">
        <v>91</v>
      </c>
      <c r="G2347">
        <v>8</v>
      </c>
      <c r="H2347">
        <v>16.32</v>
      </c>
      <c r="I2347">
        <v>130.56</v>
      </c>
    </row>
    <row r="2348" spans="1:9">
      <c r="A2348" t="s">
        <v>111</v>
      </c>
      <c r="B2348" t="s">
        <v>105</v>
      </c>
      <c r="C2348" t="s">
        <v>98</v>
      </c>
      <c r="D2348" t="s">
        <v>158</v>
      </c>
      <c r="E2348" s="19">
        <v>42541</v>
      </c>
      <c r="F2348" t="s">
        <v>96</v>
      </c>
      <c r="G2348">
        <v>3</v>
      </c>
      <c r="H2348">
        <v>53.35</v>
      </c>
      <c r="I2348">
        <v>160.05000000000001</v>
      </c>
    </row>
    <row r="2349" spans="1:9">
      <c r="A2349" t="s">
        <v>106</v>
      </c>
      <c r="B2349" t="s">
        <v>110</v>
      </c>
      <c r="C2349" t="s">
        <v>98</v>
      </c>
      <c r="D2349" t="s">
        <v>186</v>
      </c>
      <c r="E2349" s="19">
        <v>42541</v>
      </c>
      <c r="F2349" t="s">
        <v>141</v>
      </c>
      <c r="G2349">
        <v>4</v>
      </c>
      <c r="H2349">
        <v>17.829999999999998</v>
      </c>
      <c r="I2349">
        <v>71.319999999999993</v>
      </c>
    </row>
    <row r="2350" spans="1:9">
      <c r="A2350" t="s">
        <v>103</v>
      </c>
      <c r="B2350" t="s">
        <v>113</v>
      </c>
      <c r="C2350" t="s">
        <v>93</v>
      </c>
      <c r="D2350" t="s">
        <v>463</v>
      </c>
      <c r="E2350" s="19">
        <v>42542</v>
      </c>
      <c r="F2350" t="s">
        <v>91</v>
      </c>
      <c r="G2350">
        <v>1</v>
      </c>
      <c r="H2350">
        <v>16.32</v>
      </c>
      <c r="I2350">
        <v>16.32</v>
      </c>
    </row>
    <row r="2351" spans="1:9">
      <c r="A2351" t="s">
        <v>95</v>
      </c>
      <c r="B2351" t="s">
        <v>113</v>
      </c>
      <c r="C2351" t="s">
        <v>93</v>
      </c>
      <c r="D2351" t="s">
        <v>291</v>
      </c>
      <c r="E2351" s="19">
        <v>42542</v>
      </c>
      <c r="F2351" t="s">
        <v>141</v>
      </c>
      <c r="G2351">
        <v>10</v>
      </c>
      <c r="H2351">
        <v>17.829999999999998</v>
      </c>
      <c r="I2351">
        <v>178.29999999999998</v>
      </c>
    </row>
    <row r="2352" spans="1:9">
      <c r="A2352" t="s">
        <v>100</v>
      </c>
      <c r="B2352" t="s">
        <v>110</v>
      </c>
      <c r="C2352" t="s">
        <v>98</v>
      </c>
      <c r="D2352" t="s">
        <v>457</v>
      </c>
      <c r="E2352" s="19">
        <v>42542</v>
      </c>
      <c r="F2352" t="s">
        <v>101</v>
      </c>
      <c r="G2352">
        <v>6</v>
      </c>
      <c r="H2352">
        <v>12.42</v>
      </c>
      <c r="I2352">
        <v>74.52</v>
      </c>
    </row>
    <row r="2353" spans="1:9">
      <c r="A2353" t="s">
        <v>95</v>
      </c>
      <c r="B2353" t="s">
        <v>155</v>
      </c>
      <c r="C2353" t="s">
        <v>93</v>
      </c>
      <c r="D2353" t="s">
        <v>573</v>
      </c>
      <c r="E2353" s="19">
        <v>42542</v>
      </c>
      <c r="F2353" t="s">
        <v>91</v>
      </c>
      <c r="G2353">
        <v>7</v>
      </c>
      <c r="H2353">
        <v>16.32</v>
      </c>
      <c r="I2353">
        <v>114.24000000000001</v>
      </c>
    </row>
    <row r="2354" spans="1:9">
      <c r="A2354" t="s">
        <v>111</v>
      </c>
      <c r="B2354" t="s">
        <v>99</v>
      </c>
      <c r="C2354" t="s">
        <v>98</v>
      </c>
      <c r="D2354" t="s">
        <v>500</v>
      </c>
      <c r="E2354" s="19">
        <v>42542</v>
      </c>
      <c r="F2354" t="s">
        <v>96</v>
      </c>
      <c r="G2354">
        <v>10</v>
      </c>
      <c r="H2354">
        <v>53.35</v>
      </c>
      <c r="I2354">
        <v>533.5</v>
      </c>
    </row>
    <row r="2355" spans="1:9">
      <c r="A2355" t="s">
        <v>100</v>
      </c>
      <c r="B2355" t="s">
        <v>99</v>
      </c>
      <c r="C2355" t="s">
        <v>98</v>
      </c>
      <c r="D2355" t="s">
        <v>147</v>
      </c>
      <c r="E2355" s="19">
        <v>42542</v>
      </c>
      <c r="F2355" t="s">
        <v>141</v>
      </c>
      <c r="G2355">
        <v>5</v>
      </c>
      <c r="H2355">
        <v>17.829999999999998</v>
      </c>
      <c r="I2355">
        <v>89.149999999999991</v>
      </c>
    </row>
    <row r="2356" spans="1:9">
      <c r="A2356" t="s">
        <v>100</v>
      </c>
      <c r="B2356" t="s">
        <v>127</v>
      </c>
      <c r="C2356" t="s">
        <v>98</v>
      </c>
      <c r="D2356" t="s">
        <v>482</v>
      </c>
      <c r="E2356" s="19">
        <v>42542</v>
      </c>
      <c r="F2356" t="s">
        <v>101</v>
      </c>
      <c r="G2356">
        <v>8</v>
      </c>
      <c r="H2356">
        <v>12.42</v>
      </c>
      <c r="I2356">
        <v>99.36</v>
      </c>
    </row>
    <row r="2357" spans="1:9">
      <c r="A2357" t="s">
        <v>103</v>
      </c>
      <c r="B2357" t="s">
        <v>113</v>
      </c>
      <c r="C2357" t="s">
        <v>93</v>
      </c>
      <c r="D2357" t="s">
        <v>316</v>
      </c>
      <c r="E2357" s="19">
        <v>42542</v>
      </c>
      <c r="F2357" t="s">
        <v>96</v>
      </c>
      <c r="G2357">
        <v>4</v>
      </c>
      <c r="H2357">
        <v>53.35</v>
      </c>
      <c r="I2357">
        <v>213.4</v>
      </c>
    </row>
    <row r="2358" spans="1:9">
      <c r="A2358" t="s">
        <v>100</v>
      </c>
      <c r="B2358" t="s">
        <v>105</v>
      </c>
      <c r="C2358" t="s">
        <v>98</v>
      </c>
      <c r="D2358" t="s">
        <v>450</v>
      </c>
      <c r="E2358" s="19">
        <v>42542</v>
      </c>
      <c r="F2358" t="s">
        <v>101</v>
      </c>
      <c r="G2358">
        <v>7</v>
      </c>
      <c r="H2358">
        <v>12.42</v>
      </c>
      <c r="I2358">
        <v>86.94</v>
      </c>
    </row>
    <row r="2359" spans="1:9">
      <c r="A2359" t="s">
        <v>100</v>
      </c>
      <c r="B2359" t="s">
        <v>99</v>
      </c>
      <c r="C2359" t="s">
        <v>98</v>
      </c>
      <c r="D2359" t="s">
        <v>201</v>
      </c>
      <c r="E2359" s="19">
        <v>42542</v>
      </c>
      <c r="F2359" t="s">
        <v>141</v>
      </c>
      <c r="G2359">
        <v>2</v>
      </c>
      <c r="H2359">
        <v>17.829999999999998</v>
      </c>
      <c r="I2359">
        <v>35.659999999999997</v>
      </c>
    </row>
    <row r="2360" spans="1:9">
      <c r="A2360" t="s">
        <v>111</v>
      </c>
      <c r="B2360" t="s">
        <v>99</v>
      </c>
      <c r="C2360" t="s">
        <v>98</v>
      </c>
      <c r="D2360" t="s">
        <v>531</v>
      </c>
      <c r="E2360" s="19">
        <v>42542</v>
      </c>
      <c r="F2360" t="s">
        <v>101</v>
      </c>
      <c r="G2360">
        <v>3</v>
      </c>
      <c r="H2360">
        <v>12.42</v>
      </c>
      <c r="I2360">
        <v>37.26</v>
      </c>
    </row>
    <row r="2361" spans="1:9">
      <c r="A2361" t="s">
        <v>106</v>
      </c>
      <c r="B2361" t="s">
        <v>105</v>
      </c>
      <c r="C2361" t="s">
        <v>98</v>
      </c>
      <c r="D2361" t="s">
        <v>553</v>
      </c>
      <c r="E2361" s="19">
        <v>42542</v>
      </c>
      <c r="F2361" t="s">
        <v>101</v>
      </c>
      <c r="G2361">
        <v>4</v>
      </c>
      <c r="H2361">
        <v>12.42</v>
      </c>
      <c r="I2361">
        <v>49.68</v>
      </c>
    </row>
    <row r="2362" spans="1:9">
      <c r="A2362" t="s">
        <v>100</v>
      </c>
      <c r="B2362" t="s">
        <v>99</v>
      </c>
      <c r="C2362" t="s">
        <v>98</v>
      </c>
      <c r="D2362" t="s">
        <v>250</v>
      </c>
      <c r="E2362" s="19">
        <v>42542</v>
      </c>
      <c r="F2362" t="s">
        <v>101</v>
      </c>
      <c r="G2362">
        <v>4</v>
      </c>
      <c r="H2362">
        <v>12.42</v>
      </c>
      <c r="I2362">
        <v>49.68</v>
      </c>
    </row>
    <row r="2363" spans="1:9">
      <c r="A2363" t="s">
        <v>100</v>
      </c>
      <c r="B2363" t="s">
        <v>105</v>
      </c>
      <c r="C2363" t="s">
        <v>98</v>
      </c>
      <c r="D2363" t="s">
        <v>403</v>
      </c>
      <c r="E2363" s="19">
        <v>42542</v>
      </c>
      <c r="F2363" t="s">
        <v>101</v>
      </c>
      <c r="G2363">
        <v>4</v>
      </c>
      <c r="H2363">
        <v>12.42</v>
      </c>
      <c r="I2363">
        <v>49.68</v>
      </c>
    </row>
    <row r="2364" spans="1:9">
      <c r="A2364" t="s">
        <v>103</v>
      </c>
      <c r="B2364" t="s">
        <v>94</v>
      </c>
      <c r="C2364" t="s">
        <v>93</v>
      </c>
      <c r="D2364" t="s">
        <v>244</v>
      </c>
      <c r="E2364" s="19">
        <v>42543</v>
      </c>
      <c r="F2364" t="s">
        <v>141</v>
      </c>
      <c r="G2364">
        <v>9</v>
      </c>
      <c r="H2364">
        <v>17.829999999999998</v>
      </c>
      <c r="I2364">
        <v>160.46999999999997</v>
      </c>
    </row>
    <row r="2365" spans="1:9">
      <c r="A2365" t="s">
        <v>100</v>
      </c>
      <c r="B2365" t="s">
        <v>105</v>
      </c>
      <c r="C2365" t="s">
        <v>98</v>
      </c>
      <c r="D2365" t="s">
        <v>400</v>
      </c>
      <c r="E2365" s="19">
        <v>42543</v>
      </c>
      <c r="F2365" t="s">
        <v>141</v>
      </c>
      <c r="G2365">
        <v>7</v>
      </c>
      <c r="H2365">
        <v>17.829999999999998</v>
      </c>
      <c r="I2365">
        <v>124.80999999999999</v>
      </c>
    </row>
    <row r="2366" spans="1:9">
      <c r="A2366" t="s">
        <v>111</v>
      </c>
      <c r="B2366" t="s">
        <v>110</v>
      </c>
      <c r="C2366" t="s">
        <v>98</v>
      </c>
      <c r="D2366" t="s">
        <v>378</v>
      </c>
      <c r="E2366" s="19">
        <v>42543</v>
      </c>
      <c r="F2366" t="s">
        <v>101</v>
      </c>
      <c r="G2366">
        <v>5</v>
      </c>
      <c r="H2366">
        <v>12.42</v>
      </c>
      <c r="I2366">
        <v>62.1</v>
      </c>
    </row>
    <row r="2367" spans="1:9">
      <c r="A2367" t="s">
        <v>100</v>
      </c>
      <c r="B2367" t="s">
        <v>110</v>
      </c>
      <c r="C2367" t="s">
        <v>98</v>
      </c>
      <c r="D2367" t="s">
        <v>634</v>
      </c>
      <c r="E2367" s="19">
        <v>42543</v>
      </c>
      <c r="F2367" t="s">
        <v>141</v>
      </c>
      <c r="G2367">
        <v>7</v>
      </c>
      <c r="H2367">
        <v>17.829999999999998</v>
      </c>
      <c r="I2367">
        <v>124.80999999999999</v>
      </c>
    </row>
    <row r="2368" spans="1:9">
      <c r="A2368" t="s">
        <v>106</v>
      </c>
      <c r="B2368" t="s">
        <v>99</v>
      </c>
      <c r="C2368" t="s">
        <v>98</v>
      </c>
      <c r="D2368" t="s">
        <v>465</v>
      </c>
      <c r="E2368" s="19">
        <v>42543</v>
      </c>
      <c r="F2368" t="s">
        <v>141</v>
      </c>
      <c r="G2368">
        <v>2</v>
      </c>
      <c r="H2368">
        <v>17.829999999999998</v>
      </c>
      <c r="I2368">
        <v>35.659999999999997</v>
      </c>
    </row>
    <row r="2369" spans="1:9">
      <c r="A2369" t="s">
        <v>106</v>
      </c>
      <c r="B2369" t="s">
        <v>127</v>
      </c>
      <c r="C2369" t="s">
        <v>98</v>
      </c>
      <c r="D2369" t="s">
        <v>333</v>
      </c>
      <c r="E2369" s="19">
        <v>42543</v>
      </c>
      <c r="F2369" t="s">
        <v>101</v>
      </c>
      <c r="G2369">
        <v>8</v>
      </c>
      <c r="H2369">
        <v>12.42</v>
      </c>
      <c r="I2369">
        <v>99.36</v>
      </c>
    </row>
    <row r="2370" spans="1:9">
      <c r="A2370" t="s">
        <v>106</v>
      </c>
      <c r="B2370" t="s">
        <v>99</v>
      </c>
      <c r="C2370" t="s">
        <v>98</v>
      </c>
      <c r="D2370" t="s">
        <v>414</v>
      </c>
      <c r="E2370" s="19">
        <v>42543</v>
      </c>
      <c r="F2370" t="s">
        <v>96</v>
      </c>
      <c r="G2370">
        <v>7</v>
      </c>
      <c r="H2370">
        <v>53.35</v>
      </c>
      <c r="I2370">
        <v>373.45</v>
      </c>
    </row>
    <row r="2371" spans="1:9">
      <c r="A2371" t="s">
        <v>95</v>
      </c>
      <c r="B2371" t="s">
        <v>155</v>
      </c>
      <c r="C2371" t="s">
        <v>93</v>
      </c>
      <c r="D2371" t="s">
        <v>431</v>
      </c>
      <c r="E2371" s="19">
        <v>42543</v>
      </c>
      <c r="F2371" t="s">
        <v>141</v>
      </c>
      <c r="G2371">
        <v>5</v>
      </c>
      <c r="H2371">
        <v>17.829999999999998</v>
      </c>
      <c r="I2371">
        <v>89.149999999999991</v>
      </c>
    </row>
    <row r="2372" spans="1:9">
      <c r="A2372" t="s">
        <v>95</v>
      </c>
      <c r="B2372" t="s">
        <v>118</v>
      </c>
      <c r="C2372" t="s">
        <v>93</v>
      </c>
      <c r="D2372" t="s">
        <v>367</v>
      </c>
      <c r="E2372" s="19">
        <v>42543</v>
      </c>
      <c r="F2372" t="s">
        <v>91</v>
      </c>
      <c r="G2372">
        <v>9</v>
      </c>
      <c r="H2372">
        <v>16.32</v>
      </c>
      <c r="I2372">
        <v>146.88</v>
      </c>
    </row>
    <row r="2373" spans="1:9">
      <c r="A2373" t="s">
        <v>95</v>
      </c>
      <c r="B2373" t="s">
        <v>94</v>
      </c>
      <c r="C2373" t="s">
        <v>93</v>
      </c>
      <c r="D2373" t="s">
        <v>244</v>
      </c>
      <c r="E2373" s="19">
        <v>42543</v>
      </c>
      <c r="F2373" t="s">
        <v>91</v>
      </c>
      <c r="G2373">
        <v>2</v>
      </c>
      <c r="H2373">
        <v>16.32</v>
      </c>
      <c r="I2373">
        <v>32.64</v>
      </c>
    </row>
    <row r="2374" spans="1:9">
      <c r="A2374" t="s">
        <v>100</v>
      </c>
      <c r="B2374" t="s">
        <v>110</v>
      </c>
      <c r="C2374" t="s">
        <v>98</v>
      </c>
      <c r="D2374" t="s">
        <v>359</v>
      </c>
      <c r="E2374" s="19">
        <v>42543</v>
      </c>
      <c r="F2374" t="s">
        <v>141</v>
      </c>
      <c r="G2374">
        <v>5</v>
      </c>
      <c r="H2374">
        <v>17.829999999999998</v>
      </c>
      <c r="I2374">
        <v>89.149999999999991</v>
      </c>
    </row>
    <row r="2375" spans="1:9">
      <c r="A2375" t="s">
        <v>111</v>
      </c>
      <c r="B2375" t="s">
        <v>105</v>
      </c>
      <c r="C2375" t="s">
        <v>98</v>
      </c>
      <c r="D2375" t="s">
        <v>390</v>
      </c>
      <c r="E2375" s="19">
        <v>42543</v>
      </c>
      <c r="F2375" t="s">
        <v>91</v>
      </c>
      <c r="G2375">
        <v>9</v>
      </c>
      <c r="H2375">
        <v>16.32</v>
      </c>
      <c r="I2375">
        <v>146.88</v>
      </c>
    </row>
    <row r="2376" spans="1:9">
      <c r="A2376" t="s">
        <v>111</v>
      </c>
      <c r="B2376" t="s">
        <v>99</v>
      </c>
      <c r="C2376" t="s">
        <v>98</v>
      </c>
      <c r="D2376" t="s">
        <v>183</v>
      </c>
      <c r="E2376" s="19">
        <v>42543</v>
      </c>
      <c r="F2376" t="s">
        <v>101</v>
      </c>
      <c r="G2376">
        <v>5</v>
      </c>
      <c r="H2376">
        <v>12.42</v>
      </c>
      <c r="I2376">
        <v>62.1</v>
      </c>
    </row>
    <row r="2377" spans="1:9">
      <c r="A2377" t="s">
        <v>95</v>
      </c>
      <c r="B2377" t="s">
        <v>118</v>
      </c>
      <c r="C2377" t="s">
        <v>93</v>
      </c>
      <c r="D2377" t="s">
        <v>409</v>
      </c>
      <c r="E2377" s="19">
        <v>42543</v>
      </c>
      <c r="F2377" t="s">
        <v>101</v>
      </c>
      <c r="G2377">
        <v>5</v>
      </c>
      <c r="H2377">
        <v>12.42</v>
      </c>
      <c r="I2377">
        <v>62.1</v>
      </c>
    </row>
    <row r="2378" spans="1:9">
      <c r="A2378" t="s">
        <v>103</v>
      </c>
      <c r="B2378" t="s">
        <v>94</v>
      </c>
      <c r="C2378" t="s">
        <v>93</v>
      </c>
      <c r="D2378" t="s">
        <v>586</v>
      </c>
      <c r="E2378" s="19">
        <v>42543</v>
      </c>
      <c r="F2378" t="s">
        <v>101</v>
      </c>
      <c r="G2378">
        <v>7</v>
      </c>
      <c r="H2378">
        <v>12.42</v>
      </c>
      <c r="I2378">
        <v>86.94</v>
      </c>
    </row>
    <row r="2379" spans="1:9">
      <c r="A2379" t="s">
        <v>106</v>
      </c>
      <c r="B2379" t="s">
        <v>105</v>
      </c>
      <c r="C2379" t="s">
        <v>98</v>
      </c>
      <c r="D2379" t="s">
        <v>129</v>
      </c>
      <c r="E2379" s="19">
        <v>42543</v>
      </c>
      <c r="F2379" t="s">
        <v>101</v>
      </c>
      <c r="G2379">
        <v>3</v>
      </c>
      <c r="H2379">
        <v>12.42</v>
      </c>
      <c r="I2379">
        <v>37.26</v>
      </c>
    </row>
    <row r="2380" spans="1:9">
      <c r="A2380" t="s">
        <v>103</v>
      </c>
      <c r="B2380" t="s">
        <v>113</v>
      </c>
      <c r="C2380" t="s">
        <v>93</v>
      </c>
      <c r="D2380" t="s">
        <v>248</v>
      </c>
      <c r="E2380" s="19">
        <v>42543</v>
      </c>
      <c r="F2380" t="s">
        <v>101</v>
      </c>
      <c r="G2380">
        <v>4</v>
      </c>
      <c r="H2380">
        <v>12.42</v>
      </c>
      <c r="I2380">
        <v>49.68</v>
      </c>
    </row>
    <row r="2381" spans="1:9">
      <c r="A2381" t="s">
        <v>95</v>
      </c>
      <c r="B2381" t="s">
        <v>94</v>
      </c>
      <c r="C2381" t="s">
        <v>93</v>
      </c>
      <c r="D2381" t="s">
        <v>508</v>
      </c>
      <c r="E2381" s="19">
        <v>42543</v>
      </c>
      <c r="F2381" t="s">
        <v>101</v>
      </c>
      <c r="G2381">
        <v>1</v>
      </c>
      <c r="H2381">
        <v>12.42</v>
      </c>
      <c r="I2381">
        <v>12.42</v>
      </c>
    </row>
    <row r="2382" spans="1:9">
      <c r="A2382" t="s">
        <v>100</v>
      </c>
      <c r="B2382" t="s">
        <v>110</v>
      </c>
      <c r="C2382" t="s">
        <v>98</v>
      </c>
      <c r="D2382" t="s">
        <v>246</v>
      </c>
      <c r="E2382" s="19">
        <v>42543</v>
      </c>
      <c r="F2382" t="s">
        <v>141</v>
      </c>
      <c r="G2382">
        <v>2</v>
      </c>
      <c r="H2382">
        <v>17.829999999999998</v>
      </c>
      <c r="I2382">
        <v>35.659999999999997</v>
      </c>
    </row>
    <row r="2383" spans="1:9">
      <c r="A2383" t="s">
        <v>111</v>
      </c>
      <c r="B2383" t="s">
        <v>99</v>
      </c>
      <c r="C2383" t="s">
        <v>98</v>
      </c>
      <c r="D2383" t="s">
        <v>153</v>
      </c>
      <c r="E2383" s="19">
        <v>42543</v>
      </c>
      <c r="F2383" t="s">
        <v>141</v>
      </c>
      <c r="G2383">
        <v>8</v>
      </c>
      <c r="H2383">
        <v>17.829999999999998</v>
      </c>
      <c r="I2383">
        <v>142.63999999999999</v>
      </c>
    </row>
    <row r="2384" spans="1:9">
      <c r="A2384" t="s">
        <v>95</v>
      </c>
      <c r="B2384" t="s">
        <v>118</v>
      </c>
      <c r="C2384" t="s">
        <v>93</v>
      </c>
      <c r="D2384" t="s">
        <v>615</v>
      </c>
      <c r="E2384" s="19">
        <v>42544</v>
      </c>
      <c r="F2384" t="s">
        <v>96</v>
      </c>
      <c r="G2384">
        <v>3</v>
      </c>
      <c r="H2384">
        <v>53.35</v>
      </c>
      <c r="I2384">
        <v>160.05000000000001</v>
      </c>
    </row>
    <row r="2385" spans="1:9">
      <c r="A2385" t="s">
        <v>100</v>
      </c>
      <c r="B2385" t="s">
        <v>99</v>
      </c>
      <c r="C2385" t="s">
        <v>98</v>
      </c>
      <c r="D2385" t="s">
        <v>231</v>
      </c>
      <c r="E2385" s="19">
        <v>42544</v>
      </c>
      <c r="F2385" t="s">
        <v>91</v>
      </c>
      <c r="G2385">
        <v>6</v>
      </c>
      <c r="H2385">
        <v>16.32</v>
      </c>
      <c r="I2385">
        <v>97.92</v>
      </c>
    </row>
    <row r="2386" spans="1:9">
      <c r="A2386" t="s">
        <v>103</v>
      </c>
      <c r="B2386" t="s">
        <v>94</v>
      </c>
      <c r="C2386" t="s">
        <v>93</v>
      </c>
      <c r="D2386" t="s">
        <v>508</v>
      </c>
      <c r="E2386" s="19">
        <v>42544</v>
      </c>
      <c r="F2386" t="s">
        <v>101</v>
      </c>
      <c r="G2386">
        <v>10</v>
      </c>
      <c r="H2386">
        <v>12.42</v>
      </c>
      <c r="I2386">
        <v>124.2</v>
      </c>
    </row>
    <row r="2387" spans="1:9">
      <c r="A2387" t="s">
        <v>106</v>
      </c>
      <c r="B2387" t="s">
        <v>105</v>
      </c>
      <c r="C2387" t="s">
        <v>98</v>
      </c>
      <c r="D2387" t="s">
        <v>138</v>
      </c>
      <c r="E2387" s="19">
        <v>42544</v>
      </c>
      <c r="F2387" t="s">
        <v>91</v>
      </c>
      <c r="G2387">
        <v>7</v>
      </c>
      <c r="H2387">
        <v>16.32</v>
      </c>
      <c r="I2387">
        <v>114.24000000000001</v>
      </c>
    </row>
    <row r="2388" spans="1:9">
      <c r="A2388" t="s">
        <v>111</v>
      </c>
      <c r="B2388" t="s">
        <v>105</v>
      </c>
      <c r="C2388" t="s">
        <v>98</v>
      </c>
      <c r="D2388" t="s">
        <v>123</v>
      </c>
      <c r="E2388" s="19">
        <v>42544</v>
      </c>
      <c r="F2388" t="s">
        <v>101</v>
      </c>
      <c r="G2388">
        <v>8</v>
      </c>
      <c r="H2388">
        <v>12.42</v>
      </c>
      <c r="I2388">
        <v>99.36</v>
      </c>
    </row>
    <row r="2389" spans="1:9">
      <c r="A2389" t="s">
        <v>106</v>
      </c>
      <c r="B2389" t="s">
        <v>127</v>
      </c>
      <c r="C2389" t="s">
        <v>98</v>
      </c>
      <c r="D2389" t="s">
        <v>554</v>
      </c>
      <c r="E2389" s="19">
        <v>42544</v>
      </c>
      <c r="F2389" t="s">
        <v>141</v>
      </c>
      <c r="G2389">
        <v>7</v>
      </c>
      <c r="H2389">
        <v>17.829999999999998</v>
      </c>
      <c r="I2389">
        <v>124.80999999999999</v>
      </c>
    </row>
    <row r="2390" spans="1:9">
      <c r="A2390" t="s">
        <v>100</v>
      </c>
      <c r="B2390" t="s">
        <v>105</v>
      </c>
      <c r="C2390" t="s">
        <v>98</v>
      </c>
      <c r="D2390" t="s">
        <v>597</v>
      </c>
      <c r="E2390" s="19">
        <v>42544</v>
      </c>
      <c r="F2390" t="s">
        <v>141</v>
      </c>
      <c r="G2390">
        <v>9</v>
      </c>
      <c r="H2390">
        <v>17.829999999999998</v>
      </c>
      <c r="I2390">
        <v>160.46999999999997</v>
      </c>
    </row>
    <row r="2391" spans="1:9">
      <c r="A2391" t="s">
        <v>103</v>
      </c>
      <c r="B2391" t="s">
        <v>118</v>
      </c>
      <c r="C2391" t="s">
        <v>93</v>
      </c>
      <c r="D2391" t="s">
        <v>367</v>
      </c>
      <c r="E2391" s="19">
        <v>42544</v>
      </c>
      <c r="F2391" t="s">
        <v>101</v>
      </c>
      <c r="G2391">
        <v>2</v>
      </c>
      <c r="H2391">
        <v>12.42</v>
      </c>
      <c r="I2391">
        <v>24.84</v>
      </c>
    </row>
    <row r="2392" spans="1:9">
      <c r="A2392" t="s">
        <v>95</v>
      </c>
      <c r="B2392" t="s">
        <v>113</v>
      </c>
      <c r="C2392" t="s">
        <v>93</v>
      </c>
      <c r="D2392" t="s">
        <v>456</v>
      </c>
      <c r="E2392" s="19">
        <v>42544</v>
      </c>
      <c r="F2392" t="s">
        <v>101</v>
      </c>
      <c r="G2392">
        <v>7</v>
      </c>
      <c r="H2392">
        <v>12.42</v>
      </c>
      <c r="I2392">
        <v>86.94</v>
      </c>
    </row>
    <row r="2393" spans="1:9">
      <c r="A2393" t="s">
        <v>103</v>
      </c>
      <c r="B2393" t="s">
        <v>113</v>
      </c>
      <c r="C2393" t="s">
        <v>93</v>
      </c>
      <c r="D2393" t="s">
        <v>216</v>
      </c>
      <c r="E2393" s="19">
        <v>42544</v>
      </c>
      <c r="F2393" t="s">
        <v>101</v>
      </c>
      <c r="G2393">
        <v>9</v>
      </c>
      <c r="H2393">
        <v>12.42</v>
      </c>
      <c r="I2393">
        <v>111.78</v>
      </c>
    </row>
    <row r="2394" spans="1:9">
      <c r="A2394" t="s">
        <v>95</v>
      </c>
      <c r="B2394" t="s">
        <v>113</v>
      </c>
      <c r="C2394" t="s">
        <v>93</v>
      </c>
      <c r="D2394" t="s">
        <v>351</v>
      </c>
      <c r="E2394" s="19">
        <v>42544</v>
      </c>
      <c r="F2394" t="s">
        <v>141</v>
      </c>
      <c r="G2394">
        <v>7</v>
      </c>
      <c r="H2394">
        <v>17.829999999999998</v>
      </c>
      <c r="I2394">
        <v>124.80999999999999</v>
      </c>
    </row>
    <row r="2395" spans="1:9">
      <c r="A2395" t="s">
        <v>103</v>
      </c>
      <c r="B2395" t="s">
        <v>94</v>
      </c>
      <c r="C2395" t="s">
        <v>93</v>
      </c>
      <c r="D2395" t="s">
        <v>272</v>
      </c>
      <c r="E2395" s="19">
        <v>42544</v>
      </c>
      <c r="F2395" t="s">
        <v>96</v>
      </c>
      <c r="G2395">
        <v>4</v>
      </c>
      <c r="H2395">
        <v>53.35</v>
      </c>
      <c r="I2395">
        <v>213.4</v>
      </c>
    </row>
    <row r="2396" spans="1:9">
      <c r="A2396" t="s">
        <v>111</v>
      </c>
      <c r="B2396" t="s">
        <v>99</v>
      </c>
      <c r="C2396" t="s">
        <v>98</v>
      </c>
      <c r="D2396" t="s">
        <v>147</v>
      </c>
      <c r="E2396" s="19">
        <v>42544</v>
      </c>
      <c r="F2396" t="s">
        <v>96</v>
      </c>
      <c r="G2396">
        <v>9</v>
      </c>
      <c r="H2396">
        <v>53.35</v>
      </c>
      <c r="I2396">
        <v>480.15000000000003</v>
      </c>
    </row>
    <row r="2397" spans="1:9">
      <c r="A2397" t="s">
        <v>95</v>
      </c>
      <c r="B2397" t="s">
        <v>94</v>
      </c>
      <c r="C2397" t="s">
        <v>93</v>
      </c>
      <c r="D2397" t="s">
        <v>241</v>
      </c>
      <c r="E2397" s="19">
        <v>42544</v>
      </c>
      <c r="F2397" t="s">
        <v>101</v>
      </c>
      <c r="G2397">
        <v>6</v>
      </c>
      <c r="H2397">
        <v>12.42</v>
      </c>
      <c r="I2397">
        <v>74.52</v>
      </c>
    </row>
    <row r="2398" spans="1:9">
      <c r="A2398" t="s">
        <v>106</v>
      </c>
      <c r="B2398" t="s">
        <v>105</v>
      </c>
      <c r="C2398" t="s">
        <v>98</v>
      </c>
      <c r="D2398" t="s">
        <v>403</v>
      </c>
      <c r="E2398" s="19">
        <v>42545</v>
      </c>
      <c r="F2398" t="s">
        <v>96</v>
      </c>
      <c r="G2398">
        <v>10</v>
      </c>
      <c r="H2398">
        <v>53.35</v>
      </c>
      <c r="I2398">
        <v>533.5</v>
      </c>
    </row>
    <row r="2399" spans="1:9">
      <c r="A2399" t="s">
        <v>95</v>
      </c>
      <c r="B2399" t="s">
        <v>113</v>
      </c>
      <c r="C2399" t="s">
        <v>93</v>
      </c>
      <c r="D2399" t="s">
        <v>196</v>
      </c>
      <c r="E2399" s="19">
        <v>42545</v>
      </c>
      <c r="F2399" t="s">
        <v>96</v>
      </c>
      <c r="G2399">
        <v>3</v>
      </c>
      <c r="H2399">
        <v>53.35</v>
      </c>
      <c r="I2399">
        <v>160.05000000000001</v>
      </c>
    </row>
    <row r="2400" spans="1:9">
      <c r="A2400" t="s">
        <v>106</v>
      </c>
      <c r="B2400" t="s">
        <v>105</v>
      </c>
      <c r="C2400" t="s">
        <v>98</v>
      </c>
      <c r="D2400" t="s">
        <v>332</v>
      </c>
      <c r="E2400" s="19">
        <v>42545</v>
      </c>
      <c r="F2400" t="s">
        <v>101</v>
      </c>
      <c r="G2400">
        <v>2</v>
      </c>
      <c r="H2400">
        <v>12.42</v>
      </c>
      <c r="I2400">
        <v>24.84</v>
      </c>
    </row>
    <row r="2401" spans="1:9">
      <c r="A2401" t="s">
        <v>95</v>
      </c>
      <c r="B2401" t="s">
        <v>155</v>
      </c>
      <c r="C2401" t="s">
        <v>93</v>
      </c>
      <c r="D2401" t="s">
        <v>436</v>
      </c>
      <c r="E2401" s="19">
        <v>42545</v>
      </c>
      <c r="F2401" t="s">
        <v>101</v>
      </c>
      <c r="G2401">
        <v>5</v>
      </c>
      <c r="H2401">
        <v>12.42</v>
      </c>
      <c r="I2401">
        <v>62.1</v>
      </c>
    </row>
    <row r="2402" spans="1:9">
      <c r="A2402" t="s">
        <v>106</v>
      </c>
      <c r="B2402" t="s">
        <v>110</v>
      </c>
      <c r="C2402" t="s">
        <v>98</v>
      </c>
      <c r="D2402" t="s">
        <v>176</v>
      </c>
      <c r="E2402" s="19">
        <v>42545</v>
      </c>
      <c r="F2402" t="s">
        <v>91</v>
      </c>
      <c r="G2402">
        <v>6</v>
      </c>
      <c r="H2402">
        <v>16.32</v>
      </c>
      <c r="I2402">
        <v>97.92</v>
      </c>
    </row>
    <row r="2403" spans="1:9">
      <c r="A2403" t="s">
        <v>100</v>
      </c>
      <c r="B2403" t="s">
        <v>110</v>
      </c>
      <c r="C2403" t="s">
        <v>98</v>
      </c>
      <c r="D2403" t="s">
        <v>318</v>
      </c>
      <c r="E2403" s="19">
        <v>42545</v>
      </c>
      <c r="F2403" t="s">
        <v>96</v>
      </c>
      <c r="G2403">
        <v>1</v>
      </c>
      <c r="H2403">
        <v>53.35</v>
      </c>
      <c r="I2403">
        <v>53.35</v>
      </c>
    </row>
    <row r="2404" spans="1:9">
      <c r="A2404" t="s">
        <v>103</v>
      </c>
      <c r="B2404" t="s">
        <v>118</v>
      </c>
      <c r="C2404" t="s">
        <v>93</v>
      </c>
      <c r="D2404" t="s">
        <v>362</v>
      </c>
      <c r="E2404" s="19">
        <v>42545</v>
      </c>
      <c r="F2404" t="s">
        <v>101</v>
      </c>
      <c r="G2404">
        <v>7</v>
      </c>
      <c r="H2404">
        <v>12.42</v>
      </c>
      <c r="I2404">
        <v>86.94</v>
      </c>
    </row>
    <row r="2405" spans="1:9">
      <c r="A2405" t="s">
        <v>95</v>
      </c>
      <c r="B2405" t="s">
        <v>113</v>
      </c>
      <c r="C2405" t="s">
        <v>93</v>
      </c>
      <c r="D2405" t="s">
        <v>497</v>
      </c>
      <c r="E2405" s="19">
        <v>42545</v>
      </c>
      <c r="F2405" t="s">
        <v>101</v>
      </c>
      <c r="G2405">
        <v>2</v>
      </c>
      <c r="H2405">
        <v>12.42</v>
      </c>
      <c r="I2405">
        <v>24.84</v>
      </c>
    </row>
    <row r="2406" spans="1:9">
      <c r="A2406" t="s">
        <v>100</v>
      </c>
      <c r="B2406" t="s">
        <v>105</v>
      </c>
      <c r="C2406" t="s">
        <v>98</v>
      </c>
      <c r="D2406" t="s">
        <v>419</v>
      </c>
      <c r="E2406" s="19">
        <v>42545</v>
      </c>
      <c r="F2406" t="s">
        <v>91</v>
      </c>
      <c r="G2406">
        <v>4</v>
      </c>
      <c r="H2406">
        <v>16.32</v>
      </c>
      <c r="I2406">
        <v>65.28</v>
      </c>
    </row>
    <row r="2407" spans="1:9">
      <c r="A2407" t="s">
        <v>111</v>
      </c>
      <c r="B2407" t="s">
        <v>105</v>
      </c>
      <c r="C2407" t="s">
        <v>98</v>
      </c>
      <c r="D2407" t="s">
        <v>437</v>
      </c>
      <c r="E2407" s="19">
        <v>42545</v>
      </c>
      <c r="F2407" t="s">
        <v>101</v>
      </c>
      <c r="G2407">
        <v>1</v>
      </c>
      <c r="H2407">
        <v>12.42</v>
      </c>
      <c r="I2407">
        <v>12.42</v>
      </c>
    </row>
    <row r="2408" spans="1:9">
      <c r="A2408" t="s">
        <v>106</v>
      </c>
      <c r="B2408" t="s">
        <v>99</v>
      </c>
      <c r="C2408" t="s">
        <v>98</v>
      </c>
      <c r="D2408" t="s">
        <v>530</v>
      </c>
      <c r="E2408" s="19">
        <v>42545</v>
      </c>
      <c r="F2408" t="s">
        <v>141</v>
      </c>
      <c r="G2408">
        <v>9</v>
      </c>
      <c r="H2408">
        <v>17.829999999999998</v>
      </c>
      <c r="I2408">
        <v>160.46999999999997</v>
      </c>
    </row>
    <row r="2409" spans="1:9">
      <c r="A2409" t="s">
        <v>100</v>
      </c>
      <c r="B2409" t="s">
        <v>99</v>
      </c>
      <c r="C2409" t="s">
        <v>98</v>
      </c>
      <c r="D2409" t="s">
        <v>464</v>
      </c>
      <c r="E2409" s="19">
        <v>42545</v>
      </c>
      <c r="F2409" t="s">
        <v>101</v>
      </c>
      <c r="G2409">
        <v>5</v>
      </c>
      <c r="H2409">
        <v>12.42</v>
      </c>
      <c r="I2409">
        <v>62.1</v>
      </c>
    </row>
    <row r="2410" spans="1:9">
      <c r="A2410" t="s">
        <v>95</v>
      </c>
      <c r="B2410" t="s">
        <v>94</v>
      </c>
      <c r="C2410" t="s">
        <v>93</v>
      </c>
      <c r="D2410" t="s">
        <v>490</v>
      </c>
      <c r="E2410" s="19">
        <v>42545</v>
      </c>
      <c r="F2410" t="s">
        <v>101</v>
      </c>
      <c r="G2410">
        <v>1</v>
      </c>
      <c r="H2410">
        <v>12.42</v>
      </c>
      <c r="I2410">
        <v>12.42</v>
      </c>
    </row>
    <row r="2411" spans="1:9">
      <c r="A2411" t="s">
        <v>100</v>
      </c>
      <c r="B2411" t="s">
        <v>99</v>
      </c>
      <c r="C2411" t="s">
        <v>98</v>
      </c>
      <c r="D2411" t="s">
        <v>170</v>
      </c>
      <c r="E2411" s="19">
        <v>42545</v>
      </c>
      <c r="F2411" t="s">
        <v>91</v>
      </c>
      <c r="G2411">
        <v>2</v>
      </c>
      <c r="H2411">
        <v>16.32</v>
      </c>
      <c r="I2411">
        <v>32.64</v>
      </c>
    </row>
    <row r="2412" spans="1:9">
      <c r="A2412" t="s">
        <v>95</v>
      </c>
      <c r="B2412" t="s">
        <v>155</v>
      </c>
      <c r="C2412" t="s">
        <v>93</v>
      </c>
      <c r="D2412" t="s">
        <v>471</v>
      </c>
      <c r="E2412" s="19">
        <v>42545</v>
      </c>
      <c r="F2412" t="s">
        <v>101</v>
      </c>
      <c r="G2412">
        <v>3</v>
      </c>
      <c r="H2412">
        <v>12.42</v>
      </c>
      <c r="I2412">
        <v>37.26</v>
      </c>
    </row>
    <row r="2413" spans="1:9">
      <c r="A2413" t="s">
        <v>103</v>
      </c>
      <c r="B2413" t="s">
        <v>94</v>
      </c>
      <c r="C2413" t="s">
        <v>93</v>
      </c>
      <c r="D2413" t="s">
        <v>617</v>
      </c>
      <c r="E2413" s="19">
        <v>42545</v>
      </c>
      <c r="F2413" t="s">
        <v>101</v>
      </c>
      <c r="G2413">
        <v>7</v>
      </c>
      <c r="H2413">
        <v>12.42</v>
      </c>
      <c r="I2413">
        <v>86.94</v>
      </c>
    </row>
    <row r="2414" spans="1:9">
      <c r="A2414" t="s">
        <v>95</v>
      </c>
      <c r="B2414" t="s">
        <v>94</v>
      </c>
      <c r="C2414" t="s">
        <v>93</v>
      </c>
      <c r="D2414" t="s">
        <v>244</v>
      </c>
      <c r="E2414" s="19">
        <v>42545</v>
      </c>
      <c r="F2414" t="s">
        <v>141</v>
      </c>
      <c r="G2414">
        <v>6</v>
      </c>
      <c r="H2414">
        <v>17.829999999999998</v>
      </c>
      <c r="I2414">
        <v>106.97999999999999</v>
      </c>
    </row>
    <row r="2415" spans="1:9">
      <c r="A2415" t="s">
        <v>95</v>
      </c>
      <c r="B2415" t="s">
        <v>118</v>
      </c>
      <c r="C2415" t="s">
        <v>93</v>
      </c>
      <c r="D2415" t="s">
        <v>238</v>
      </c>
      <c r="E2415" s="19">
        <v>42546</v>
      </c>
      <c r="F2415" t="s">
        <v>101</v>
      </c>
      <c r="G2415">
        <v>5</v>
      </c>
      <c r="H2415">
        <v>12.42</v>
      </c>
      <c r="I2415">
        <v>62.1</v>
      </c>
    </row>
    <row r="2416" spans="1:9">
      <c r="A2416" t="s">
        <v>106</v>
      </c>
      <c r="B2416" t="s">
        <v>105</v>
      </c>
      <c r="C2416" t="s">
        <v>98</v>
      </c>
      <c r="D2416" t="s">
        <v>339</v>
      </c>
      <c r="E2416" s="19">
        <v>42546</v>
      </c>
      <c r="F2416" t="s">
        <v>141</v>
      </c>
      <c r="G2416">
        <v>9</v>
      </c>
      <c r="H2416">
        <v>17.829999999999998</v>
      </c>
      <c r="I2416">
        <v>160.46999999999997</v>
      </c>
    </row>
    <row r="2417" spans="1:9">
      <c r="A2417" t="s">
        <v>106</v>
      </c>
      <c r="B2417" t="s">
        <v>99</v>
      </c>
      <c r="C2417" t="s">
        <v>98</v>
      </c>
      <c r="D2417" t="s">
        <v>286</v>
      </c>
      <c r="E2417" s="19">
        <v>42546</v>
      </c>
      <c r="F2417" t="s">
        <v>91</v>
      </c>
      <c r="G2417">
        <v>10</v>
      </c>
      <c r="H2417">
        <v>16.32</v>
      </c>
      <c r="I2417">
        <v>163.19999999999999</v>
      </c>
    </row>
    <row r="2418" spans="1:9">
      <c r="A2418" t="s">
        <v>100</v>
      </c>
      <c r="B2418" t="s">
        <v>110</v>
      </c>
      <c r="C2418" t="s">
        <v>98</v>
      </c>
      <c r="D2418" t="s">
        <v>366</v>
      </c>
      <c r="E2418" s="19">
        <v>42546</v>
      </c>
      <c r="F2418" t="s">
        <v>91</v>
      </c>
      <c r="G2418">
        <v>4</v>
      </c>
      <c r="H2418">
        <v>16.32</v>
      </c>
      <c r="I2418">
        <v>65.28</v>
      </c>
    </row>
    <row r="2419" spans="1:9">
      <c r="A2419" t="s">
        <v>100</v>
      </c>
      <c r="B2419" t="s">
        <v>105</v>
      </c>
      <c r="C2419" t="s">
        <v>98</v>
      </c>
      <c r="D2419" t="s">
        <v>108</v>
      </c>
      <c r="E2419" s="19">
        <v>42546</v>
      </c>
      <c r="F2419" t="s">
        <v>101</v>
      </c>
      <c r="G2419">
        <v>4</v>
      </c>
      <c r="H2419">
        <v>12.42</v>
      </c>
      <c r="I2419">
        <v>49.68</v>
      </c>
    </row>
    <row r="2420" spans="1:9">
      <c r="A2420" t="s">
        <v>100</v>
      </c>
      <c r="B2420" t="s">
        <v>110</v>
      </c>
      <c r="C2420" t="s">
        <v>98</v>
      </c>
      <c r="D2420" t="s">
        <v>318</v>
      </c>
      <c r="E2420" s="19">
        <v>42546</v>
      </c>
      <c r="F2420" t="s">
        <v>101</v>
      </c>
      <c r="G2420">
        <v>2</v>
      </c>
      <c r="H2420">
        <v>12.42</v>
      </c>
      <c r="I2420">
        <v>24.84</v>
      </c>
    </row>
    <row r="2421" spans="1:9">
      <c r="A2421" t="s">
        <v>106</v>
      </c>
      <c r="B2421" t="s">
        <v>105</v>
      </c>
      <c r="C2421" t="s">
        <v>98</v>
      </c>
      <c r="D2421" t="s">
        <v>406</v>
      </c>
      <c r="E2421" s="19">
        <v>42546</v>
      </c>
      <c r="F2421" t="s">
        <v>91</v>
      </c>
      <c r="G2421">
        <v>4</v>
      </c>
      <c r="H2421">
        <v>16.32</v>
      </c>
      <c r="I2421">
        <v>65.28</v>
      </c>
    </row>
    <row r="2422" spans="1:9">
      <c r="A2422" t="s">
        <v>100</v>
      </c>
      <c r="B2422" t="s">
        <v>127</v>
      </c>
      <c r="C2422" t="s">
        <v>98</v>
      </c>
      <c r="D2422" t="s">
        <v>413</v>
      </c>
      <c r="E2422" s="19">
        <v>42546</v>
      </c>
      <c r="F2422" t="s">
        <v>101</v>
      </c>
      <c r="G2422">
        <v>5</v>
      </c>
      <c r="H2422">
        <v>12.42</v>
      </c>
      <c r="I2422">
        <v>62.1</v>
      </c>
    </row>
    <row r="2423" spans="1:9">
      <c r="A2423" t="s">
        <v>100</v>
      </c>
      <c r="B2423" t="s">
        <v>99</v>
      </c>
      <c r="C2423" t="s">
        <v>98</v>
      </c>
      <c r="D2423" t="s">
        <v>182</v>
      </c>
      <c r="E2423" s="19">
        <v>42547</v>
      </c>
      <c r="F2423" t="s">
        <v>101</v>
      </c>
      <c r="G2423">
        <v>3</v>
      </c>
      <c r="H2423">
        <v>12.42</v>
      </c>
      <c r="I2423">
        <v>37.26</v>
      </c>
    </row>
    <row r="2424" spans="1:9">
      <c r="A2424" t="s">
        <v>100</v>
      </c>
      <c r="B2424" t="s">
        <v>110</v>
      </c>
      <c r="C2424" t="s">
        <v>98</v>
      </c>
      <c r="D2424" t="s">
        <v>397</v>
      </c>
      <c r="E2424" s="19">
        <v>42547</v>
      </c>
      <c r="F2424" t="s">
        <v>101</v>
      </c>
      <c r="G2424">
        <v>10</v>
      </c>
      <c r="H2424">
        <v>12.42</v>
      </c>
      <c r="I2424">
        <v>124.2</v>
      </c>
    </row>
    <row r="2425" spans="1:9">
      <c r="A2425" t="s">
        <v>100</v>
      </c>
      <c r="B2425" t="s">
        <v>105</v>
      </c>
      <c r="C2425" t="s">
        <v>98</v>
      </c>
      <c r="D2425" t="s">
        <v>630</v>
      </c>
      <c r="E2425" s="19">
        <v>42547</v>
      </c>
      <c r="F2425" t="s">
        <v>101</v>
      </c>
      <c r="G2425">
        <v>2</v>
      </c>
      <c r="H2425">
        <v>12.42</v>
      </c>
      <c r="I2425">
        <v>24.84</v>
      </c>
    </row>
    <row r="2426" spans="1:9">
      <c r="A2426" t="s">
        <v>106</v>
      </c>
      <c r="B2426" t="s">
        <v>99</v>
      </c>
      <c r="C2426" t="s">
        <v>98</v>
      </c>
      <c r="D2426" t="s">
        <v>539</v>
      </c>
      <c r="E2426" s="19">
        <v>42547</v>
      </c>
      <c r="F2426" t="s">
        <v>91</v>
      </c>
      <c r="G2426">
        <v>3</v>
      </c>
      <c r="H2426">
        <v>16.32</v>
      </c>
      <c r="I2426">
        <v>48.96</v>
      </c>
    </row>
    <row r="2427" spans="1:9">
      <c r="A2427" t="s">
        <v>106</v>
      </c>
      <c r="B2427" t="s">
        <v>110</v>
      </c>
      <c r="C2427" t="s">
        <v>98</v>
      </c>
      <c r="D2427" t="s">
        <v>358</v>
      </c>
      <c r="E2427" s="19">
        <v>42547</v>
      </c>
      <c r="F2427" t="s">
        <v>101</v>
      </c>
      <c r="G2427">
        <v>7</v>
      </c>
      <c r="H2427">
        <v>12.42</v>
      </c>
      <c r="I2427">
        <v>86.94</v>
      </c>
    </row>
    <row r="2428" spans="1:9">
      <c r="A2428" t="s">
        <v>106</v>
      </c>
      <c r="B2428" t="s">
        <v>99</v>
      </c>
      <c r="C2428" t="s">
        <v>98</v>
      </c>
      <c r="D2428" t="s">
        <v>454</v>
      </c>
      <c r="E2428" s="19">
        <v>42547</v>
      </c>
      <c r="F2428" t="s">
        <v>91</v>
      </c>
      <c r="G2428">
        <v>8</v>
      </c>
      <c r="H2428">
        <v>16.32</v>
      </c>
      <c r="I2428">
        <v>130.56</v>
      </c>
    </row>
    <row r="2429" spans="1:9">
      <c r="A2429" t="s">
        <v>106</v>
      </c>
      <c r="B2429" t="s">
        <v>127</v>
      </c>
      <c r="C2429" t="s">
        <v>98</v>
      </c>
      <c r="D2429" t="s">
        <v>612</v>
      </c>
      <c r="E2429" s="19">
        <v>42547</v>
      </c>
      <c r="F2429" t="s">
        <v>101</v>
      </c>
      <c r="G2429">
        <v>5</v>
      </c>
      <c r="H2429">
        <v>12.42</v>
      </c>
      <c r="I2429">
        <v>62.1</v>
      </c>
    </row>
    <row r="2430" spans="1:9">
      <c r="A2430" t="s">
        <v>95</v>
      </c>
      <c r="B2430" t="s">
        <v>118</v>
      </c>
      <c r="C2430" t="s">
        <v>93</v>
      </c>
      <c r="D2430" t="s">
        <v>251</v>
      </c>
      <c r="E2430" s="19">
        <v>42547</v>
      </c>
      <c r="F2430" t="s">
        <v>96</v>
      </c>
      <c r="G2430">
        <v>8</v>
      </c>
      <c r="H2430">
        <v>53.35</v>
      </c>
      <c r="I2430">
        <v>426.8</v>
      </c>
    </row>
    <row r="2431" spans="1:9">
      <c r="A2431" t="s">
        <v>95</v>
      </c>
      <c r="B2431" t="s">
        <v>94</v>
      </c>
      <c r="C2431" t="s">
        <v>93</v>
      </c>
      <c r="D2431" t="s">
        <v>527</v>
      </c>
      <c r="E2431" s="19">
        <v>42547</v>
      </c>
      <c r="F2431" t="s">
        <v>101</v>
      </c>
      <c r="G2431">
        <v>10</v>
      </c>
      <c r="H2431">
        <v>12.42</v>
      </c>
      <c r="I2431">
        <v>124.2</v>
      </c>
    </row>
    <row r="2432" spans="1:9">
      <c r="A2432" t="s">
        <v>100</v>
      </c>
      <c r="B2432" t="s">
        <v>99</v>
      </c>
      <c r="C2432" t="s">
        <v>98</v>
      </c>
      <c r="D2432" t="s">
        <v>211</v>
      </c>
      <c r="E2432" s="19">
        <v>42547</v>
      </c>
      <c r="F2432" t="s">
        <v>91</v>
      </c>
      <c r="G2432">
        <v>1</v>
      </c>
      <c r="H2432">
        <v>16.32</v>
      </c>
      <c r="I2432">
        <v>16.32</v>
      </c>
    </row>
    <row r="2433" spans="1:9">
      <c r="A2433" t="s">
        <v>95</v>
      </c>
      <c r="B2433" t="s">
        <v>118</v>
      </c>
      <c r="C2433" t="s">
        <v>93</v>
      </c>
      <c r="D2433" t="s">
        <v>223</v>
      </c>
      <c r="E2433" s="19">
        <v>42547</v>
      </c>
      <c r="F2433" t="s">
        <v>101</v>
      </c>
      <c r="G2433">
        <v>7</v>
      </c>
      <c r="H2433">
        <v>12.42</v>
      </c>
      <c r="I2433">
        <v>86.94</v>
      </c>
    </row>
    <row r="2434" spans="1:9">
      <c r="A2434" t="s">
        <v>95</v>
      </c>
      <c r="B2434" t="s">
        <v>113</v>
      </c>
      <c r="C2434" t="s">
        <v>93</v>
      </c>
      <c r="D2434" t="s">
        <v>299</v>
      </c>
      <c r="E2434" s="19">
        <v>42547</v>
      </c>
      <c r="F2434" t="s">
        <v>96</v>
      </c>
      <c r="G2434">
        <v>2</v>
      </c>
      <c r="H2434">
        <v>53.35</v>
      </c>
      <c r="I2434">
        <v>106.7</v>
      </c>
    </row>
    <row r="2435" spans="1:9">
      <c r="A2435" t="s">
        <v>95</v>
      </c>
      <c r="B2435" t="s">
        <v>113</v>
      </c>
      <c r="C2435" t="s">
        <v>93</v>
      </c>
      <c r="D2435" t="s">
        <v>136</v>
      </c>
      <c r="E2435" s="19">
        <v>42547</v>
      </c>
      <c r="F2435" t="s">
        <v>91</v>
      </c>
      <c r="G2435">
        <v>2</v>
      </c>
      <c r="H2435">
        <v>16.32</v>
      </c>
      <c r="I2435">
        <v>32.64</v>
      </c>
    </row>
    <row r="2436" spans="1:9">
      <c r="A2436" t="s">
        <v>111</v>
      </c>
      <c r="B2436" t="s">
        <v>99</v>
      </c>
      <c r="C2436" t="s">
        <v>98</v>
      </c>
      <c r="D2436" t="s">
        <v>306</v>
      </c>
      <c r="E2436" s="19">
        <v>42548</v>
      </c>
      <c r="F2436" t="s">
        <v>96</v>
      </c>
      <c r="G2436">
        <v>6</v>
      </c>
      <c r="H2436">
        <v>53.35</v>
      </c>
      <c r="I2436">
        <v>320.10000000000002</v>
      </c>
    </row>
    <row r="2437" spans="1:9">
      <c r="A2437" t="s">
        <v>106</v>
      </c>
      <c r="B2437" t="s">
        <v>99</v>
      </c>
      <c r="C2437" t="s">
        <v>98</v>
      </c>
      <c r="D2437" t="s">
        <v>499</v>
      </c>
      <c r="E2437" s="19">
        <v>42548</v>
      </c>
      <c r="F2437" t="s">
        <v>91</v>
      </c>
      <c r="G2437">
        <v>2</v>
      </c>
      <c r="H2437">
        <v>16.32</v>
      </c>
      <c r="I2437">
        <v>32.64</v>
      </c>
    </row>
    <row r="2438" spans="1:9">
      <c r="A2438" t="s">
        <v>100</v>
      </c>
      <c r="B2438" t="s">
        <v>127</v>
      </c>
      <c r="C2438" t="s">
        <v>98</v>
      </c>
      <c r="D2438" t="s">
        <v>524</v>
      </c>
      <c r="E2438" s="19">
        <v>42548</v>
      </c>
      <c r="F2438" t="s">
        <v>101</v>
      </c>
      <c r="G2438">
        <v>1</v>
      </c>
      <c r="H2438">
        <v>12.42</v>
      </c>
      <c r="I2438">
        <v>12.42</v>
      </c>
    </row>
    <row r="2439" spans="1:9">
      <c r="A2439" t="s">
        <v>100</v>
      </c>
      <c r="B2439" t="s">
        <v>99</v>
      </c>
      <c r="C2439" t="s">
        <v>98</v>
      </c>
      <c r="D2439" t="s">
        <v>423</v>
      </c>
      <c r="E2439" s="19">
        <v>42548</v>
      </c>
      <c r="F2439" t="s">
        <v>96</v>
      </c>
      <c r="G2439">
        <v>2</v>
      </c>
      <c r="H2439">
        <v>53.35</v>
      </c>
      <c r="I2439">
        <v>106.7</v>
      </c>
    </row>
    <row r="2440" spans="1:9">
      <c r="A2440" t="s">
        <v>103</v>
      </c>
      <c r="B2440" t="s">
        <v>118</v>
      </c>
      <c r="C2440" t="s">
        <v>93</v>
      </c>
      <c r="D2440" t="s">
        <v>314</v>
      </c>
      <c r="E2440" s="19">
        <v>42548</v>
      </c>
      <c r="F2440" t="s">
        <v>91</v>
      </c>
      <c r="G2440">
        <v>10</v>
      </c>
      <c r="H2440">
        <v>16.32</v>
      </c>
      <c r="I2440">
        <v>163.19999999999999</v>
      </c>
    </row>
    <row r="2441" spans="1:9">
      <c r="A2441" t="s">
        <v>106</v>
      </c>
      <c r="B2441" t="s">
        <v>99</v>
      </c>
      <c r="C2441" t="s">
        <v>98</v>
      </c>
      <c r="D2441" t="s">
        <v>575</v>
      </c>
      <c r="E2441" s="19">
        <v>42548</v>
      </c>
      <c r="F2441" t="s">
        <v>101</v>
      </c>
      <c r="G2441">
        <v>1</v>
      </c>
      <c r="H2441">
        <v>12.42</v>
      </c>
      <c r="I2441">
        <v>12.42</v>
      </c>
    </row>
    <row r="2442" spans="1:9">
      <c r="A2442" t="s">
        <v>95</v>
      </c>
      <c r="B2442" t="s">
        <v>113</v>
      </c>
      <c r="C2442" t="s">
        <v>93</v>
      </c>
      <c r="D2442" t="s">
        <v>351</v>
      </c>
      <c r="E2442" s="19">
        <v>42548</v>
      </c>
      <c r="F2442" t="s">
        <v>96</v>
      </c>
      <c r="G2442">
        <v>1</v>
      </c>
      <c r="H2442">
        <v>53.35</v>
      </c>
      <c r="I2442">
        <v>53.35</v>
      </c>
    </row>
    <row r="2443" spans="1:9">
      <c r="A2443" t="s">
        <v>100</v>
      </c>
      <c r="B2443" t="s">
        <v>99</v>
      </c>
      <c r="C2443" t="s">
        <v>98</v>
      </c>
      <c r="D2443" t="s">
        <v>516</v>
      </c>
      <c r="E2443" s="19">
        <v>42548</v>
      </c>
      <c r="F2443" t="s">
        <v>141</v>
      </c>
      <c r="G2443">
        <v>4</v>
      </c>
      <c r="H2443">
        <v>17.829999999999998</v>
      </c>
      <c r="I2443">
        <v>71.319999999999993</v>
      </c>
    </row>
    <row r="2444" spans="1:9">
      <c r="A2444" t="s">
        <v>111</v>
      </c>
      <c r="B2444" t="s">
        <v>99</v>
      </c>
      <c r="C2444" t="s">
        <v>98</v>
      </c>
      <c r="D2444" t="s">
        <v>607</v>
      </c>
      <c r="E2444" s="19">
        <v>42548</v>
      </c>
      <c r="F2444" t="s">
        <v>101</v>
      </c>
      <c r="G2444">
        <v>1</v>
      </c>
      <c r="H2444">
        <v>12.42</v>
      </c>
      <c r="I2444">
        <v>12.42</v>
      </c>
    </row>
    <row r="2445" spans="1:9">
      <c r="A2445" t="s">
        <v>100</v>
      </c>
      <c r="B2445" t="s">
        <v>110</v>
      </c>
      <c r="C2445" t="s">
        <v>98</v>
      </c>
      <c r="D2445" t="s">
        <v>186</v>
      </c>
      <c r="E2445" s="19">
        <v>42548</v>
      </c>
      <c r="F2445" t="s">
        <v>101</v>
      </c>
      <c r="G2445">
        <v>7</v>
      </c>
      <c r="H2445">
        <v>12.42</v>
      </c>
      <c r="I2445">
        <v>86.94</v>
      </c>
    </row>
    <row r="2446" spans="1:9">
      <c r="A2446" t="s">
        <v>100</v>
      </c>
      <c r="B2446" t="s">
        <v>127</v>
      </c>
      <c r="C2446" t="s">
        <v>98</v>
      </c>
      <c r="D2446" t="s">
        <v>519</v>
      </c>
      <c r="E2446" s="19">
        <v>42548</v>
      </c>
      <c r="F2446" t="s">
        <v>96</v>
      </c>
      <c r="G2446">
        <v>8</v>
      </c>
      <c r="H2446">
        <v>53.35</v>
      </c>
      <c r="I2446">
        <v>426.8</v>
      </c>
    </row>
    <row r="2447" spans="1:9">
      <c r="A2447" t="s">
        <v>111</v>
      </c>
      <c r="B2447" t="s">
        <v>99</v>
      </c>
      <c r="C2447" t="s">
        <v>98</v>
      </c>
      <c r="D2447" t="s">
        <v>631</v>
      </c>
      <c r="E2447" s="19">
        <v>42548</v>
      </c>
      <c r="F2447" t="s">
        <v>96</v>
      </c>
      <c r="G2447">
        <v>5</v>
      </c>
      <c r="H2447">
        <v>53.35</v>
      </c>
      <c r="I2447">
        <v>266.75</v>
      </c>
    </row>
    <row r="2448" spans="1:9">
      <c r="A2448" t="s">
        <v>100</v>
      </c>
      <c r="B2448" t="s">
        <v>99</v>
      </c>
      <c r="C2448" t="s">
        <v>98</v>
      </c>
      <c r="D2448" t="s">
        <v>517</v>
      </c>
      <c r="E2448" s="19">
        <v>42548</v>
      </c>
      <c r="F2448" t="s">
        <v>96</v>
      </c>
      <c r="G2448">
        <v>9</v>
      </c>
      <c r="H2448">
        <v>53.35</v>
      </c>
      <c r="I2448">
        <v>480.15000000000003</v>
      </c>
    </row>
    <row r="2449" spans="1:9">
      <c r="A2449" t="s">
        <v>111</v>
      </c>
      <c r="B2449" t="s">
        <v>105</v>
      </c>
      <c r="C2449" t="s">
        <v>98</v>
      </c>
      <c r="D2449" t="s">
        <v>448</v>
      </c>
      <c r="E2449" s="19">
        <v>42549</v>
      </c>
      <c r="F2449" t="s">
        <v>141</v>
      </c>
      <c r="G2449">
        <v>6</v>
      </c>
      <c r="H2449">
        <v>17.829999999999998</v>
      </c>
      <c r="I2449">
        <v>106.97999999999999</v>
      </c>
    </row>
    <row r="2450" spans="1:9">
      <c r="A2450" t="s">
        <v>100</v>
      </c>
      <c r="B2450" t="s">
        <v>99</v>
      </c>
      <c r="C2450" t="s">
        <v>98</v>
      </c>
      <c r="D2450" t="s">
        <v>525</v>
      </c>
      <c r="E2450" s="19">
        <v>42549</v>
      </c>
      <c r="F2450" t="s">
        <v>101</v>
      </c>
      <c r="G2450">
        <v>5</v>
      </c>
      <c r="H2450">
        <v>12.42</v>
      </c>
      <c r="I2450">
        <v>62.1</v>
      </c>
    </row>
    <row r="2451" spans="1:9">
      <c r="A2451" t="s">
        <v>100</v>
      </c>
      <c r="B2451" t="s">
        <v>110</v>
      </c>
      <c r="C2451" t="s">
        <v>98</v>
      </c>
      <c r="D2451" t="s">
        <v>528</v>
      </c>
      <c r="E2451" s="19">
        <v>42549</v>
      </c>
      <c r="F2451" t="s">
        <v>101</v>
      </c>
      <c r="G2451">
        <v>10</v>
      </c>
      <c r="H2451">
        <v>12.42</v>
      </c>
      <c r="I2451">
        <v>124.2</v>
      </c>
    </row>
    <row r="2452" spans="1:9">
      <c r="A2452" t="s">
        <v>95</v>
      </c>
      <c r="B2452" t="s">
        <v>118</v>
      </c>
      <c r="C2452" t="s">
        <v>93</v>
      </c>
      <c r="D2452" t="s">
        <v>352</v>
      </c>
      <c r="E2452" s="19">
        <v>42549</v>
      </c>
      <c r="F2452" t="s">
        <v>96</v>
      </c>
      <c r="G2452">
        <v>1</v>
      </c>
      <c r="H2452">
        <v>53.35</v>
      </c>
      <c r="I2452">
        <v>53.35</v>
      </c>
    </row>
    <row r="2453" spans="1:9">
      <c r="A2453" t="s">
        <v>103</v>
      </c>
      <c r="B2453" t="s">
        <v>94</v>
      </c>
      <c r="C2453" t="s">
        <v>93</v>
      </c>
      <c r="D2453" t="s">
        <v>205</v>
      </c>
      <c r="E2453" s="19">
        <v>42549</v>
      </c>
      <c r="F2453" t="s">
        <v>96</v>
      </c>
      <c r="G2453">
        <v>2</v>
      </c>
      <c r="H2453">
        <v>53.35</v>
      </c>
      <c r="I2453">
        <v>106.7</v>
      </c>
    </row>
    <row r="2454" spans="1:9">
      <c r="A2454" t="s">
        <v>95</v>
      </c>
      <c r="B2454" t="s">
        <v>94</v>
      </c>
      <c r="C2454" t="s">
        <v>93</v>
      </c>
      <c r="D2454" t="s">
        <v>244</v>
      </c>
      <c r="E2454" s="19">
        <v>42549</v>
      </c>
      <c r="F2454" t="s">
        <v>141</v>
      </c>
      <c r="G2454">
        <v>10</v>
      </c>
      <c r="H2454">
        <v>17.829999999999998</v>
      </c>
      <c r="I2454">
        <v>178.29999999999998</v>
      </c>
    </row>
    <row r="2455" spans="1:9">
      <c r="A2455" t="s">
        <v>100</v>
      </c>
      <c r="B2455" t="s">
        <v>99</v>
      </c>
      <c r="C2455" t="s">
        <v>98</v>
      </c>
      <c r="D2455" t="s">
        <v>545</v>
      </c>
      <c r="E2455" s="19">
        <v>42549</v>
      </c>
      <c r="F2455" t="s">
        <v>96</v>
      </c>
      <c r="G2455">
        <v>9</v>
      </c>
      <c r="H2455">
        <v>53.35</v>
      </c>
      <c r="I2455">
        <v>480.15000000000003</v>
      </c>
    </row>
    <row r="2456" spans="1:9">
      <c r="A2456" t="s">
        <v>100</v>
      </c>
      <c r="B2456" t="s">
        <v>110</v>
      </c>
      <c r="C2456" t="s">
        <v>98</v>
      </c>
      <c r="D2456" t="s">
        <v>568</v>
      </c>
      <c r="E2456" s="19">
        <v>42549</v>
      </c>
      <c r="F2456" t="s">
        <v>91</v>
      </c>
      <c r="G2456">
        <v>6</v>
      </c>
      <c r="H2456">
        <v>16.32</v>
      </c>
      <c r="I2456">
        <v>97.92</v>
      </c>
    </row>
    <row r="2457" spans="1:9">
      <c r="A2457" t="s">
        <v>100</v>
      </c>
      <c r="B2457" t="s">
        <v>127</v>
      </c>
      <c r="C2457" t="s">
        <v>98</v>
      </c>
      <c r="D2457" t="s">
        <v>413</v>
      </c>
      <c r="E2457" s="19">
        <v>42549</v>
      </c>
      <c r="F2457" t="s">
        <v>96</v>
      </c>
      <c r="G2457">
        <v>10</v>
      </c>
      <c r="H2457">
        <v>53.35</v>
      </c>
      <c r="I2457">
        <v>533.5</v>
      </c>
    </row>
    <row r="2458" spans="1:9">
      <c r="A2458" t="s">
        <v>95</v>
      </c>
      <c r="B2458" t="s">
        <v>94</v>
      </c>
      <c r="C2458" t="s">
        <v>93</v>
      </c>
      <c r="D2458" t="s">
        <v>134</v>
      </c>
      <c r="E2458" s="19">
        <v>42549</v>
      </c>
      <c r="F2458" t="s">
        <v>91</v>
      </c>
      <c r="G2458">
        <v>5</v>
      </c>
      <c r="H2458">
        <v>16.32</v>
      </c>
      <c r="I2458">
        <v>81.599999999999994</v>
      </c>
    </row>
    <row r="2459" spans="1:9">
      <c r="A2459" t="s">
        <v>106</v>
      </c>
      <c r="B2459" t="s">
        <v>105</v>
      </c>
      <c r="C2459" t="s">
        <v>98</v>
      </c>
      <c r="D2459" t="s">
        <v>138</v>
      </c>
      <c r="E2459" s="19">
        <v>42549</v>
      </c>
      <c r="F2459" t="s">
        <v>91</v>
      </c>
      <c r="G2459">
        <v>10</v>
      </c>
      <c r="H2459">
        <v>16.32</v>
      </c>
      <c r="I2459">
        <v>163.19999999999999</v>
      </c>
    </row>
    <row r="2460" spans="1:9">
      <c r="A2460" t="s">
        <v>103</v>
      </c>
      <c r="B2460" t="s">
        <v>94</v>
      </c>
      <c r="C2460" t="s">
        <v>93</v>
      </c>
      <c r="D2460" t="s">
        <v>470</v>
      </c>
      <c r="E2460" s="19">
        <v>42550</v>
      </c>
      <c r="F2460" t="s">
        <v>91</v>
      </c>
      <c r="G2460">
        <v>10</v>
      </c>
      <c r="H2460">
        <v>16.32</v>
      </c>
      <c r="I2460">
        <v>163.19999999999999</v>
      </c>
    </row>
    <row r="2461" spans="1:9">
      <c r="A2461" t="s">
        <v>100</v>
      </c>
      <c r="B2461" t="s">
        <v>99</v>
      </c>
      <c r="C2461" t="s">
        <v>98</v>
      </c>
      <c r="D2461" t="s">
        <v>465</v>
      </c>
      <c r="E2461" s="19">
        <v>42550</v>
      </c>
      <c r="F2461" t="s">
        <v>96</v>
      </c>
      <c r="G2461">
        <v>8</v>
      </c>
      <c r="H2461">
        <v>53.35</v>
      </c>
      <c r="I2461">
        <v>426.8</v>
      </c>
    </row>
    <row r="2462" spans="1:9">
      <c r="A2462" t="s">
        <v>100</v>
      </c>
      <c r="B2462" t="s">
        <v>99</v>
      </c>
      <c r="C2462" t="s">
        <v>98</v>
      </c>
      <c r="D2462" t="s">
        <v>407</v>
      </c>
      <c r="E2462" s="19">
        <v>42550</v>
      </c>
      <c r="F2462" t="s">
        <v>91</v>
      </c>
      <c r="G2462">
        <v>5</v>
      </c>
      <c r="H2462">
        <v>16.32</v>
      </c>
      <c r="I2462">
        <v>81.599999999999994</v>
      </c>
    </row>
    <row r="2463" spans="1:9">
      <c r="A2463" t="s">
        <v>100</v>
      </c>
      <c r="B2463" t="s">
        <v>127</v>
      </c>
      <c r="C2463" t="s">
        <v>98</v>
      </c>
      <c r="D2463" t="s">
        <v>496</v>
      </c>
      <c r="E2463" s="19">
        <v>42550</v>
      </c>
      <c r="F2463" t="s">
        <v>101</v>
      </c>
      <c r="G2463">
        <v>8</v>
      </c>
      <c r="H2463">
        <v>12.42</v>
      </c>
      <c r="I2463">
        <v>99.36</v>
      </c>
    </row>
    <row r="2464" spans="1:9">
      <c r="A2464" t="s">
        <v>95</v>
      </c>
      <c r="B2464" t="s">
        <v>118</v>
      </c>
      <c r="C2464" t="s">
        <v>93</v>
      </c>
      <c r="D2464" t="s">
        <v>228</v>
      </c>
      <c r="E2464" s="19">
        <v>42550</v>
      </c>
      <c r="F2464" t="s">
        <v>101</v>
      </c>
      <c r="G2464">
        <v>1</v>
      </c>
      <c r="H2464">
        <v>12.42</v>
      </c>
      <c r="I2464">
        <v>12.42</v>
      </c>
    </row>
    <row r="2465" spans="1:9">
      <c r="A2465" t="s">
        <v>100</v>
      </c>
      <c r="B2465" t="s">
        <v>99</v>
      </c>
      <c r="C2465" t="s">
        <v>98</v>
      </c>
      <c r="D2465" t="s">
        <v>545</v>
      </c>
      <c r="E2465" s="19">
        <v>42550</v>
      </c>
      <c r="F2465" t="s">
        <v>141</v>
      </c>
      <c r="G2465">
        <v>5</v>
      </c>
      <c r="H2465">
        <v>17.829999999999998</v>
      </c>
      <c r="I2465">
        <v>89.149999999999991</v>
      </c>
    </row>
    <row r="2466" spans="1:9">
      <c r="A2466" t="s">
        <v>95</v>
      </c>
      <c r="B2466" t="s">
        <v>94</v>
      </c>
      <c r="C2466" t="s">
        <v>93</v>
      </c>
      <c r="D2466" t="s">
        <v>526</v>
      </c>
      <c r="E2466" s="19">
        <v>42550</v>
      </c>
      <c r="F2466" t="s">
        <v>141</v>
      </c>
      <c r="G2466">
        <v>9</v>
      </c>
      <c r="H2466">
        <v>17.829999999999998</v>
      </c>
      <c r="I2466">
        <v>160.46999999999997</v>
      </c>
    </row>
    <row r="2467" spans="1:9">
      <c r="A2467" t="s">
        <v>100</v>
      </c>
      <c r="B2467" t="s">
        <v>99</v>
      </c>
      <c r="C2467" t="s">
        <v>98</v>
      </c>
      <c r="D2467" t="s">
        <v>197</v>
      </c>
      <c r="E2467" s="19">
        <v>42550</v>
      </c>
      <c r="F2467" t="s">
        <v>101</v>
      </c>
      <c r="G2467">
        <v>7</v>
      </c>
      <c r="H2467">
        <v>12.42</v>
      </c>
      <c r="I2467">
        <v>86.94</v>
      </c>
    </row>
    <row r="2468" spans="1:9">
      <c r="A2468" t="s">
        <v>100</v>
      </c>
      <c r="B2468" t="s">
        <v>105</v>
      </c>
      <c r="C2468" t="s">
        <v>98</v>
      </c>
      <c r="D2468" t="s">
        <v>459</v>
      </c>
      <c r="E2468" s="19">
        <v>42550</v>
      </c>
      <c r="F2468" t="s">
        <v>91</v>
      </c>
      <c r="G2468">
        <v>2</v>
      </c>
      <c r="H2468">
        <v>16.32</v>
      </c>
      <c r="I2468">
        <v>32.64</v>
      </c>
    </row>
    <row r="2469" spans="1:9">
      <c r="A2469" t="s">
        <v>103</v>
      </c>
      <c r="B2469" t="s">
        <v>113</v>
      </c>
      <c r="C2469" t="s">
        <v>93</v>
      </c>
      <c r="D2469" t="s">
        <v>291</v>
      </c>
      <c r="E2469" s="19">
        <v>42550</v>
      </c>
      <c r="F2469" t="s">
        <v>141</v>
      </c>
      <c r="G2469">
        <v>7</v>
      </c>
      <c r="H2469">
        <v>17.829999999999998</v>
      </c>
      <c r="I2469">
        <v>124.80999999999999</v>
      </c>
    </row>
    <row r="2470" spans="1:9">
      <c r="A2470" t="s">
        <v>100</v>
      </c>
      <c r="B2470" t="s">
        <v>110</v>
      </c>
      <c r="C2470" t="s">
        <v>98</v>
      </c>
      <c r="D2470" t="s">
        <v>176</v>
      </c>
      <c r="E2470" s="19">
        <v>42550</v>
      </c>
      <c r="F2470" t="s">
        <v>101</v>
      </c>
      <c r="G2470">
        <v>5</v>
      </c>
      <c r="H2470">
        <v>12.42</v>
      </c>
      <c r="I2470">
        <v>62.1</v>
      </c>
    </row>
    <row r="2471" spans="1:9">
      <c r="A2471" t="s">
        <v>95</v>
      </c>
      <c r="B2471" t="s">
        <v>118</v>
      </c>
      <c r="C2471" t="s">
        <v>93</v>
      </c>
      <c r="D2471" t="s">
        <v>237</v>
      </c>
      <c r="E2471" s="19">
        <v>42550</v>
      </c>
      <c r="F2471" t="s">
        <v>101</v>
      </c>
      <c r="G2471">
        <v>3</v>
      </c>
      <c r="H2471">
        <v>12.42</v>
      </c>
      <c r="I2471">
        <v>37.26</v>
      </c>
    </row>
    <row r="2472" spans="1:9">
      <c r="A2472" t="s">
        <v>100</v>
      </c>
      <c r="B2472" t="s">
        <v>127</v>
      </c>
      <c r="C2472" t="s">
        <v>98</v>
      </c>
      <c r="D2472" t="s">
        <v>188</v>
      </c>
      <c r="E2472" s="19">
        <v>42550</v>
      </c>
      <c r="F2472" t="s">
        <v>96</v>
      </c>
      <c r="G2472">
        <v>8</v>
      </c>
      <c r="H2472">
        <v>53.35</v>
      </c>
      <c r="I2472">
        <v>426.8</v>
      </c>
    </row>
    <row r="2473" spans="1:9">
      <c r="A2473" t="s">
        <v>103</v>
      </c>
      <c r="B2473" t="s">
        <v>94</v>
      </c>
      <c r="C2473" t="s">
        <v>93</v>
      </c>
      <c r="D2473" t="s">
        <v>283</v>
      </c>
      <c r="E2473" s="19">
        <v>42550</v>
      </c>
      <c r="F2473" t="s">
        <v>101</v>
      </c>
      <c r="G2473">
        <v>3</v>
      </c>
      <c r="H2473">
        <v>12.42</v>
      </c>
      <c r="I2473">
        <v>37.26</v>
      </c>
    </row>
    <row r="2474" spans="1:9">
      <c r="A2474" t="s">
        <v>100</v>
      </c>
      <c r="B2474" t="s">
        <v>110</v>
      </c>
      <c r="C2474" t="s">
        <v>98</v>
      </c>
      <c r="D2474" t="s">
        <v>580</v>
      </c>
      <c r="E2474" s="19">
        <v>42550</v>
      </c>
      <c r="F2474" t="s">
        <v>96</v>
      </c>
      <c r="G2474">
        <v>1</v>
      </c>
      <c r="H2474">
        <v>53.35</v>
      </c>
      <c r="I2474">
        <v>53.35</v>
      </c>
    </row>
    <row r="2475" spans="1:9">
      <c r="A2475" t="s">
        <v>100</v>
      </c>
      <c r="B2475" t="s">
        <v>127</v>
      </c>
      <c r="C2475" t="s">
        <v>98</v>
      </c>
      <c r="D2475" t="s">
        <v>189</v>
      </c>
      <c r="E2475" s="19">
        <v>42550</v>
      </c>
      <c r="F2475" t="s">
        <v>96</v>
      </c>
      <c r="G2475">
        <v>1</v>
      </c>
      <c r="H2475">
        <v>53.35</v>
      </c>
      <c r="I2475">
        <v>53.35</v>
      </c>
    </row>
    <row r="2476" spans="1:9">
      <c r="A2476" t="s">
        <v>100</v>
      </c>
      <c r="B2476" t="s">
        <v>110</v>
      </c>
      <c r="C2476" t="s">
        <v>98</v>
      </c>
      <c r="D2476" t="s">
        <v>319</v>
      </c>
      <c r="E2476" s="19">
        <v>42550</v>
      </c>
      <c r="F2476" t="s">
        <v>141</v>
      </c>
      <c r="G2476">
        <v>1</v>
      </c>
      <c r="H2476">
        <v>17.829999999999998</v>
      </c>
      <c r="I2476">
        <v>17.829999999999998</v>
      </c>
    </row>
    <row r="2477" spans="1:9">
      <c r="A2477" t="s">
        <v>95</v>
      </c>
      <c r="B2477" t="s">
        <v>113</v>
      </c>
      <c r="C2477" t="s">
        <v>93</v>
      </c>
      <c r="D2477" t="s">
        <v>398</v>
      </c>
      <c r="E2477" s="19">
        <v>42550</v>
      </c>
      <c r="F2477" t="s">
        <v>101</v>
      </c>
      <c r="G2477">
        <v>1</v>
      </c>
      <c r="H2477">
        <v>12.42</v>
      </c>
      <c r="I2477">
        <v>12.42</v>
      </c>
    </row>
    <row r="2478" spans="1:9">
      <c r="A2478" t="s">
        <v>100</v>
      </c>
      <c r="B2478" t="s">
        <v>99</v>
      </c>
      <c r="C2478" t="s">
        <v>98</v>
      </c>
      <c r="D2478" t="s">
        <v>632</v>
      </c>
      <c r="E2478" s="19">
        <v>42551</v>
      </c>
      <c r="F2478" t="s">
        <v>141</v>
      </c>
      <c r="G2478">
        <v>9</v>
      </c>
      <c r="H2478">
        <v>17.829999999999998</v>
      </c>
      <c r="I2478">
        <v>160.46999999999997</v>
      </c>
    </row>
    <row r="2479" spans="1:9">
      <c r="A2479" t="s">
        <v>103</v>
      </c>
      <c r="B2479" t="s">
        <v>94</v>
      </c>
      <c r="C2479" t="s">
        <v>93</v>
      </c>
      <c r="D2479" t="s">
        <v>241</v>
      </c>
      <c r="E2479" s="19">
        <v>42551</v>
      </c>
      <c r="F2479" t="s">
        <v>101</v>
      </c>
      <c r="G2479">
        <v>8</v>
      </c>
      <c r="H2479">
        <v>12.42</v>
      </c>
      <c r="I2479">
        <v>99.36</v>
      </c>
    </row>
    <row r="2480" spans="1:9">
      <c r="A2480" t="s">
        <v>106</v>
      </c>
      <c r="B2480" t="s">
        <v>105</v>
      </c>
      <c r="C2480" t="s">
        <v>98</v>
      </c>
      <c r="D2480" t="s">
        <v>348</v>
      </c>
      <c r="E2480" s="19">
        <v>42551</v>
      </c>
      <c r="F2480" t="s">
        <v>96</v>
      </c>
      <c r="G2480">
        <v>4</v>
      </c>
      <c r="H2480">
        <v>53.35</v>
      </c>
      <c r="I2480">
        <v>213.4</v>
      </c>
    </row>
    <row r="2481" spans="1:9">
      <c r="A2481" t="s">
        <v>111</v>
      </c>
      <c r="B2481" t="s">
        <v>99</v>
      </c>
      <c r="C2481" t="s">
        <v>98</v>
      </c>
      <c r="D2481" t="s">
        <v>273</v>
      </c>
      <c r="E2481" s="19">
        <v>42551</v>
      </c>
      <c r="F2481" t="s">
        <v>91</v>
      </c>
      <c r="G2481">
        <v>3</v>
      </c>
      <c r="H2481">
        <v>16.32</v>
      </c>
      <c r="I2481">
        <v>48.96</v>
      </c>
    </row>
    <row r="2482" spans="1:9">
      <c r="A2482" t="s">
        <v>106</v>
      </c>
      <c r="B2482" t="s">
        <v>99</v>
      </c>
      <c r="C2482" t="s">
        <v>98</v>
      </c>
      <c r="D2482" t="s">
        <v>427</v>
      </c>
      <c r="E2482" s="19">
        <v>42551</v>
      </c>
      <c r="F2482" t="s">
        <v>96</v>
      </c>
      <c r="G2482">
        <v>9</v>
      </c>
      <c r="H2482">
        <v>53.35</v>
      </c>
      <c r="I2482">
        <v>480.15000000000003</v>
      </c>
    </row>
    <row r="2483" spans="1:9">
      <c r="A2483" t="s">
        <v>100</v>
      </c>
      <c r="B2483" t="s">
        <v>99</v>
      </c>
      <c r="C2483" t="s">
        <v>98</v>
      </c>
      <c r="D2483" t="s">
        <v>414</v>
      </c>
      <c r="E2483" s="19">
        <v>42551</v>
      </c>
      <c r="F2483" t="s">
        <v>101</v>
      </c>
      <c r="G2483">
        <v>8</v>
      </c>
      <c r="H2483">
        <v>12.42</v>
      </c>
      <c r="I2483">
        <v>99.36</v>
      </c>
    </row>
    <row r="2484" spans="1:9">
      <c r="A2484" t="s">
        <v>95</v>
      </c>
      <c r="B2484" t="s">
        <v>94</v>
      </c>
      <c r="C2484" t="s">
        <v>93</v>
      </c>
      <c r="D2484" t="s">
        <v>486</v>
      </c>
      <c r="E2484" s="19">
        <v>42551</v>
      </c>
      <c r="F2484" t="s">
        <v>101</v>
      </c>
      <c r="G2484">
        <v>7</v>
      </c>
      <c r="H2484">
        <v>12.42</v>
      </c>
      <c r="I2484">
        <v>86.94</v>
      </c>
    </row>
    <row r="2485" spans="1:9">
      <c r="A2485" t="s">
        <v>106</v>
      </c>
      <c r="B2485" t="s">
        <v>105</v>
      </c>
      <c r="C2485" t="s">
        <v>98</v>
      </c>
      <c r="D2485" t="s">
        <v>157</v>
      </c>
      <c r="E2485" s="19">
        <v>42551</v>
      </c>
      <c r="F2485" t="s">
        <v>141</v>
      </c>
      <c r="G2485">
        <v>4</v>
      </c>
      <c r="H2485">
        <v>17.829999999999998</v>
      </c>
      <c r="I2485">
        <v>71.319999999999993</v>
      </c>
    </row>
    <row r="2486" spans="1:9">
      <c r="A2486" t="s">
        <v>111</v>
      </c>
      <c r="B2486" t="s">
        <v>110</v>
      </c>
      <c r="C2486" t="s">
        <v>98</v>
      </c>
      <c r="D2486" t="s">
        <v>378</v>
      </c>
      <c r="E2486" s="19">
        <v>42551</v>
      </c>
      <c r="F2486" t="s">
        <v>141</v>
      </c>
      <c r="G2486">
        <v>10</v>
      </c>
      <c r="H2486">
        <v>17.829999999999998</v>
      </c>
      <c r="I2486">
        <v>178.29999999999998</v>
      </c>
    </row>
    <row r="2487" spans="1:9">
      <c r="A2487" t="s">
        <v>103</v>
      </c>
      <c r="B2487" t="s">
        <v>94</v>
      </c>
      <c r="C2487" t="s">
        <v>93</v>
      </c>
      <c r="D2487" t="s">
        <v>576</v>
      </c>
      <c r="E2487" s="19">
        <v>42551</v>
      </c>
      <c r="F2487" t="s">
        <v>101</v>
      </c>
      <c r="G2487">
        <v>1</v>
      </c>
      <c r="H2487">
        <v>12.42</v>
      </c>
      <c r="I2487">
        <v>12.42</v>
      </c>
    </row>
    <row r="2488" spans="1:9">
      <c r="A2488" t="s">
        <v>95</v>
      </c>
      <c r="B2488" t="s">
        <v>94</v>
      </c>
      <c r="C2488" t="s">
        <v>93</v>
      </c>
      <c r="D2488" t="s">
        <v>144</v>
      </c>
      <c r="E2488" s="19">
        <v>42551</v>
      </c>
      <c r="F2488" t="s">
        <v>101</v>
      </c>
      <c r="G2488">
        <v>8</v>
      </c>
      <c r="H2488">
        <v>12.42</v>
      </c>
      <c r="I2488">
        <v>99.36</v>
      </c>
    </row>
    <row r="2489" spans="1:9">
      <c r="A2489" t="s">
        <v>95</v>
      </c>
      <c r="B2489" t="s">
        <v>118</v>
      </c>
      <c r="C2489" t="s">
        <v>93</v>
      </c>
      <c r="D2489" t="s">
        <v>389</v>
      </c>
      <c r="E2489" s="19">
        <v>42551</v>
      </c>
      <c r="F2489" t="s">
        <v>96</v>
      </c>
      <c r="G2489">
        <v>1</v>
      </c>
      <c r="H2489">
        <v>53.35</v>
      </c>
      <c r="I2489">
        <v>53.35</v>
      </c>
    </row>
    <row r="2490" spans="1:9">
      <c r="A2490" t="s">
        <v>95</v>
      </c>
      <c r="B2490" t="s">
        <v>113</v>
      </c>
      <c r="C2490" t="s">
        <v>93</v>
      </c>
      <c r="D2490" t="s">
        <v>143</v>
      </c>
      <c r="E2490" s="19">
        <v>42551</v>
      </c>
      <c r="F2490" t="s">
        <v>141</v>
      </c>
      <c r="G2490">
        <v>6</v>
      </c>
      <c r="H2490">
        <v>17.829999999999998</v>
      </c>
      <c r="I2490">
        <v>106.97999999999999</v>
      </c>
    </row>
    <row r="2491" spans="1:9">
      <c r="A2491" t="s">
        <v>100</v>
      </c>
      <c r="B2491" t="s">
        <v>99</v>
      </c>
      <c r="C2491" t="s">
        <v>98</v>
      </c>
      <c r="D2491" t="s">
        <v>373</v>
      </c>
      <c r="E2491" s="19">
        <v>42551</v>
      </c>
      <c r="F2491" t="s">
        <v>96</v>
      </c>
      <c r="G2491">
        <v>7</v>
      </c>
      <c r="H2491">
        <v>53.35</v>
      </c>
      <c r="I2491">
        <v>373.45</v>
      </c>
    </row>
    <row r="2492" spans="1:9">
      <c r="A2492" t="s">
        <v>100</v>
      </c>
      <c r="B2492" t="s">
        <v>105</v>
      </c>
      <c r="C2492" t="s">
        <v>98</v>
      </c>
      <c r="D2492" t="s">
        <v>234</v>
      </c>
      <c r="E2492" s="19">
        <v>42551</v>
      </c>
      <c r="F2492" t="s">
        <v>141</v>
      </c>
      <c r="G2492">
        <v>1</v>
      </c>
      <c r="H2492">
        <v>17.829999999999998</v>
      </c>
      <c r="I2492">
        <v>17.829999999999998</v>
      </c>
    </row>
    <row r="2493" spans="1:9">
      <c r="A2493" t="s">
        <v>95</v>
      </c>
      <c r="B2493" t="s">
        <v>94</v>
      </c>
      <c r="C2493" t="s">
        <v>93</v>
      </c>
      <c r="D2493" t="s">
        <v>584</v>
      </c>
      <c r="E2493" s="19">
        <v>42551</v>
      </c>
      <c r="F2493" t="s">
        <v>96</v>
      </c>
      <c r="G2493">
        <v>4</v>
      </c>
      <c r="H2493">
        <v>53.35</v>
      </c>
      <c r="I2493">
        <v>213.4</v>
      </c>
    </row>
    <row r="2494" spans="1:9">
      <c r="A2494" t="s">
        <v>100</v>
      </c>
      <c r="B2494" t="s">
        <v>105</v>
      </c>
      <c r="C2494" t="s">
        <v>98</v>
      </c>
      <c r="D2494" t="s">
        <v>191</v>
      </c>
      <c r="E2494" s="19">
        <v>42551</v>
      </c>
      <c r="F2494" t="s">
        <v>96</v>
      </c>
      <c r="G2494">
        <v>8</v>
      </c>
      <c r="H2494">
        <v>53.35</v>
      </c>
      <c r="I2494">
        <v>426.8</v>
      </c>
    </row>
    <row r="2495" spans="1:9">
      <c r="A2495" t="s">
        <v>95</v>
      </c>
      <c r="B2495" t="s">
        <v>94</v>
      </c>
      <c r="C2495" t="s">
        <v>93</v>
      </c>
      <c r="D2495" t="s">
        <v>167</v>
      </c>
      <c r="E2495" s="19">
        <v>42551</v>
      </c>
      <c r="F2495" t="s">
        <v>91</v>
      </c>
      <c r="G2495">
        <v>1</v>
      </c>
      <c r="H2495">
        <v>16.32</v>
      </c>
      <c r="I2495">
        <v>16.32</v>
      </c>
    </row>
    <row r="2496" spans="1:9">
      <c r="A2496" t="s">
        <v>111</v>
      </c>
      <c r="B2496" t="s">
        <v>110</v>
      </c>
      <c r="C2496" t="s">
        <v>98</v>
      </c>
      <c r="D2496" t="s">
        <v>568</v>
      </c>
      <c r="E2496" s="19">
        <v>42552</v>
      </c>
      <c r="F2496" t="s">
        <v>101</v>
      </c>
      <c r="G2496">
        <v>9</v>
      </c>
      <c r="H2496">
        <v>12.42</v>
      </c>
      <c r="I2496">
        <v>111.78</v>
      </c>
    </row>
    <row r="2497" spans="1:9">
      <c r="A2497" t="s">
        <v>95</v>
      </c>
      <c r="B2497" t="s">
        <v>113</v>
      </c>
      <c r="C2497" t="s">
        <v>93</v>
      </c>
      <c r="D2497" t="s">
        <v>578</v>
      </c>
      <c r="E2497" s="19">
        <v>42552</v>
      </c>
      <c r="F2497" t="s">
        <v>91</v>
      </c>
      <c r="G2497">
        <v>8</v>
      </c>
      <c r="H2497">
        <v>16.32</v>
      </c>
      <c r="I2497">
        <v>130.56</v>
      </c>
    </row>
    <row r="2498" spans="1:9">
      <c r="A2498" t="s">
        <v>103</v>
      </c>
      <c r="B2498" t="s">
        <v>155</v>
      </c>
      <c r="C2498" t="s">
        <v>93</v>
      </c>
      <c r="D2498" t="s">
        <v>492</v>
      </c>
      <c r="E2498" s="19">
        <v>42552</v>
      </c>
      <c r="F2498" t="s">
        <v>96</v>
      </c>
      <c r="G2498">
        <v>5</v>
      </c>
      <c r="H2498">
        <v>53.35</v>
      </c>
      <c r="I2498">
        <v>266.75</v>
      </c>
    </row>
    <row r="2499" spans="1:9">
      <c r="A2499" t="s">
        <v>106</v>
      </c>
      <c r="B2499" t="s">
        <v>105</v>
      </c>
      <c r="C2499" t="s">
        <v>98</v>
      </c>
      <c r="D2499" t="s">
        <v>430</v>
      </c>
      <c r="E2499" s="19">
        <v>42552</v>
      </c>
      <c r="F2499" t="s">
        <v>101</v>
      </c>
      <c r="G2499">
        <v>2</v>
      </c>
      <c r="H2499">
        <v>12.42</v>
      </c>
      <c r="I2499">
        <v>24.84</v>
      </c>
    </row>
    <row r="2500" spans="1:9">
      <c r="A2500" t="s">
        <v>106</v>
      </c>
      <c r="B2500" t="s">
        <v>110</v>
      </c>
      <c r="C2500" t="s">
        <v>98</v>
      </c>
      <c r="D2500" t="s">
        <v>109</v>
      </c>
      <c r="E2500" s="19">
        <v>42552</v>
      </c>
      <c r="F2500" t="s">
        <v>91</v>
      </c>
      <c r="G2500">
        <v>9</v>
      </c>
      <c r="H2500">
        <v>16.32</v>
      </c>
      <c r="I2500">
        <v>146.88</v>
      </c>
    </row>
    <row r="2501" spans="1:9">
      <c r="A2501" t="s">
        <v>100</v>
      </c>
      <c r="B2501" t="s">
        <v>105</v>
      </c>
      <c r="C2501" t="s">
        <v>98</v>
      </c>
      <c r="D2501" t="s">
        <v>450</v>
      </c>
      <c r="E2501" s="19">
        <v>42552</v>
      </c>
      <c r="F2501" t="s">
        <v>101</v>
      </c>
      <c r="G2501">
        <v>8</v>
      </c>
      <c r="H2501">
        <v>12.42</v>
      </c>
      <c r="I2501">
        <v>99.36</v>
      </c>
    </row>
    <row r="2502" spans="1:9">
      <c r="A2502" t="s">
        <v>95</v>
      </c>
      <c r="B2502" t="s">
        <v>113</v>
      </c>
      <c r="C2502" t="s">
        <v>93</v>
      </c>
      <c r="D2502" t="s">
        <v>214</v>
      </c>
      <c r="E2502" s="19">
        <v>42552</v>
      </c>
      <c r="F2502" t="s">
        <v>101</v>
      </c>
      <c r="G2502">
        <v>8</v>
      </c>
      <c r="H2502">
        <v>12.42</v>
      </c>
      <c r="I2502">
        <v>99.36</v>
      </c>
    </row>
    <row r="2503" spans="1:9">
      <c r="A2503" t="s">
        <v>106</v>
      </c>
      <c r="B2503" t="s">
        <v>110</v>
      </c>
      <c r="C2503" t="s">
        <v>98</v>
      </c>
      <c r="D2503" t="s">
        <v>267</v>
      </c>
      <c r="E2503" s="19">
        <v>42552</v>
      </c>
      <c r="F2503" t="s">
        <v>96</v>
      </c>
      <c r="G2503">
        <v>5</v>
      </c>
      <c r="H2503">
        <v>53.35</v>
      </c>
      <c r="I2503">
        <v>266.75</v>
      </c>
    </row>
    <row r="2504" spans="1:9">
      <c r="A2504" t="s">
        <v>106</v>
      </c>
      <c r="B2504" t="s">
        <v>127</v>
      </c>
      <c r="C2504" t="s">
        <v>98</v>
      </c>
      <c r="D2504" t="s">
        <v>468</v>
      </c>
      <c r="E2504" s="19">
        <v>42552</v>
      </c>
      <c r="F2504" t="s">
        <v>141</v>
      </c>
      <c r="G2504">
        <v>8</v>
      </c>
      <c r="H2504">
        <v>17.829999999999998</v>
      </c>
      <c r="I2504">
        <v>142.63999999999999</v>
      </c>
    </row>
    <row r="2505" spans="1:9">
      <c r="A2505" t="s">
        <v>100</v>
      </c>
      <c r="B2505" t="s">
        <v>99</v>
      </c>
      <c r="C2505" t="s">
        <v>98</v>
      </c>
      <c r="D2505" t="s">
        <v>465</v>
      </c>
      <c r="E2505" s="19">
        <v>42552</v>
      </c>
      <c r="F2505" t="s">
        <v>141</v>
      </c>
      <c r="G2505">
        <v>5</v>
      </c>
      <c r="H2505">
        <v>17.829999999999998</v>
      </c>
      <c r="I2505">
        <v>89.149999999999991</v>
      </c>
    </row>
    <row r="2506" spans="1:9">
      <c r="A2506" t="s">
        <v>100</v>
      </c>
      <c r="B2506" t="s">
        <v>99</v>
      </c>
      <c r="C2506" t="s">
        <v>98</v>
      </c>
      <c r="D2506" t="s">
        <v>165</v>
      </c>
      <c r="E2506" s="19">
        <v>42552</v>
      </c>
      <c r="F2506" t="s">
        <v>141</v>
      </c>
      <c r="G2506">
        <v>7</v>
      </c>
      <c r="H2506">
        <v>17.829999999999998</v>
      </c>
      <c r="I2506">
        <v>124.80999999999999</v>
      </c>
    </row>
    <row r="2507" spans="1:9">
      <c r="A2507" t="s">
        <v>103</v>
      </c>
      <c r="B2507" t="s">
        <v>94</v>
      </c>
      <c r="C2507" t="s">
        <v>93</v>
      </c>
      <c r="D2507" t="s">
        <v>169</v>
      </c>
      <c r="E2507" s="19">
        <v>42552</v>
      </c>
      <c r="F2507" t="s">
        <v>91</v>
      </c>
      <c r="G2507">
        <v>8</v>
      </c>
      <c r="H2507">
        <v>16.32</v>
      </c>
      <c r="I2507">
        <v>130.56</v>
      </c>
    </row>
    <row r="2508" spans="1:9">
      <c r="A2508" t="s">
        <v>95</v>
      </c>
      <c r="B2508" t="s">
        <v>113</v>
      </c>
      <c r="C2508" t="s">
        <v>93</v>
      </c>
      <c r="D2508" t="s">
        <v>387</v>
      </c>
      <c r="E2508" s="19">
        <v>42553</v>
      </c>
      <c r="F2508" t="s">
        <v>141</v>
      </c>
      <c r="G2508">
        <v>3</v>
      </c>
      <c r="H2508">
        <v>17.829999999999998</v>
      </c>
      <c r="I2508">
        <v>53.489999999999995</v>
      </c>
    </row>
    <row r="2509" spans="1:9">
      <c r="A2509" t="s">
        <v>95</v>
      </c>
      <c r="B2509" t="s">
        <v>113</v>
      </c>
      <c r="C2509" t="s">
        <v>93</v>
      </c>
      <c r="D2509" t="s">
        <v>221</v>
      </c>
      <c r="E2509" s="19">
        <v>42553</v>
      </c>
      <c r="F2509" t="s">
        <v>101</v>
      </c>
      <c r="G2509">
        <v>8</v>
      </c>
      <c r="H2509">
        <v>12.42</v>
      </c>
      <c r="I2509">
        <v>99.36</v>
      </c>
    </row>
    <row r="2510" spans="1:9">
      <c r="A2510" t="s">
        <v>103</v>
      </c>
      <c r="B2510" t="s">
        <v>118</v>
      </c>
      <c r="C2510" t="s">
        <v>93</v>
      </c>
      <c r="D2510" t="s">
        <v>293</v>
      </c>
      <c r="E2510" s="19">
        <v>42553</v>
      </c>
      <c r="F2510" t="s">
        <v>101</v>
      </c>
      <c r="G2510">
        <v>7</v>
      </c>
      <c r="H2510">
        <v>12.42</v>
      </c>
      <c r="I2510">
        <v>86.94</v>
      </c>
    </row>
    <row r="2511" spans="1:9">
      <c r="A2511" t="s">
        <v>100</v>
      </c>
      <c r="B2511" t="s">
        <v>110</v>
      </c>
      <c r="C2511" t="s">
        <v>98</v>
      </c>
      <c r="D2511" t="s">
        <v>606</v>
      </c>
      <c r="E2511" s="19">
        <v>42553</v>
      </c>
      <c r="F2511" t="s">
        <v>96</v>
      </c>
      <c r="G2511">
        <v>8</v>
      </c>
      <c r="H2511">
        <v>53.35</v>
      </c>
      <c r="I2511">
        <v>426.8</v>
      </c>
    </row>
    <row r="2512" spans="1:9">
      <c r="A2512" t="s">
        <v>103</v>
      </c>
      <c r="B2512" t="s">
        <v>155</v>
      </c>
      <c r="C2512" t="s">
        <v>93</v>
      </c>
      <c r="D2512" t="s">
        <v>619</v>
      </c>
      <c r="E2512" s="19">
        <v>42553</v>
      </c>
      <c r="F2512" t="s">
        <v>96</v>
      </c>
      <c r="G2512">
        <v>7</v>
      </c>
      <c r="H2512">
        <v>53.35</v>
      </c>
      <c r="I2512">
        <v>373.45</v>
      </c>
    </row>
    <row r="2513" spans="1:9">
      <c r="A2513" t="s">
        <v>95</v>
      </c>
      <c r="B2513" t="s">
        <v>113</v>
      </c>
      <c r="C2513" t="s">
        <v>93</v>
      </c>
      <c r="D2513" t="s">
        <v>112</v>
      </c>
      <c r="E2513" s="19">
        <v>42553</v>
      </c>
      <c r="F2513" t="s">
        <v>141</v>
      </c>
      <c r="G2513">
        <v>1</v>
      </c>
      <c r="H2513">
        <v>17.829999999999998</v>
      </c>
      <c r="I2513">
        <v>17.829999999999998</v>
      </c>
    </row>
    <row r="2514" spans="1:9">
      <c r="A2514" t="s">
        <v>100</v>
      </c>
      <c r="B2514" t="s">
        <v>105</v>
      </c>
      <c r="C2514" t="s">
        <v>98</v>
      </c>
      <c r="D2514" t="s">
        <v>356</v>
      </c>
      <c r="E2514" s="19">
        <v>42553</v>
      </c>
      <c r="F2514" t="s">
        <v>101</v>
      </c>
      <c r="G2514">
        <v>6</v>
      </c>
      <c r="H2514">
        <v>12.42</v>
      </c>
      <c r="I2514">
        <v>74.52</v>
      </c>
    </row>
    <row r="2515" spans="1:9">
      <c r="A2515" t="s">
        <v>95</v>
      </c>
      <c r="B2515" t="s">
        <v>118</v>
      </c>
      <c r="C2515" t="s">
        <v>93</v>
      </c>
      <c r="D2515" t="s">
        <v>480</v>
      </c>
      <c r="E2515" s="19">
        <v>42553</v>
      </c>
      <c r="F2515" t="s">
        <v>91</v>
      </c>
      <c r="G2515">
        <v>7</v>
      </c>
      <c r="H2515">
        <v>16.32</v>
      </c>
      <c r="I2515">
        <v>114.24000000000001</v>
      </c>
    </row>
    <row r="2516" spans="1:9">
      <c r="A2516" t="s">
        <v>100</v>
      </c>
      <c r="B2516" t="s">
        <v>99</v>
      </c>
      <c r="C2516" t="s">
        <v>98</v>
      </c>
      <c r="D2516" t="s">
        <v>274</v>
      </c>
      <c r="E2516" s="19">
        <v>42553</v>
      </c>
      <c r="F2516" t="s">
        <v>101</v>
      </c>
      <c r="G2516">
        <v>4</v>
      </c>
      <c r="H2516">
        <v>12.42</v>
      </c>
      <c r="I2516">
        <v>49.68</v>
      </c>
    </row>
    <row r="2517" spans="1:9">
      <c r="A2517" t="s">
        <v>95</v>
      </c>
      <c r="B2517" t="s">
        <v>118</v>
      </c>
      <c r="C2517" t="s">
        <v>93</v>
      </c>
      <c r="D2517" t="s">
        <v>367</v>
      </c>
      <c r="E2517" s="19">
        <v>42553</v>
      </c>
      <c r="F2517" t="s">
        <v>101</v>
      </c>
      <c r="G2517">
        <v>1</v>
      </c>
      <c r="H2517">
        <v>12.42</v>
      </c>
      <c r="I2517">
        <v>12.42</v>
      </c>
    </row>
    <row r="2518" spans="1:9">
      <c r="A2518" t="s">
        <v>111</v>
      </c>
      <c r="B2518" t="s">
        <v>110</v>
      </c>
      <c r="C2518" t="s">
        <v>98</v>
      </c>
      <c r="D2518" t="s">
        <v>397</v>
      </c>
      <c r="E2518" s="19">
        <v>42553</v>
      </c>
      <c r="F2518" t="s">
        <v>101</v>
      </c>
      <c r="G2518">
        <v>4</v>
      </c>
      <c r="H2518">
        <v>12.42</v>
      </c>
      <c r="I2518">
        <v>49.68</v>
      </c>
    </row>
    <row r="2519" spans="1:9">
      <c r="A2519" t="s">
        <v>100</v>
      </c>
      <c r="B2519" t="s">
        <v>99</v>
      </c>
      <c r="C2519" t="s">
        <v>98</v>
      </c>
      <c r="D2519" t="s">
        <v>632</v>
      </c>
      <c r="E2519" s="19">
        <v>42553</v>
      </c>
      <c r="F2519" t="s">
        <v>141</v>
      </c>
      <c r="G2519">
        <v>7</v>
      </c>
      <c r="H2519">
        <v>17.829999999999998</v>
      </c>
      <c r="I2519">
        <v>124.80999999999999</v>
      </c>
    </row>
    <row r="2520" spans="1:9">
      <c r="A2520" t="s">
        <v>100</v>
      </c>
      <c r="B2520" t="s">
        <v>99</v>
      </c>
      <c r="C2520" t="s">
        <v>98</v>
      </c>
      <c r="D2520" t="s">
        <v>295</v>
      </c>
      <c r="E2520" s="19">
        <v>42553</v>
      </c>
      <c r="F2520" t="s">
        <v>101</v>
      </c>
      <c r="G2520">
        <v>9</v>
      </c>
      <c r="H2520">
        <v>12.42</v>
      </c>
      <c r="I2520">
        <v>111.78</v>
      </c>
    </row>
    <row r="2521" spans="1:9">
      <c r="A2521" t="s">
        <v>100</v>
      </c>
      <c r="B2521" t="s">
        <v>105</v>
      </c>
      <c r="C2521" t="s">
        <v>98</v>
      </c>
      <c r="D2521" t="s">
        <v>379</v>
      </c>
      <c r="E2521" s="19">
        <v>42553</v>
      </c>
      <c r="F2521" t="s">
        <v>141</v>
      </c>
      <c r="G2521">
        <v>3</v>
      </c>
      <c r="H2521">
        <v>17.829999999999998</v>
      </c>
      <c r="I2521">
        <v>53.489999999999995</v>
      </c>
    </row>
    <row r="2522" spans="1:9">
      <c r="A2522" t="s">
        <v>100</v>
      </c>
      <c r="B2522" t="s">
        <v>127</v>
      </c>
      <c r="C2522" t="s">
        <v>98</v>
      </c>
      <c r="D2522" t="s">
        <v>618</v>
      </c>
      <c r="E2522" s="19">
        <v>42554</v>
      </c>
      <c r="F2522" t="s">
        <v>141</v>
      </c>
      <c r="G2522">
        <v>2</v>
      </c>
      <c r="H2522">
        <v>17.829999999999998</v>
      </c>
      <c r="I2522">
        <v>35.659999999999997</v>
      </c>
    </row>
    <row r="2523" spans="1:9">
      <c r="A2523" t="s">
        <v>111</v>
      </c>
      <c r="B2523" t="s">
        <v>99</v>
      </c>
      <c r="C2523" t="s">
        <v>98</v>
      </c>
      <c r="D2523" t="s">
        <v>286</v>
      </c>
      <c r="E2523" s="19">
        <v>42554</v>
      </c>
      <c r="F2523" t="s">
        <v>101</v>
      </c>
      <c r="G2523">
        <v>2</v>
      </c>
      <c r="H2523">
        <v>12.42</v>
      </c>
      <c r="I2523">
        <v>24.84</v>
      </c>
    </row>
    <row r="2524" spans="1:9">
      <c r="A2524" t="s">
        <v>111</v>
      </c>
      <c r="B2524" t="s">
        <v>99</v>
      </c>
      <c r="C2524" t="s">
        <v>98</v>
      </c>
      <c r="D2524" t="s">
        <v>295</v>
      </c>
      <c r="E2524" s="19">
        <v>42554</v>
      </c>
      <c r="F2524" t="s">
        <v>101</v>
      </c>
      <c r="G2524">
        <v>4</v>
      </c>
      <c r="H2524">
        <v>12.42</v>
      </c>
      <c r="I2524">
        <v>49.68</v>
      </c>
    </row>
    <row r="2525" spans="1:9">
      <c r="A2525" t="s">
        <v>100</v>
      </c>
      <c r="B2525" t="s">
        <v>110</v>
      </c>
      <c r="C2525" t="s">
        <v>98</v>
      </c>
      <c r="D2525" t="s">
        <v>595</v>
      </c>
      <c r="E2525" s="19">
        <v>42554</v>
      </c>
      <c r="F2525" t="s">
        <v>96</v>
      </c>
      <c r="G2525">
        <v>10</v>
      </c>
      <c r="H2525">
        <v>53.35</v>
      </c>
      <c r="I2525">
        <v>533.5</v>
      </c>
    </row>
    <row r="2526" spans="1:9">
      <c r="A2526" t="s">
        <v>100</v>
      </c>
      <c r="B2526" t="s">
        <v>99</v>
      </c>
      <c r="C2526" t="s">
        <v>98</v>
      </c>
      <c r="D2526" t="s">
        <v>373</v>
      </c>
      <c r="E2526" s="19">
        <v>42554</v>
      </c>
      <c r="F2526" t="s">
        <v>101</v>
      </c>
      <c r="G2526">
        <v>6</v>
      </c>
      <c r="H2526">
        <v>12.42</v>
      </c>
      <c r="I2526">
        <v>74.52</v>
      </c>
    </row>
    <row r="2527" spans="1:9">
      <c r="A2527" t="s">
        <v>95</v>
      </c>
      <c r="B2527" t="s">
        <v>118</v>
      </c>
      <c r="C2527" t="s">
        <v>93</v>
      </c>
      <c r="D2527" t="s">
        <v>350</v>
      </c>
      <c r="E2527" s="19">
        <v>42554</v>
      </c>
      <c r="F2527" t="s">
        <v>101</v>
      </c>
      <c r="G2527">
        <v>8</v>
      </c>
      <c r="H2527">
        <v>12.42</v>
      </c>
      <c r="I2527">
        <v>99.36</v>
      </c>
    </row>
    <row r="2528" spans="1:9">
      <c r="A2528" t="s">
        <v>103</v>
      </c>
      <c r="B2528" t="s">
        <v>94</v>
      </c>
      <c r="C2528" t="s">
        <v>93</v>
      </c>
      <c r="D2528" t="s">
        <v>571</v>
      </c>
      <c r="E2528" s="19">
        <v>42554</v>
      </c>
      <c r="F2528" t="s">
        <v>141</v>
      </c>
      <c r="G2528">
        <v>7</v>
      </c>
      <c r="H2528">
        <v>17.829999999999998</v>
      </c>
      <c r="I2528">
        <v>124.80999999999999</v>
      </c>
    </row>
    <row r="2529" spans="1:9">
      <c r="A2529" t="s">
        <v>111</v>
      </c>
      <c r="B2529" t="s">
        <v>105</v>
      </c>
      <c r="C2529" t="s">
        <v>98</v>
      </c>
      <c r="D2529" t="s">
        <v>402</v>
      </c>
      <c r="E2529" s="19">
        <v>42554</v>
      </c>
      <c r="F2529" t="s">
        <v>91</v>
      </c>
      <c r="G2529">
        <v>1</v>
      </c>
      <c r="H2529">
        <v>16.32</v>
      </c>
      <c r="I2529">
        <v>16.32</v>
      </c>
    </row>
    <row r="2530" spans="1:9">
      <c r="A2530" t="s">
        <v>95</v>
      </c>
      <c r="B2530" t="s">
        <v>113</v>
      </c>
      <c r="C2530" t="s">
        <v>93</v>
      </c>
      <c r="D2530" t="s">
        <v>148</v>
      </c>
      <c r="E2530" s="19">
        <v>42554</v>
      </c>
      <c r="F2530" t="s">
        <v>96</v>
      </c>
      <c r="G2530">
        <v>10</v>
      </c>
      <c r="H2530">
        <v>53.35</v>
      </c>
      <c r="I2530">
        <v>533.5</v>
      </c>
    </row>
    <row r="2531" spans="1:9">
      <c r="A2531" t="s">
        <v>106</v>
      </c>
      <c r="B2531" t="s">
        <v>105</v>
      </c>
      <c r="C2531" t="s">
        <v>98</v>
      </c>
      <c r="D2531" t="s">
        <v>583</v>
      </c>
      <c r="E2531" s="19">
        <v>42554</v>
      </c>
      <c r="F2531" t="s">
        <v>96</v>
      </c>
      <c r="G2531">
        <v>5</v>
      </c>
      <c r="H2531">
        <v>53.35</v>
      </c>
      <c r="I2531">
        <v>266.75</v>
      </c>
    </row>
    <row r="2532" spans="1:9">
      <c r="A2532" t="s">
        <v>100</v>
      </c>
      <c r="B2532" t="s">
        <v>105</v>
      </c>
      <c r="C2532" t="s">
        <v>98</v>
      </c>
      <c r="D2532" t="s">
        <v>157</v>
      </c>
      <c r="E2532" s="19">
        <v>42554</v>
      </c>
      <c r="F2532" t="s">
        <v>101</v>
      </c>
      <c r="G2532">
        <v>2</v>
      </c>
      <c r="H2532">
        <v>12.42</v>
      </c>
      <c r="I2532">
        <v>24.84</v>
      </c>
    </row>
    <row r="2533" spans="1:9">
      <c r="A2533" t="s">
        <v>95</v>
      </c>
      <c r="B2533" t="s">
        <v>94</v>
      </c>
      <c r="C2533" t="s">
        <v>93</v>
      </c>
      <c r="D2533" t="s">
        <v>335</v>
      </c>
      <c r="E2533" s="19">
        <v>42554</v>
      </c>
      <c r="F2533" t="s">
        <v>91</v>
      </c>
      <c r="G2533">
        <v>7</v>
      </c>
      <c r="H2533">
        <v>16.32</v>
      </c>
      <c r="I2533">
        <v>114.24000000000001</v>
      </c>
    </row>
    <row r="2534" spans="1:9">
      <c r="A2534" t="s">
        <v>100</v>
      </c>
      <c r="B2534" t="s">
        <v>105</v>
      </c>
      <c r="C2534" t="s">
        <v>98</v>
      </c>
      <c r="D2534" t="s">
        <v>200</v>
      </c>
      <c r="E2534" s="19">
        <v>42554</v>
      </c>
      <c r="F2534" t="s">
        <v>141</v>
      </c>
      <c r="G2534">
        <v>7</v>
      </c>
      <c r="H2534">
        <v>17.829999999999998</v>
      </c>
      <c r="I2534">
        <v>124.80999999999999</v>
      </c>
    </row>
    <row r="2535" spans="1:9">
      <c r="A2535" t="s">
        <v>103</v>
      </c>
      <c r="B2535" t="s">
        <v>113</v>
      </c>
      <c r="C2535" t="s">
        <v>93</v>
      </c>
      <c r="D2535" t="s">
        <v>479</v>
      </c>
      <c r="E2535" s="19">
        <v>42554</v>
      </c>
      <c r="F2535" t="s">
        <v>91</v>
      </c>
      <c r="G2535">
        <v>4</v>
      </c>
      <c r="H2535">
        <v>16.32</v>
      </c>
      <c r="I2535">
        <v>65.28</v>
      </c>
    </row>
    <row r="2536" spans="1:9">
      <c r="A2536" t="s">
        <v>106</v>
      </c>
      <c r="B2536" t="s">
        <v>105</v>
      </c>
      <c r="C2536" t="s">
        <v>98</v>
      </c>
      <c r="D2536" t="s">
        <v>312</v>
      </c>
      <c r="E2536" s="19">
        <v>42554</v>
      </c>
      <c r="F2536" t="s">
        <v>101</v>
      </c>
      <c r="G2536">
        <v>7</v>
      </c>
      <c r="H2536">
        <v>12.42</v>
      </c>
      <c r="I2536">
        <v>86.94</v>
      </c>
    </row>
    <row r="2537" spans="1:9">
      <c r="A2537" t="s">
        <v>100</v>
      </c>
      <c r="B2537" t="s">
        <v>105</v>
      </c>
      <c r="C2537" t="s">
        <v>98</v>
      </c>
      <c r="D2537" t="s">
        <v>107</v>
      </c>
      <c r="E2537" s="19">
        <v>42555</v>
      </c>
      <c r="F2537" t="s">
        <v>101</v>
      </c>
      <c r="G2537">
        <v>3</v>
      </c>
      <c r="H2537">
        <v>12.42</v>
      </c>
      <c r="I2537">
        <v>37.26</v>
      </c>
    </row>
    <row r="2538" spans="1:9">
      <c r="A2538" t="s">
        <v>100</v>
      </c>
      <c r="B2538" t="s">
        <v>105</v>
      </c>
      <c r="C2538" t="s">
        <v>98</v>
      </c>
      <c r="D2538" t="s">
        <v>365</v>
      </c>
      <c r="E2538" s="19">
        <v>42555</v>
      </c>
      <c r="F2538" t="s">
        <v>96</v>
      </c>
      <c r="G2538">
        <v>2</v>
      </c>
      <c r="H2538">
        <v>53.35</v>
      </c>
      <c r="I2538">
        <v>106.7</v>
      </c>
    </row>
    <row r="2539" spans="1:9">
      <c r="A2539" t="s">
        <v>100</v>
      </c>
      <c r="B2539" t="s">
        <v>105</v>
      </c>
      <c r="C2539" t="s">
        <v>98</v>
      </c>
      <c r="D2539" t="s">
        <v>453</v>
      </c>
      <c r="E2539" s="19">
        <v>42555</v>
      </c>
      <c r="F2539" t="s">
        <v>141</v>
      </c>
      <c r="G2539">
        <v>2</v>
      </c>
      <c r="H2539">
        <v>17.829999999999998</v>
      </c>
      <c r="I2539">
        <v>35.659999999999997</v>
      </c>
    </row>
    <row r="2540" spans="1:9">
      <c r="A2540" t="s">
        <v>100</v>
      </c>
      <c r="B2540" t="s">
        <v>110</v>
      </c>
      <c r="C2540" t="s">
        <v>98</v>
      </c>
      <c r="D2540" t="s">
        <v>178</v>
      </c>
      <c r="E2540" s="19">
        <v>42555</v>
      </c>
      <c r="F2540" t="s">
        <v>91</v>
      </c>
      <c r="G2540">
        <v>6</v>
      </c>
      <c r="H2540">
        <v>16.32</v>
      </c>
      <c r="I2540">
        <v>97.92</v>
      </c>
    </row>
    <row r="2541" spans="1:9">
      <c r="A2541" t="s">
        <v>100</v>
      </c>
      <c r="B2541" t="s">
        <v>99</v>
      </c>
      <c r="C2541" t="s">
        <v>98</v>
      </c>
      <c r="D2541" t="s">
        <v>329</v>
      </c>
      <c r="E2541" s="19">
        <v>42555</v>
      </c>
      <c r="F2541" t="s">
        <v>96</v>
      </c>
      <c r="G2541">
        <v>5</v>
      </c>
      <c r="H2541">
        <v>53.35</v>
      </c>
      <c r="I2541">
        <v>266.75</v>
      </c>
    </row>
    <row r="2542" spans="1:9">
      <c r="A2542" t="s">
        <v>100</v>
      </c>
      <c r="B2542" t="s">
        <v>99</v>
      </c>
      <c r="C2542" t="s">
        <v>98</v>
      </c>
      <c r="D2542" t="s">
        <v>197</v>
      </c>
      <c r="E2542" s="19">
        <v>42555</v>
      </c>
      <c r="F2542" t="s">
        <v>101</v>
      </c>
      <c r="G2542">
        <v>1</v>
      </c>
      <c r="H2542">
        <v>12.42</v>
      </c>
      <c r="I2542">
        <v>12.42</v>
      </c>
    </row>
    <row r="2543" spans="1:9">
      <c r="A2543" t="s">
        <v>100</v>
      </c>
      <c r="B2543" t="s">
        <v>99</v>
      </c>
      <c r="C2543" t="s">
        <v>98</v>
      </c>
      <c r="D2543" t="s">
        <v>392</v>
      </c>
      <c r="E2543" s="19">
        <v>42555</v>
      </c>
      <c r="F2543" t="s">
        <v>141</v>
      </c>
      <c r="G2543">
        <v>9</v>
      </c>
      <c r="H2543">
        <v>17.829999999999998</v>
      </c>
      <c r="I2543">
        <v>160.46999999999997</v>
      </c>
    </row>
    <row r="2544" spans="1:9">
      <c r="A2544" t="s">
        <v>106</v>
      </c>
      <c r="B2544" t="s">
        <v>99</v>
      </c>
      <c r="C2544" t="s">
        <v>98</v>
      </c>
      <c r="D2544" t="s">
        <v>97</v>
      </c>
      <c r="E2544" s="19">
        <v>42555</v>
      </c>
      <c r="F2544" t="s">
        <v>101</v>
      </c>
      <c r="G2544">
        <v>9</v>
      </c>
      <c r="H2544">
        <v>12.42</v>
      </c>
      <c r="I2544">
        <v>111.78</v>
      </c>
    </row>
    <row r="2545" spans="1:9">
      <c r="A2545" t="s">
        <v>95</v>
      </c>
      <c r="B2545" t="s">
        <v>94</v>
      </c>
      <c r="C2545" t="s">
        <v>93</v>
      </c>
      <c r="D2545" t="s">
        <v>244</v>
      </c>
      <c r="E2545" s="19">
        <v>42555</v>
      </c>
      <c r="F2545" t="s">
        <v>101</v>
      </c>
      <c r="G2545">
        <v>2</v>
      </c>
      <c r="H2545">
        <v>12.42</v>
      </c>
      <c r="I2545">
        <v>24.84</v>
      </c>
    </row>
    <row r="2546" spans="1:9">
      <c r="A2546" t="s">
        <v>95</v>
      </c>
      <c r="B2546" t="s">
        <v>94</v>
      </c>
      <c r="C2546" t="s">
        <v>93</v>
      </c>
      <c r="D2546" t="s">
        <v>486</v>
      </c>
      <c r="E2546" s="19">
        <v>42555</v>
      </c>
      <c r="F2546" t="s">
        <v>141</v>
      </c>
      <c r="G2546">
        <v>5</v>
      </c>
      <c r="H2546">
        <v>17.829999999999998</v>
      </c>
      <c r="I2546">
        <v>89.149999999999991</v>
      </c>
    </row>
    <row r="2547" spans="1:9">
      <c r="A2547" t="s">
        <v>111</v>
      </c>
      <c r="B2547" t="s">
        <v>99</v>
      </c>
      <c r="C2547" t="s">
        <v>98</v>
      </c>
      <c r="D2547" t="s">
        <v>258</v>
      </c>
      <c r="E2547" s="19">
        <v>42555</v>
      </c>
      <c r="F2547" t="s">
        <v>96</v>
      </c>
      <c r="G2547">
        <v>5</v>
      </c>
      <c r="H2547">
        <v>53.35</v>
      </c>
      <c r="I2547">
        <v>266.75</v>
      </c>
    </row>
    <row r="2548" spans="1:9">
      <c r="A2548" t="s">
        <v>95</v>
      </c>
      <c r="B2548" t="s">
        <v>118</v>
      </c>
      <c r="C2548" t="s">
        <v>93</v>
      </c>
      <c r="D2548" t="s">
        <v>491</v>
      </c>
      <c r="E2548" s="19">
        <v>42555</v>
      </c>
      <c r="F2548" t="s">
        <v>141</v>
      </c>
      <c r="G2548">
        <v>7</v>
      </c>
      <c r="H2548">
        <v>17.829999999999998</v>
      </c>
      <c r="I2548">
        <v>124.80999999999999</v>
      </c>
    </row>
    <row r="2549" spans="1:9">
      <c r="A2549" t="s">
        <v>103</v>
      </c>
      <c r="B2549" t="s">
        <v>94</v>
      </c>
      <c r="C2549" t="s">
        <v>93</v>
      </c>
      <c r="D2549" t="s">
        <v>600</v>
      </c>
      <c r="E2549" s="19">
        <v>42555</v>
      </c>
      <c r="F2549" t="s">
        <v>141</v>
      </c>
      <c r="G2549">
        <v>8</v>
      </c>
      <c r="H2549">
        <v>17.829999999999998</v>
      </c>
      <c r="I2549">
        <v>142.63999999999999</v>
      </c>
    </row>
    <row r="2550" spans="1:9">
      <c r="A2550" t="s">
        <v>95</v>
      </c>
      <c r="B2550" t="s">
        <v>94</v>
      </c>
      <c r="C2550" t="s">
        <v>93</v>
      </c>
      <c r="D2550" t="s">
        <v>272</v>
      </c>
      <c r="E2550" s="19">
        <v>42555</v>
      </c>
      <c r="F2550" t="s">
        <v>141</v>
      </c>
      <c r="G2550">
        <v>1</v>
      </c>
      <c r="H2550">
        <v>17.829999999999998</v>
      </c>
      <c r="I2550">
        <v>17.829999999999998</v>
      </c>
    </row>
    <row r="2551" spans="1:9">
      <c r="A2551" t="s">
        <v>106</v>
      </c>
      <c r="B2551" t="s">
        <v>99</v>
      </c>
      <c r="C2551" t="s">
        <v>98</v>
      </c>
      <c r="D2551" t="s">
        <v>507</v>
      </c>
      <c r="E2551" s="19">
        <v>42555</v>
      </c>
      <c r="F2551" t="s">
        <v>96</v>
      </c>
      <c r="G2551">
        <v>4</v>
      </c>
      <c r="H2551">
        <v>53.35</v>
      </c>
      <c r="I2551">
        <v>213.4</v>
      </c>
    </row>
    <row r="2552" spans="1:9">
      <c r="A2552" t="s">
        <v>100</v>
      </c>
      <c r="B2552" t="s">
        <v>105</v>
      </c>
      <c r="C2552" t="s">
        <v>98</v>
      </c>
      <c r="D2552" t="s">
        <v>488</v>
      </c>
      <c r="E2552" s="19">
        <v>42555</v>
      </c>
      <c r="F2552" t="s">
        <v>101</v>
      </c>
      <c r="G2552">
        <v>5</v>
      </c>
      <c r="H2552">
        <v>12.42</v>
      </c>
      <c r="I2552">
        <v>62.1</v>
      </c>
    </row>
    <row r="2553" spans="1:9">
      <c r="A2553" t="s">
        <v>95</v>
      </c>
      <c r="B2553" t="s">
        <v>113</v>
      </c>
      <c r="C2553" t="s">
        <v>93</v>
      </c>
      <c r="D2553" t="s">
        <v>171</v>
      </c>
      <c r="E2553" s="19">
        <v>42555</v>
      </c>
      <c r="F2553" t="s">
        <v>91</v>
      </c>
      <c r="G2553">
        <v>10</v>
      </c>
      <c r="H2553">
        <v>16.32</v>
      </c>
      <c r="I2553">
        <v>163.19999999999999</v>
      </c>
    </row>
    <row r="2554" spans="1:9">
      <c r="A2554" t="s">
        <v>95</v>
      </c>
      <c r="B2554" t="s">
        <v>118</v>
      </c>
      <c r="C2554" t="s">
        <v>93</v>
      </c>
      <c r="D2554" t="s">
        <v>277</v>
      </c>
      <c r="E2554" s="19">
        <v>42556</v>
      </c>
      <c r="F2554" t="s">
        <v>101</v>
      </c>
      <c r="G2554">
        <v>9</v>
      </c>
      <c r="H2554">
        <v>12.42</v>
      </c>
      <c r="I2554">
        <v>111.78</v>
      </c>
    </row>
    <row r="2555" spans="1:9">
      <c r="A2555" t="s">
        <v>100</v>
      </c>
      <c r="B2555" t="s">
        <v>127</v>
      </c>
      <c r="C2555" t="s">
        <v>98</v>
      </c>
      <c r="D2555" t="s">
        <v>506</v>
      </c>
      <c r="E2555" s="19">
        <v>42556</v>
      </c>
      <c r="F2555" t="s">
        <v>91</v>
      </c>
      <c r="G2555">
        <v>10</v>
      </c>
      <c r="H2555">
        <v>16.32</v>
      </c>
      <c r="I2555">
        <v>163.19999999999999</v>
      </c>
    </row>
    <row r="2556" spans="1:9">
      <c r="A2556" t="s">
        <v>106</v>
      </c>
      <c r="B2556" t="s">
        <v>99</v>
      </c>
      <c r="C2556" t="s">
        <v>98</v>
      </c>
      <c r="D2556" t="s">
        <v>161</v>
      </c>
      <c r="E2556" s="19">
        <v>42556</v>
      </c>
      <c r="F2556" t="s">
        <v>141</v>
      </c>
      <c r="G2556">
        <v>3</v>
      </c>
      <c r="H2556">
        <v>17.829999999999998</v>
      </c>
      <c r="I2556">
        <v>53.489999999999995</v>
      </c>
    </row>
    <row r="2557" spans="1:9">
      <c r="A2557" t="s">
        <v>106</v>
      </c>
      <c r="B2557" t="s">
        <v>110</v>
      </c>
      <c r="C2557" t="s">
        <v>98</v>
      </c>
      <c r="D2557" t="s">
        <v>502</v>
      </c>
      <c r="E2557" s="19">
        <v>42556</v>
      </c>
      <c r="F2557" t="s">
        <v>101</v>
      </c>
      <c r="G2557">
        <v>3</v>
      </c>
      <c r="H2557">
        <v>12.42</v>
      </c>
      <c r="I2557">
        <v>37.26</v>
      </c>
    </row>
    <row r="2558" spans="1:9">
      <c r="A2558" t="s">
        <v>95</v>
      </c>
      <c r="B2558" t="s">
        <v>118</v>
      </c>
      <c r="C2558" t="s">
        <v>93</v>
      </c>
      <c r="D2558" t="s">
        <v>449</v>
      </c>
      <c r="E2558" s="19">
        <v>42556</v>
      </c>
      <c r="F2558" t="s">
        <v>141</v>
      </c>
      <c r="G2558">
        <v>6</v>
      </c>
      <c r="H2558">
        <v>17.829999999999998</v>
      </c>
      <c r="I2558">
        <v>106.97999999999999</v>
      </c>
    </row>
    <row r="2559" spans="1:9">
      <c r="A2559" t="s">
        <v>103</v>
      </c>
      <c r="B2559" t="s">
        <v>94</v>
      </c>
      <c r="C2559" t="s">
        <v>93</v>
      </c>
      <c r="D2559" t="s">
        <v>244</v>
      </c>
      <c r="E2559" s="19">
        <v>42556</v>
      </c>
      <c r="F2559" t="s">
        <v>101</v>
      </c>
      <c r="G2559">
        <v>9</v>
      </c>
      <c r="H2559">
        <v>12.42</v>
      </c>
      <c r="I2559">
        <v>111.78</v>
      </c>
    </row>
    <row r="2560" spans="1:9">
      <c r="A2560" t="s">
        <v>100</v>
      </c>
      <c r="B2560" t="s">
        <v>110</v>
      </c>
      <c r="C2560" t="s">
        <v>98</v>
      </c>
      <c r="D2560" t="s">
        <v>546</v>
      </c>
      <c r="E2560" s="19">
        <v>42556</v>
      </c>
      <c r="F2560" t="s">
        <v>101</v>
      </c>
      <c r="G2560">
        <v>8</v>
      </c>
      <c r="H2560">
        <v>12.42</v>
      </c>
      <c r="I2560">
        <v>99.36</v>
      </c>
    </row>
    <row r="2561" spans="1:9">
      <c r="A2561" t="s">
        <v>100</v>
      </c>
      <c r="B2561" t="s">
        <v>99</v>
      </c>
      <c r="C2561" t="s">
        <v>98</v>
      </c>
      <c r="D2561" t="s">
        <v>608</v>
      </c>
      <c r="E2561" s="19">
        <v>42556</v>
      </c>
      <c r="F2561" t="s">
        <v>91</v>
      </c>
      <c r="G2561">
        <v>3</v>
      </c>
      <c r="H2561">
        <v>16.32</v>
      </c>
      <c r="I2561">
        <v>48.96</v>
      </c>
    </row>
    <row r="2562" spans="1:9">
      <c r="A2562" t="s">
        <v>95</v>
      </c>
      <c r="B2562" t="s">
        <v>113</v>
      </c>
      <c r="C2562" t="s">
        <v>93</v>
      </c>
      <c r="D2562" t="s">
        <v>351</v>
      </c>
      <c r="E2562" s="19">
        <v>42556</v>
      </c>
      <c r="F2562" t="s">
        <v>101</v>
      </c>
      <c r="G2562">
        <v>8</v>
      </c>
      <c r="H2562">
        <v>12.42</v>
      </c>
      <c r="I2562">
        <v>99.36</v>
      </c>
    </row>
    <row r="2563" spans="1:9">
      <c r="A2563" t="s">
        <v>100</v>
      </c>
      <c r="B2563" t="s">
        <v>105</v>
      </c>
      <c r="C2563" t="s">
        <v>98</v>
      </c>
      <c r="D2563" t="s">
        <v>298</v>
      </c>
      <c r="E2563" s="19">
        <v>42556</v>
      </c>
      <c r="F2563" t="s">
        <v>141</v>
      </c>
      <c r="G2563">
        <v>4</v>
      </c>
      <c r="H2563">
        <v>17.829999999999998</v>
      </c>
      <c r="I2563">
        <v>71.319999999999993</v>
      </c>
    </row>
    <row r="2564" spans="1:9">
      <c r="A2564" t="s">
        <v>100</v>
      </c>
      <c r="B2564" t="s">
        <v>127</v>
      </c>
      <c r="C2564" t="s">
        <v>98</v>
      </c>
      <c r="D2564" t="s">
        <v>519</v>
      </c>
      <c r="E2564" s="19">
        <v>42556</v>
      </c>
      <c r="F2564" t="s">
        <v>96</v>
      </c>
      <c r="G2564">
        <v>3</v>
      </c>
      <c r="H2564">
        <v>53.35</v>
      </c>
      <c r="I2564">
        <v>160.05000000000001</v>
      </c>
    </row>
    <row r="2565" spans="1:9">
      <c r="A2565" t="s">
        <v>100</v>
      </c>
      <c r="B2565" t="s">
        <v>99</v>
      </c>
      <c r="C2565" t="s">
        <v>98</v>
      </c>
      <c r="D2565" t="s">
        <v>616</v>
      </c>
      <c r="E2565" s="19">
        <v>42556</v>
      </c>
      <c r="F2565" t="s">
        <v>101</v>
      </c>
      <c r="G2565">
        <v>5</v>
      </c>
      <c r="H2565">
        <v>12.42</v>
      </c>
      <c r="I2565">
        <v>62.1</v>
      </c>
    </row>
    <row r="2566" spans="1:9">
      <c r="A2566" t="s">
        <v>100</v>
      </c>
      <c r="B2566" t="s">
        <v>99</v>
      </c>
      <c r="C2566" t="s">
        <v>98</v>
      </c>
      <c r="D2566" t="s">
        <v>327</v>
      </c>
      <c r="E2566" s="19">
        <v>42556</v>
      </c>
      <c r="F2566" t="s">
        <v>96</v>
      </c>
      <c r="G2566">
        <v>2</v>
      </c>
      <c r="H2566">
        <v>53.35</v>
      </c>
      <c r="I2566">
        <v>106.7</v>
      </c>
    </row>
    <row r="2567" spans="1:9">
      <c r="A2567" t="s">
        <v>111</v>
      </c>
      <c r="B2567" t="s">
        <v>99</v>
      </c>
      <c r="C2567" t="s">
        <v>98</v>
      </c>
      <c r="D2567" t="s">
        <v>201</v>
      </c>
      <c r="E2567" s="19">
        <v>42556</v>
      </c>
      <c r="F2567" t="s">
        <v>141</v>
      </c>
      <c r="G2567">
        <v>3</v>
      </c>
      <c r="H2567">
        <v>17.829999999999998</v>
      </c>
      <c r="I2567">
        <v>53.489999999999995</v>
      </c>
    </row>
    <row r="2568" spans="1:9">
      <c r="A2568" t="s">
        <v>95</v>
      </c>
      <c r="B2568" t="s">
        <v>113</v>
      </c>
      <c r="C2568" t="s">
        <v>93</v>
      </c>
      <c r="D2568" t="s">
        <v>294</v>
      </c>
      <c r="E2568" s="19">
        <v>42556</v>
      </c>
      <c r="F2568" t="s">
        <v>101</v>
      </c>
      <c r="G2568">
        <v>10</v>
      </c>
      <c r="H2568">
        <v>12.42</v>
      </c>
      <c r="I2568">
        <v>124.2</v>
      </c>
    </row>
    <row r="2569" spans="1:9">
      <c r="A2569" t="s">
        <v>106</v>
      </c>
      <c r="B2569" t="s">
        <v>99</v>
      </c>
      <c r="C2569" t="s">
        <v>98</v>
      </c>
      <c r="D2569" t="s">
        <v>531</v>
      </c>
      <c r="E2569" s="19">
        <v>42556</v>
      </c>
      <c r="F2569" t="s">
        <v>96</v>
      </c>
      <c r="G2569">
        <v>10</v>
      </c>
      <c r="H2569">
        <v>53.35</v>
      </c>
      <c r="I2569">
        <v>533.5</v>
      </c>
    </row>
    <row r="2570" spans="1:9">
      <c r="A2570" t="s">
        <v>95</v>
      </c>
      <c r="B2570" t="s">
        <v>94</v>
      </c>
      <c r="C2570" t="s">
        <v>93</v>
      </c>
      <c r="D2570" t="s">
        <v>92</v>
      </c>
      <c r="E2570" s="19">
        <v>42556</v>
      </c>
      <c r="F2570" t="s">
        <v>91</v>
      </c>
      <c r="G2570">
        <v>4</v>
      </c>
      <c r="H2570">
        <v>16.32</v>
      </c>
      <c r="I2570">
        <v>65.28</v>
      </c>
    </row>
    <row r="2571" spans="1:9">
      <c r="A2571" t="s">
        <v>100</v>
      </c>
      <c r="B2571" t="s">
        <v>99</v>
      </c>
      <c r="C2571" t="s">
        <v>98</v>
      </c>
      <c r="D2571" t="s">
        <v>540</v>
      </c>
      <c r="E2571" s="19">
        <v>42556</v>
      </c>
      <c r="F2571" t="s">
        <v>101</v>
      </c>
      <c r="G2571">
        <v>5</v>
      </c>
      <c r="H2571">
        <v>12.42</v>
      </c>
      <c r="I2571">
        <v>62.1</v>
      </c>
    </row>
    <row r="2572" spans="1:9">
      <c r="A2572" t="s">
        <v>100</v>
      </c>
      <c r="B2572" t="s">
        <v>99</v>
      </c>
      <c r="C2572" t="s">
        <v>98</v>
      </c>
      <c r="D2572" t="s">
        <v>222</v>
      </c>
      <c r="E2572" s="19">
        <v>42557</v>
      </c>
      <c r="F2572" t="s">
        <v>101</v>
      </c>
      <c r="G2572">
        <v>3</v>
      </c>
      <c r="H2572">
        <v>12.42</v>
      </c>
      <c r="I2572">
        <v>37.26</v>
      </c>
    </row>
    <row r="2573" spans="1:9">
      <c r="A2573" t="s">
        <v>111</v>
      </c>
      <c r="B2573" t="s">
        <v>99</v>
      </c>
      <c r="C2573" t="s">
        <v>98</v>
      </c>
      <c r="D2573" t="s">
        <v>518</v>
      </c>
      <c r="E2573" s="19">
        <v>42557</v>
      </c>
      <c r="F2573" t="s">
        <v>96</v>
      </c>
      <c r="G2573">
        <v>10</v>
      </c>
      <c r="H2573">
        <v>53.35</v>
      </c>
      <c r="I2573">
        <v>533.5</v>
      </c>
    </row>
    <row r="2574" spans="1:9">
      <c r="A2574" t="s">
        <v>95</v>
      </c>
      <c r="B2574" t="s">
        <v>118</v>
      </c>
      <c r="C2574" t="s">
        <v>93</v>
      </c>
      <c r="D2574" t="s">
        <v>563</v>
      </c>
      <c r="E2574" s="19">
        <v>42557</v>
      </c>
      <c r="F2574" t="s">
        <v>91</v>
      </c>
      <c r="G2574">
        <v>6</v>
      </c>
      <c r="H2574">
        <v>16.32</v>
      </c>
      <c r="I2574">
        <v>97.92</v>
      </c>
    </row>
    <row r="2575" spans="1:9">
      <c r="A2575" t="s">
        <v>100</v>
      </c>
      <c r="B2575" t="s">
        <v>99</v>
      </c>
      <c r="C2575" t="s">
        <v>98</v>
      </c>
      <c r="D2575" t="s">
        <v>531</v>
      </c>
      <c r="E2575" s="19">
        <v>42557</v>
      </c>
      <c r="F2575" t="s">
        <v>101</v>
      </c>
      <c r="G2575">
        <v>3</v>
      </c>
      <c r="H2575">
        <v>12.42</v>
      </c>
      <c r="I2575">
        <v>37.26</v>
      </c>
    </row>
    <row r="2576" spans="1:9">
      <c r="A2576" t="s">
        <v>106</v>
      </c>
      <c r="B2576" t="s">
        <v>99</v>
      </c>
      <c r="C2576" t="s">
        <v>98</v>
      </c>
      <c r="D2576" t="s">
        <v>493</v>
      </c>
      <c r="E2576" s="19">
        <v>42557</v>
      </c>
      <c r="F2576" t="s">
        <v>91</v>
      </c>
      <c r="G2576">
        <v>8</v>
      </c>
      <c r="H2576">
        <v>16.32</v>
      </c>
      <c r="I2576">
        <v>130.56</v>
      </c>
    </row>
    <row r="2577" spans="1:9">
      <c r="A2577" t="s">
        <v>95</v>
      </c>
      <c r="B2577" t="s">
        <v>118</v>
      </c>
      <c r="C2577" t="s">
        <v>93</v>
      </c>
      <c r="D2577" t="s">
        <v>579</v>
      </c>
      <c r="E2577" s="19">
        <v>42557</v>
      </c>
      <c r="F2577" t="s">
        <v>101</v>
      </c>
      <c r="G2577">
        <v>6</v>
      </c>
      <c r="H2577">
        <v>12.42</v>
      </c>
      <c r="I2577">
        <v>74.52</v>
      </c>
    </row>
    <row r="2578" spans="1:9">
      <c r="A2578" t="s">
        <v>103</v>
      </c>
      <c r="B2578" t="s">
        <v>113</v>
      </c>
      <c r="C2578" t="s">
        <v>93</v>
      </c>
      <c r="D2578" t="s">
        <v>171</v>
      </c>
      <c r="E2578" s="19">
        <v>42557</v>
      </c>
      <c r="F2578" t="s">
        <v>101</v>
      </c>
      <c r="G2578">
        <v>8</v>
      </c>
      <c r="H2578">
        <v>12.42</v>
      </c>
      <c r="I2578">
        <v>99.36</v>
      </c>
    </row>
    <row r="2579" spans="1:9">
      <c r="A2579" t="s">
        <v>100</v>
      </c>
      <c r="B2579" t="s">
        <v>99</v>
      </c>
      <c r="C2579" t="s">
        <v>98</v>
      </c>
      <c r="D2579" t="s">
        <v>616</v>
      </c>
      <c r="E2579" s="19">
        <v>42557</v>
      </c>
      <c r="F2579" t="s">
        <v>91</v>
      </c>
      <c r="G2579">
        <v>3</v>
      </c>
      <c r="H2579">
        <v>16.32</v>
      </c>
      <c r="I2579">
        <v>48.96</v>
      </c>
    </row>
    <row r="2580" spans="1:9">
      <c r="A2580" t="s">
        <v>103</v>
      </c>
      <c r="B2580" t="s">
        <v>113</v>
      </c>
      <c r="C2580" t="s">
        <v>93</v>
      </c>
      <c r="D2580" t="s">
        <v>143</v>
      </c>
      <c r="E2580" s="19">
        <v>42557</v>
      </c>
      <c r="F2580" t="s">
        <v>141</v>
      </c>
      <c r="G2580">
        <v>9</v>
      </c>
      <c r="H2580">
        <v>17.829999999999998</v>
      </c>
      <c r="I2580">
        <v>160.46999999999997</v>
      </c>
    </row>
    <row r="2581" spans="1:9">
      <c r="A2581" t="s">
        <v>106</v>
      </c>
      <c r="B2581" t="s">
        <v>99</v>
      </c>
      <c r="C2581" t="s">
        <v>98</v>
      </c>
      <c r="D2581" t="s">
        <v>545</v>
      </c>
      <c r="E2581" s="19">
        <v>42558</v>
      </c>
      <c r="F2581" t="s">
        <v>96</v>
      </c>
      <c r="G2581">
        <v>2</v>
      </c>
      <c r="H2581">
        <v>53.35</v>
      </c>
      <c r="I2581">
        <v>106.7</v>
      </c>
    </row>
    <row r="2582" spans="1:9">
      <c r="A2582" t="s">
        <v>95</v>
      </c>
      <c r="B2582" t="s">
        <v>118</v>
      </c>
      <c r="C2582" t="s">
        <v>93</v>
      </c>
      <c r="D2582" t="s">
        <v>344</v>
      </c>
      <c r="E2582" s="19">
        <v>42558</v>
      </c>
      <c r="F2582" t="s">
        <v>101</v>
      </c>
      <c r="G2582">
        <v>2</v>
      </c>
      <c r="H2582">
        <v>12.42</v>
      </c>
      <c r="I2582">
        <v>24.84</v>
      </c>
    </row>
    <row r="2583" spans="1:9">
      <c r="A2583" t="s">
        <v>100</v>
      </c>
      <c r="B2583" t="s">
        <v>110</v>
      </c>
      <c r="C2583" t="s">
        <v>98</v>
      </c>
      <c r="D2583" t="s">
        <v>428</v>
      </c>
      <c r="E2583" s="19">
        <v>42558</v>
      </c>
      <c r="F2583" t="s">
        <v>96</v>
      </c>
      <c r="G2583">
        <v>1</v>
      </c>
      <c r="H2583">
        <v>53.35</v>
      </c>
      <c r="I2583">
        <v>53.35</v>
      </c>
    </row>
    <row r="2584" spans="1:9">
      <c r="A2584" t="s">
        <v>95</v>
      </c>
      <c r="B2584" t="s">
        <v>113</v>
      </c>
      <c r="C2584" t="s">
        <v>93</v>
      </c>
      <c r="D2584" t="s">
        <v>603</v>
      </c>
      <c r="E2584" s="19">
        <v>42558</v>
      </c>
      <c r="F2584" t="s">
        <v>141</v>
      </c>
      <c r="G2584">
        <v>6</v>
      </c>
      <c r="H2584">
        <v>17.829999999999998</v>
      </c>
      <c r="I2584">
        <v>106.97999999999999</v>
      </c>
    </row>
    <row r="2585" spans="1:9">
      <c r="A2585" t="s">
        <v>95</v>
      </c>
      <c r="B2585" t="s">
        <v>94</v>
      </c>
      <c r="C2585" t="s">
        <v>93</v>
      </c>
      <c r="D2585" t="s">
        <v>220</v>
      </c>
      <c r="E2585" s="19">
        <v>42558</v>
      </c>
      <c r="F2585" t="s">
        <v>96</v>
      </c>
      <c r="G2585">
        <v>7</v>
      </c>
      <c r="H2585">
        <v>53.35</v>
      </c>
      <c r="I2585">
        <v>373.45</v>
      </c>
    </row>
    <row r="2586" spans="1:9">
      <c r="A2586" t="s">
        <v>95</v>
      </c>
      <c r="B2586" t="s">
        <v>118</v>
      </c>
      <c r="C2586" t="s">
        <v>93</v>
      </c>
      <c r="D2586" t="s">
        <v>350</v>
      </c>
      <c r="E2586" s="19">
        <v>42558</v>
      </c>
      <c r="F2586" t="s">
        <v>96</v>
      </c>
      <c r="G2586">
        <v>9</v>
      </c>
      <c r="H2586">
        <v>53.35</v>
      </c>
      <c r="I2586">
        <v>480.15000000000003</v>
      </c>
    </row>
    <row r="2587" spans="1:9">
      <c r="A2587" t="s">
        <v>95</v>
      </c>
      <c r="B2587" t="s">
        <v>94</v>
      </c>
      <c r="C2587" t="s">
        <v>93</v>
      </c>
      <c r="D2587" t="s">
        <v>326</v>
      </c>
      <c r="E2587" s="19">
        <v>42558</v>
      </c>
      <c r="F2587" t="s">
        <v>101</v>
      </c>
      <c r="G2587">
        <v>8</v>
      </c>
      <c r="H2587">
        <v>12.42</v>
      </c>
      <c r="I2587">
        <v>99.36</v>
      </c>
    </row>
    <row r="2588" spans="1:9">
      <c r="A2588" t="s">
        <v>103</v>
      </c>
      <c r="B2588" t="s">
        <v>118</v>
      </c>
      <c r="C2588" t="s">
        <v>93</v>
      </c>
      <c r="D2588" t="s">
        <v>190</v>
      </c>
      <c r="E2588" s="19">
        <v>42558</v>
      </c>
      <c r="F2588" t="s">
        <v>96</v>
      </c>
      <c r="G2588">
        <v>8</v>
      </c>
      <c r="H2588">
        <v>53.35</v>
      </c>
      <c r="I2588">
        <v>426.8</v>
      </c>
    </row>
    <row r="2589" spans="1:9">
      <c r="A2589" t="s">
        <v>106</v>
      </c>
      <c r="B2589" t="s">
        <v>99</v>
      </c>
      <c r="C2589" t="s">
        <v>98</v>
      </c>
      <c r="D2589" t="s">
        <v>327</v>
      </c>
      <c r="E2589" s="19">
        <v>42558</v>
      </c>
      <c r="F2589" t="s">
        <v>91</v>
      </c>
      <c r="G2589">
        <v>7</v>
      </c>
      <c r="H2589">
        <v>16.32</v>
      </c>
      <c r="I2589">
        <v>114.24000000000001</v>
      </c>
    </row>
    <row r="2590" spans="1:9">
      <c r="A2590" t="s">
        <v>106</v>
      </c>
      <c r="B2590" t="s">
        <v>110</v>
      </c>
      <c r="C2590" t="s">
        <v>98</v>
      </c>
      <c r="D2590" t="s">
        <v>481</v>
      </c>
      <c r="E2590" s="19">
        <v>42558</v>
      </c>
      <c r="F2590" t="s">
        <v>101</v>
      </c>
      <c r="G2590">
        <v>7</v>
      </c>
      <c r="H2590">
        <v>12.42</v>
      </c>
      <c r="I2590">
        <v>86.94</v>
      </c>
    </row>
    <row r="2591" spans="1:9">
      <c r="A2591" t="s">
        <v>103</v>
      </c>
      <c r="B2591" t="s">
        <v>113</v>
      </c>
      <c r="C2591" t="s">
        <v>93</v>
      </c>
      <c r="D2591" t="s">
        <v>472</v>
      </c>
      <c r="E2591" s="19">
        <v>42558</v>
      </c>
      <c r="F2591" t="s">
        <v>91</v>
      </c>
      <c r="G2591">
        <v>7</v>
      </c>
      <c r="H2591">
        <v>16.32</v>
      </c>
      <c r="I2591">
        <v>114.24000000000001</v>
      </c>
    </row>
    <row r="2592" spans="1:9">
      <c r="A2592" t="s">
        <v>100</v>
      </c>
      <c r="B2592" t="s">
        <v>99</v>
      </c>
      <c r="C2592" t="s">
        <v>98</v>
      </c>
      <c r="D2592" t="s">
        <v>114</v>
      </c>
      <c r="E2592" s="19">
        <v>42558</v>
      </c>
      <c r="F2592" t="s">
        <v>96</v>
      </c>
      <c r="G2592">
        <v>10</v>
      </c>
      <c r="H2592">
        <v>53.35</v>
      </c>
      <c r="I2592">
        <v>533.5</v>
      </c>
    </row>
    <row r="2593" spans="1:9">
      <c r="A2593" t="s">
        <v>103</v>
      </c>
      <c r="B2593" t="s">
        <v>113</v>
      </c>
      <c r="C2593" t="s">
        <v>93</v>
      </c>
      <c r="D2593" t="s">
        <v>628</v>
      </c>
      <c r="E2593" s="19">
        <v>42558</v>
      </c>
      <c r="F2593" t="s">
        <v>96</v>
      </c>
      <c r="G2593">
        <v>10</v>
      </c>
      <c r="H2593">
        <v>53.35</v>
      </c>
      <c r="I2593">
        <v>533.5</v>
      </c>
    </row>
    <row r="2594" spans="1:9">
      <c r="A2594" t="s">
        <v>95</v>
      </c>
      <c r="B2594" t="s">
        <v>113</v>
      </c>
      <c r="C2594" t="s">
        <v>93</v>
      </c>
      <c r="D2594" t="s">
        <v>566</v>
      </c>
      <c r="E2594" s="19">
        <v>42558</v>
      </c>
      <c r="F2594" t="s">
        <v>91</v>
      </c>
      <c r="G2594">
        <v>1</v>
      </c>
      <c r="H2594">
        <v>16.32</v>
      </c>
      <c r="I2594">
        <v>16.32</v>
      </c>
    </row>
    <row r="2595" spans="1:9">
      <c r="A2595" t="s">
        <v>100</v>
      </c>
      <c r="B2595" t="s">
        <v>127</v>
      </c>
      <c r="C2595" t="s">
        <v>98</v>
      </c>
      <c r="D2595" t="s">
        <v>469</v>
      </c>
      <c r="E2595" s="19">
        <v>42558</v>
      </c>
      <c r="F2595" t="s">
        <v>101</v>
      </c>
      <c r="G2595">
        <v>3</v>
      </c>
      <c r="H2595">
        <v>12.42</v>
      </c>
      <c r="I2595">
        <v>37.26</v>
      </c>
    </row>
    <row r="2596" spans="1:9">
      <c r="A2596" t="s">
        <v>95</v>
      </c>
      <c r="B2596" t="s">
        <v>113</v>
      </c>
      <c r="C2596" t="s">
        <v>93</v>
      </c>
      <c r="D2596" t="s">
        <v>364</v>
      </c>
      <c r="E2596" s="19">
        <v>42558</v>
      </c>
      <c r="F2596" t="s">
        <v>96</v>
      </c>
      <c r="G2596">
        <v>6</v>
      </c>
      <c r="H2596">
        <v>53.35</v>
      </c>
      <c r="I2596">
        <v>320.10000000000002</v>
      </c>
    </row>
    <row r="2597" spans="1:9">
      <c r="A2597" t="s">
        <v>95</v>
      </c>
      <c r="B2597" t="s">
        <v>113</v>
      </c>
      <c r="C2597" t="s">
        <v>93</v>
      </c>
      <c r="D2597" t="s">
        <v>578</v>
      </c>
      <c r="E2597" s="19">
        <v>42558</v>
      </c>
      <c r="F2597" t="s">
        <v>101</v>
      </c>
      <c r="G2597">
        <v>5</v>
      </c>
      <c r="H2597">
        <v>12.42</v>
      </c>
      <c r="I2597">
        <v>62.1</v>
      </c>
    </row>
    <row r="2598" spans="1:9">
      <c r="A2598" t="s">
        <v>106</v>
      </c>
      <c r="B2598" t="s">
        <v>105</v>
      </c>
      <c r="C2598" t="s">
        <v>98</v>
      </c>
      <c r="D2598" t="s">
        <v>550</v>
      </c>
      <c r="E2598" s="19">
        <v>42558</v>
      </c>
      <c r="F2598" t="s">
        <v>141</v>
      </c>
      <c r="G2598">
        <v>10</v>
      </c>
      <c r="H2598">
        <v>17.829999999999998</v>
      </c>
      <c r="I2598">
        <v>178.29999999999998</v>
      </c>
    </row>
    <row r="2599" spans="1:9">
      <c r="A2599" t="s">
        <v>100</v>
      </c>
      <c r="B2599" t="s">
        <v>110</v>
      </c>
      <c r="C2599" t="s">
        <v>98</v>
      </c>
      <c r="D2599" t="s">
        <v>523</v>
      </c>
      <c r="E2599" s="19">
        <v>42558</v>
      </c>
      <c r="F2599" t="s">
        <v>101</v>
      </c>
      <c r="G2599">
        <v>2</v>
      </c>
      <c r="H2599">
        <v>12.42</v>
      </c>
      <c r="I2599">
        <v>24.84</v>
      </c>
    </row>
    <row r="2600" spans="1:9">
      <c r="A2600" t="s">
        <v>100</v>
      </c>
      <c r="B2600" t="s">
        <v>105</v>
      </c>
      <c r="C2600" t="s">
        <v>98</v>
      </c>
      <c r="D2600" t="s">
        <v>275</v>
      </c>
      <c r="E2600" s="19">
        <v>42558</v>
      </c>
      <c r="F2600" t="s">
        <v>96</v>
      </c>
      <c r="G2600">
        <v>4</v>
      </c>
      <c r="H2600">
        <v>53.35</v>
      </c>
      <c r="I2600">
        <v>213.4</v>
      </c>
    </row>
    <row r="2601" spans="1:9">
      <c r="A2601" t="s">
        <v>100</v>
      </c>
      <c r="B2601" t="s">
        <v>110</v>
      </c>
      <c r="C2601" t="s">
        <v>98</v>
      </c>
      <c r="D2601" t="s">
        <v>624</v>
      </c>
      <c r="E2601" s="19">
        <v>42558</v>
      </c>
      <c r="F2601" t="s">
        <v>141</v>
      </c>
      <c r="G2601">
        <v>2</v>
      </c>
      <c r="H2601">
        <v>17.829999999999998</v>
      </c>
      <c r="I2601">
        <v>35.659999999999997</v>
      </c>
    </row>
    <row r="2602" spans="1:9">
      <c r="A2602" t="s">
        <v>111</v>
      </c>
      <c r="B2602" t="s">
        <v>110</v>
      </c>
      <c r="C2602" t="s">
        <v>98</v>
      </c>
      <c r="D2602" t="s">
        <v>109</v>
      </c>
      <c r="E2602" s="19">
        <v>42558</v>
      </c>
      <c r="F2602" t="s">
        <v>101</v>
      </c>
      <c r="G2602">
        <v>8</v>
      </c>
      <c r="H2602">
        <v>12.42</v>
      </c>
      <c r="I2602">
        <v>99.36</v>
      </c>
    </row>
    <row r="2603" spans="1:9">
      <c r="A2603" t="s">
        <v>100</v>
      </c>
      <c r="B2603" t="s">
        <v>127</v>
      </c>
      <c r="C2603" t="s">
        <v>98</v>
      </c>
      <c r="D2603" t="s">
        <v>347</v>
      </c>
      <c r="E2603" s="19">
        <v>42558</v>
      </c>
      <c r="F2603" t="s">
        <v>141</v>
      </c>
      <c r="G2603">
        <v>8</v>
      </c>
      <c r="H2603">
        <v>17.829999999999998</v>
      </c>
      <c r="I2603">
        <v>142.63999999999999</v>
      </c>
    </row>
    <row r="2604" spans="1:9">
      <c r="A2604" t="s">
        <v>95</v>
      </c>
      <c r="B2604" t="s">
        <v>118</v>
      </c>
      <c r="C2604" t="s">
        <v>93</v>
      </c>
      <c r="D2604" t="s">
        <v>558</v>
      </c>
      <c r="E2604" s="19">
        <v>42559</v>
      </c>
      <c r="F2604" t="s">
        <v>141</v>
      </c>
      <c r="G2604">
        <v>2</v>
      </c>
      <c r="H2604">
        <v>17.829999999999998</v>
      </c>
      <c r="I2604">
        <v>35.659999999999997</v>
      </c>
    </row>
    <row r="2605" spans="1:9">
      <c r="A2605" t="s">
        <v>100</v>
      </c>
      <c r="B2605" t="s">
        <v>99</v>
      </c>
      <c r="C2605" t="s">
        <v>98</v>
      </c>
      <c r="D2605" t="s">
        <v>531</v>
      </c>
      <c r="E2605" s="19">
        <v>42559</v>
      </c>
      <c r="F2605" t="s">
        <v>101</v>
      </c>
      <c r="G2605">
        <v>6</v>
      </c>
      <c r="H2605">
        <v>12.42</v>
      </c>
      <c r="I2605">
        <v>74.52</v>
      </c>
    </row>
    <row r="2606" spans="1:9">
      <c r="A2606" t="s">
        <v>95</v>
      </c>
      <c r="B2606" t="s">
        <v>118</v>
      </c>
      <c r="C2606" t="s">
        <v>93</v>
      </c>
      <c r="D2606" t="s">
        <v>579</v>
      </c>
      <c r="E2606" s="19">
        <v>42559</v>
      </c>
      <c r="F2606" t="s">
        <v>96</v>
      </c>
      <c r="G2606">
        <v>5</v>
      </c>
      <c r="H2606">
        <v>53.35</v>
      </c>
      <c r="I2606">
        <v>266.75</v>
      </c>
    </row>
    <row r="2607" spans="1:9">
      <c r="A2607" t="s">
        <v>100</v>
      </c>
      <c r="B2607" t="s">
        <v>105</v>
      </c>
      <c r="C2607" t="s">
        <v>98</v>
      </c>
      <c r="D2607" t="s">
        <v>305</v>
      </c>
      <c r="E2607" s="19">
        <v>42559</v>
      </c>
      <c r="F2607" t="s">
        <v>96</v>
      </c>
      <c r="G2607">
        <v>3</v>
      </c>
      <c r="H2607">
        <v>53.35</v>
      </c>
      <c r="I2607">
        <v>160.05000000000001</v>
      </c>
    </row>
    <row r="2608" spans="1:9">
      <c r="A2608" t="s">
        <v>106</v>
      </c>
      <c r="B2608" t="s">
        <v>105</v>
      </c>
      <c r="C2608" t="s">
        <v>98</v>
      </c>
      <c r="D2608" t="s">
        <v>371</v>
      </c>
      <c r="E2608" s="19">
        <v>42559</v>
      </c>
      <c r="F2608" t="s">
        <v>101</v>
      </c>
      <c r="G2608">
        <v>4</v>
      </c>
      <c r="H2608">
        <v>12.42</v>
      </c>
      <c r="I2608">
        <v>49.68</v>
      </c>
    </row>
    <row r="2609" spans="1:9">
      <c r="A2609" t="s">
        <v>100</v>
      </c>
      <c r="B2609" t="s">
        <v>105</v>
      </c>
      <c r="C2609" t="s">
        <v>98</v>
      </c>
      <c r="D2609" t="s">
        <v>322</v>
      </c>
      <c r="E2609" s="19">
        <v>42559</v>
      </c>
      <c r="F2609" t="s">
        <v>91</v>
      </c>
      <c r="G2609">
        <v>4</v>
      </c>
      <c r="H2609">
        <v>16.32</v>
      </c>
      <c r="I2609">
        <v>65.28</v>
      </c>
    </row>
    <row r="2610" spans="1:9">
      <c r="A2610" t="s">
        <v>100</v>
      </c>
      <c r="B2610" t="s">
        <v>105</v>
      </c>
      <c r="C2610" t="s">
        <v>98</v>
      </c>
      <c r="D2610" t="s">
        <v>383</v>
      </c>
      <c r="E2610" s="19">
        <v>42559</v>
      </c>
      <c r="F2610" t="s">
        <v>91</v>
      </c>
      <c r="G2610">
        <v>7</v>
      </c>
      <c r="H2610">
        <v>16.32</v>
      </c>
      <c r="I2610">
        <v>114.24000000000001</v>
      </c>
    </row>
    <row r="2611" spans="1:9">
      <c r="A2611" t="s">
        <v>95</v>
      </c>
      <c r="B2611" t="s">
        <v>113</v>
      </c>
      <c r="C2611" t="s">
        <v>93</v>
      </c>
      <c r="D2611" t="s">
        <v>291</v>
      </c>
      <c r="E2611" s="19">
        <v>42559</v>
      </c>
      <c r="F2611" t="s">
        <v>91</v>
      </c>
      <c r="G2611">
        <v>8</v>
      </c>
      <c r="H2611">
        <v>16.32</v>
      </c>
      <c r="I2611">
        <v>130.56</v>
      </c>
    </row>
    <row r="2612" spans="1:9">
      <c r="A2612" t="s">
        <v>100</v>
      </c>
      <c r="B2612" t="s">
        <v>99</v>
      </c>
      <c r="C2612" t="s">
        <v>98</v>
      </c>
      <c r="D2612" t="s">
        <v>415</v>
      </c>
      <c r="E2612" s="19">
        <v>42559</v>
      </c>
      <c r="F2612" t="s">
        <v>101</v>
      </c>
      <c r="G2612">
        <v>10</v>
      </c>
      <c r="H2612">
        <v>12.42</v>
      </c>
      <c r="I2612">
        <v>124.2</v>
      </c>
    </row>
    <row r="2613" spans="1:9">
      <c r="A2613" t="s">
        <v>103</v>
      </c>
      <c r="B2613" t="s">
        <v>118</v>
      </c>
      <c r="C2613" t="s">
        <v>93</v>
      </c>
      <c r="D2613" t="s">
        <v>426</v>
      </c>
      <c r="E2613" s="19">
        <v>42559</v>
      </c>
      <c r="F2613" t="s">
        <v>141</v>
      </c>
      <c r="G2613">
        <v>2</v>
      </c>
      <c r="H2613">
        <v>17.829999999999998</v>
      </c>
      <c r="I2613">
        <v>35.659999999999997</v>
      </c>
    </row>
    <row r="2614" spans="1:9">
      <c r="A2614" t="s">
        <v>100</v>
      </c>
      <c r="B2614" t="s">
        <v>99</v>
      </c>
      <c r="C2614" t="s">
        <v>98</v>
      </c>
      <c r="D2614" t="s">
        <v>399</v>
      </c>
      <c r="E2614" s="19">
        <v>42559</v>
      </c>
      <c r="F2614" t="s">
        <v>96</v>
      </c>
      <c r="G2614">
        <v>9</v>
      </c>
      <c r="H2614">
        <v>53.35</v>
      </c>
      <c r="I2614">
        <v>480.15000000000003</v>
      </c>
    </row>
    <row r="2615" spans="1:9">
      <c r="A2615" t="s">
        <v>106</v>
      </c>
      <c r="B2615" t="s">
        <v>99</v>
      </c>
      <c r="C2615" t="s">
        <v>98</v>
      </c>
      <c r="D2615" t="s">
        <v>119</v>
      </c>
      <c r="E2615" s="19">
        <v>42559</v>
      </c>
      <c r="F2615" t="s">
        <v>101</v>
      </c>
      <c r="G2615">
        <v>2</v>
      </c>
      <c r="H2615">
        <v>12.42</v>
      </c>
      <c r="I2615">
        <v>24.84</v>
      </c>
    </row>
    <row r="2616" spans="1:9">
      <c r="A2616" t="s">
        <v>103</v>
      </c>
      <c r="B2616" t="s">
        <v>94</v>
      </c>
      <c r="C2616" t="s">
        <v>93</v>
      </c>
      <c r="D2616" t="s">
        <v>381</v>
      </c>
      <c r="E2616" s="19">
        <v>42559</v>
      </c>
      <c r="F2616" t="s">
        <v>141</v>
      </c>
      <c r="G2616">
        <v>9</v>
      </c>
      <c r="H2616">
        <v>17.829999999999998</v>
      </c>
      <c r="I2616">
        <v>160.46999999999997</v>
      </c>
    </row>
    <row r="2617" spans="1:9">
      <c r="A2617" t="s">
        <v>106</v>
      </c>
      <c r="B2617" t="s">
        <v>99</v>
      </c>
      <c r="C2617" t="s">
        <v>98</v>
      </c>
      <c r="D2617" t="s">
        <v>153</v>
      </c>
      <c r="E2617" s="19">
        <v>42559</v>
      </c>
      <c r="F2617" t="s">
        <v>96</v>
      </c>
      <c r="G2617">
        <v>4</v>
      </c>
      <c r="H2617">
        <v>53.35</v>
      </c>
      <c r="I2617">
        <v>213.4</v>
      </c>
    </row>
    <row r="2618" spans="1:9">
      <c r="A2618" t="s">
        <v>100</v>
      </c>
      <c r="B2618" t="s">
        <v>99</v>
      </c>
      <c r="C2618" t="s">
        <v>98</v>
      </c>
      <c r="D2618" t="s">
        <v>222</v>
      </c>
      <c r="E2618" s="19">
        <v>42559</v>
      </c>
      <c r="F2618" t="s">
        <v>101</v>
      </c>
      <c r="G2618">
        <v>2</v>
      </c>
      <c r="H2618">
        <v>12.42</v>
      </c>
      <c r="I2618">
        <v>24.84</v>
      </c>
    </row>
    <row r="2619" spans="1:9">
      <c r="A2619" t="s">
        <v>100</v>
      </c>
      <c r="B2619" t="s">
        <v>105</v>
      </c>
      <c r="C2619" t="s">
        <v>98</v>
      </c>
      <c r="D2619" t="s">
        <v>200</v>
      </c>
      <c r="E2619" s="19">
        <v>42559</v>
      </c>
      <c r="F2619" t="s">
        <v>101</v>
      </c>
      <c r="G2619">
        <v>9</v>
      </c>
      <c r="H2619">
        <v>12.42</v>
      </c>
      <c r="I2619">
        <v>111.78</v>
      </c>
    </row>
    <row r="2620" spans="1:9">
      <c r="A2620" t="s">
        <v>106</v>
      </c>
      <c r="B2620" t="s">
        <v>105</v>
      </c>
      <c r="C2620" t="s">
        <v>98</v>
      </c>
      <c r="D2620" t="s">
        <v>442</v>
      </c>
      <c r="E2620" s="19">
        <v>42559</v>
      </c>
      <c r="F2620" t="s">
        <v>91</v>
      </c>
      <c r="G2620">
        <v>3</v>
      </c>
      <c r="H2620">
        <v>16.32</v>
      </c>
      <c r="I2620">
        <v>48.96</v>
      </c>
    </row>
    <row r="2621" spans="1:9">
      <c r="A2621" t="s">
        <v>111</v>
      </c>
      <c r="B2621" t="s">
        <v>110</v>
      </c>
      <c r="C2621" t="s">
        <v>98</v>
      </c>
      <c r="D2621" t="s">
        <v>568</v>
      </c>
      <c r="E2621" s="19">
        <v>42560</v>
      </c>
      <c r="F2621" t="s">
        <v>101</v>
      </c>
      <c r="G2621">
        <v>6</v>
      </c>
      <c r="H2621">
        <v>12.42</v>
      </c>
      <c r="I2621">
        <v>74.52</v>
      </c>
    </row>
    <row r="2622" spans="1:9">
      <c r="A2622" t="s">
        <v>111</v>
      </c>
      <c r="B2622" t="s">
        <v>110</v>
      </c>
      <c r="C2622" t="s">
        <v>98</v>
      </c>
      <c r="D2622" t="s">
        <v>378</v>
      </c>
      <c r="E2622" s="19">
        <v>42560</v>
      </c>
      <c r="F2622" t="s">
        <v>96</v>
      </c>
      <c r="G2622">
        <v>10</v>
      </c>
      <c r="H2622">
        <v>53.35</v>
      </c>
      <c r="I2622">
        <v>533.5</v>
      </c>
    </row>
    <row r="2623" spans="1:9">
      <c r="A2623" t="s">
        <v>106</v>
      </c>
      <c r="B2623" t="s">
        <v>105</v>
      </c>
      <c r="C2623" t="s">
        <v>98</v>
      </c>
      <c r="D2623" t="s">
        <v>445</v>
      </c>
      <c r="E2623" s="19">
        <v>42560</v>
      </c>
      <c r="F2623" t="s">
        <v>96</v>
      </c>
      <c r="G2623">
        <v>5</v>
      </c>
      <c r="H2623">
        <v>53.35</v>
      </c>
      <c r="I2623">
        <v>266.75</v>
      </c>
    </row>
    <row r="2624" spans="1:9">
      <c r="A2624" t="s">
        <v>111</v>
      </c>
      <c r="B2624" t="s">
        <v>99</v>
      </c>
      <c r="C2624" t="s">
        <v>98</v>
      </c>
      <c r="D2624" t="s">
        <v>306</v>
      </c>
      <c r="E2624" s="19">
        <v>42560</v>
      </c>
      <c r="F2624" t="s">
        <v>96</v>
      </c>
      <c r="G2624">
        <v>3</v>
      </c>
      <c r="H2624">
        <v>53.35</v>
      </c>
      <c r="I2624">
        <v>160.05000000000001</v>
      </c>
    </row>
    <row r="2625" spans="1:9">
      <c r="A2625" t="s">
        <v>103</v>
      </c>
      <c r="B2625" t="s">
        <v>118</v>
      </c>
      <c r="C2625" t="s">
        <v>93</v>
      </c>
      <c r="D2625" t="s">
        <v>228</v>
      </c>
      <c r="E2625" s="19">
        <v>42560</v>
      </c>
      <c r="F2625" t="s">
        <v>101</v>
      </c>
      <c r="G2625">
        <v>9</v>
      </c>
      <c r="H2625">
        <v>12.42</v>
      </c>
      <c r="I2625">
        <v>111.78</v>
      </c>
    </row>
    <row r="2626" spans="1:9">
      <c r="A2626" t="s">
        <v>95</v>
      </c>
      <c r="B2626" t="s">
        <v>113</v>
      </c>
      <c r="C2626" t="s">
        <v>93</v>
      </c>
      <c r="D2626" t="s">
        <v>181</v>
      </c>
      <c r="E2626" s="19">
        <v>42560</v>
      </c>
      <c r="F2626" t="s">
        <v>101</v>
      </c>
      <c r="G2626">
        <v>5</v>
      </c>
      <c r="H2626">
        <v>12.42</v>
      </c>
      <c r="I2626">
        <v>62.1</v>
      </c>
    </row>
    <row r="2627" spans="1:9">
      <c r="A2627" t="s">
        <v>100</v>
      </c>
      <c r="B2627" t="s">
        <v>105</v>
      </c>
      <c r="C2627" t="s">
        <v>98</v>
      </c>
      <c r="D2627" t="s">
        <v>570</v>
      </c>
      <c r="E2627" s="19">
        <v>42560</v>
      </c>
      <c r="F2627" t="s">
        <v>141</v>
      </c>
      <c r="G2627">
        <v>5</v>
      </c>
      <c r="H2627">
        <v>17.829999999999998</v>
      </c>
      <c r="I2627">
        <v>89.149999999999991</v>
      </c>
    </row>
    <row r="2628" spans="1:9">
      <c r="A2628" t="s">
        <v>111</v>
      </c>
      <c r="B2628" t="s">
        <v>99</v>
      </c>
      <c r="C2628" t="s">
        <v>98</v>
      </c>
      <c r="D2628" t="s">
        <v>147</v>
      </c>
      <c r="E2628" s="19">
        <v>42560</v>
      </c>
      <c r="F2628" t="s">
        <v>101</v>
      </c>
      <c r="G2628">
        <v>3</v>
      </c>
      <c r="H2628">
        <v>12.42</v>
      </c>
      <c r="I2628">
        <v>37.26</v>
      </c>
    </row>
    <row r="2629" spans="1:9">
      <c r="A2629" t="s">
        <v>106</v>
      </c>
      <c r="B2629" t="s">
        <v>99</v>
      </c>
      <c r="C2629" t="s">
        <v>98</v>
      </c>
      <c r="D2629" t="s">
        <v>139</v>
      </c>
      <c r="E2629" s="19">
        <v>42560</v>
      </c>
      <c r="F2629" t="s">
        <v>141</v>
      </c>
      <c r="G2629">
        <v>2</v>
      </c>
      <c r="H2629">
        <v>17.829999999999998</v>
      </c>
      <c r="I2629">
        <v>35.659999999999997</v>
      </c>
    </row>
    <row r="2630" spans="1:9">
      <c r="A2630" t="s">
        <v>111</v>
      </c>
      <c r="B2630" t="s">
        <v>105</v>
      </c>
      <c r="C2630" t="s">
        <v>98</v>
      </c>
      <c r="D2630" t="s">
        <v>383</v>
      </c>
      <c r="E2630" s="19">
        <v>42560</v>
      </c>
      <c r="F2630" t="s">
        <v>141</v>
      </c>
      <c r="G2630">
        <v>9</v>
      </c>
      <c r="H2630">
        <v>17.829999999999998</v>
      </c>
      <c r="I2630">
        <v>160.46999999999997</v>
      </c>
    </row>
    <row r="2631" spans="1:9">
      <c r="A2631" t="s">
        <v>95</v>
      </c>
      <c r="B2631" t="s">
        <v>94</v>
      </c>
      <c r="C2631" t="s">
        <v>93</v>
      </c>
      <c r="D2631" t="s">
        <v>323</v>
      </c>
      <c r="E2631" s="19">
        <v>42560</v>
      </c>
      <c r="F2631" t="s">
        <v>141</v>
      </c>
      <c r="G2631">
        <v>8</v>
      </c>
      <c r="H2631">
        <v>17.829999999999998</v>
      </c>
      <c r="I2631">
        <v>142.63999999999999</v>
      </c>
    </row>
    <row r="2632" spans="1:9">
      <c r="A2632" t="s">
        <v>95</v>
      </c>
      <c r="B2632" t="s">
        <v>113</v>
      </c>
      <c r="C2632" t="s">
        <v>93</v>
      </c>
      <c r="D2632" t="s">
        <v>136</v>
      </c>
      <c r="E2632" s="19">
        <v>42560</v>
      </c>
      <c r="F2632" t="s">
        <v>101</v>
      </c>
      <c r="G2632">
        <v>2</v>
      </c>
      <c r="H2632">
        <v>12.42</v>
      </c>
      <c r="I2632">
        <v>24.84</v>
      </c>
    </row>
    <row r="2633" spans="1:9">
      <c r="A2633" t="s">
        <v>100</v>
      </c>
      <c r="B2633" t="s">
        <v>99</v>
      </c>
      <c r="C2633" t="s">
        <v>98</v>
      </c>
      <c r="D2633" t="s">
        <v>166</v>
      </c>
      <c r="E2633" s="19">
        <v>42560</v>
      </c>
      <c r="F2633" t="s">
        <v>101</v>
      </c>
      <c r="G2633">
        <v>6</v>
      </c>
      <c r="H2633">
        <v>12.42</v>
      </c>
      <c r="I2633">
        <v>74.52</v>
      </c>
    </row>
    <row r="2634" spans="1:9">
      <c r="A2634" t="s">
        <v>95</v>
      </c>
      <c r="B2634" t="s">
        <v>113</v>
      </c>
      <c r="C2634" t="s">
        <v>93</v>
      </c>
      <c r="D2634" t="s">
        <v>456</v>
      </c>
      <c r="E2634" s="19">
        <v>42560</v>
      </c>
      <c r="F2634" t="s">
        <v>101</v>
      </c>
      <c r="G2634">
        <v>6</v>
      </c>
      <c r="H2634">
        <v>12.42</v>
      </c>
      <c r="I2634">
        <v>74.52</v>
      </c>
    </row>
    <row r="2635" spans="1:9">
      <c r="A2635" t="s">
        <v>100</v>
      </c>
      <c r="B2635" t="s">
        <v>127</v>
      </c>
      <c r="C2635" t="s">
        <v>98</v>
      </c>
      <c r="D2635" t="s">
        <v>239</v>
      </c>
      <c r="E2635" s="19">
        <v>42560</v>
      </c>
      <c r="F2635" t="s">
        <v>141</v>
      </c>
      <c r="G2635">
        <v>7</v>
      </c>
      <c r="H2635">
        <v>17.829999999999998</v>
      </c>
      <c r="I2635">
        <v>124.80999999999999</v>
      </c>
    </row>
    <row r="2636" spans="1:9">
      <c r="A2636" t="s">
        <v>103</v>
      </c>
      <c r="B2636" t="s">
        <v>118</v>
      </c>
      <c r="C2636" t="s">
        <v>93</v>
      </c>
      <c r="D2636" t="s">
        <v>375</v>
      </c>
      <c r="E2636" s="19">
        <v>42561</v>
      </c>
      <c r="F2636" t="s">
        <v>101</v>
      </c>
      <c r="G2636">
        <v>6</v>
      </c>
      <c r="H2636">
        <v>12.42</v>
      </c>
      <c r="I2636">
        <v>74.52</v>
      </c>
    </row>
    <row r="2637" spans="1:9">
      <c r="A2637" t="s">
        <v>95</v>
      </c>
      <c r="B2637" t="s">
        <v>94</v>
      </c>
      <c r="C2637" t="s">
        <v>93</v>
      </c>
      <c r="D2637" t="s">
        <v>272</v>
      </c>
      <c r="E2637" s="19">
        <v>42561</v>
      </c>
      <c r="F2637" t="s">
        <v>141</v>
      </c>
      <c r="G2637">
        <v>10</v>
      </c>
      <c r="H2637">
        <v>17.829999999999998</v>
      </c>
      <c r="I2637">
        <v>178.29999999999998</v>
      </c>
    </row>
    <row r="2638" spans="1:9">
      <c r="A2638" t="s">
        <v>95</v>
      </c>
      <c r="B2638" t="s">
        <v>94</v>
      </c>
      <c r="C2638" t="s">
        <v>93</v>
      </c>
      <c r="D2638" t="s">
        <v>582</v>
      </c>
      <c r="E2638" s="19">
        <v>42561</v>
      </c>
      <c r="F2638" t="s">
        <v>141</v>
      </c>
      <c r="G2638">
        <v>8</v>
      </c>
      <c r="H2638">
        <v>17.829999999999998</v>
      </c>
      <c r="I2638">
        <v>142.63999999999999</v>
      </c>
    </row>
    <row r="2639" spans="1:9">
      <c r="A2639" t="s">
        <v>111</v>
      </c>
      <c r="B2639" t="s">
        <v>105</v>
      </c>
      <c r="C2639" t="s">
        <v>98</v>
      </c>
      <c r="D2639" t="s">
        <v>488</v>
      </c>
      <c r="E2639" s="19">
        <v>42561</v>
      </c>
      <c r="F2639" t="s">
        <v>96</v>
      </c>
      <c r="G2639">
        <v>6</v>
      </c>
      <c r="H2639">
        <v>53.35</v>
      </c>
      <c r="I2639">
        <v>320.10000000000002</v>
      </c>
    </row>
    <row r="2640" spans="1:9">
      <c r="A2640" t="s">
        <v>95</v>
      </c>
      <c r="B2640" t="s">
        <v>94</v>
      </c>
      <c r="C2640" t="s">
        <v>93</v>
      </c>
      <c r="D2640" t="s">
        <v>382</v>
      </c>
      <c r="E2640" s="19">
        <v>42561</v>
      </c>
      <c r="F2640" t="s">
        <v>91</v>
      </c>
      <c r="G2640">
        <v>6</v>
      </c>
      <c r="H2640">
        <v>16.32</v>
      </c>
      <c r="I2640">
        <v>97.92</v>
      </c>
    </row>
    <row r="2641" spans="1:9">
      <c r="A2641" t="s">
        <v>95</v>
      </c>
      <c r="B2641" t="s">
        <v>113</v>
      </c>
      <c r="C2641" t="s">
        <v>93</v>
      </c>
      <c r="D2641" t="s">
        <v>418</v>
      </c>
      <c r="E2641" s="19">
        <v>42561</v>
      </c>
      <c r="F2641" t="s">
        <v>101</v>
      </c>
      <c r="G2641">
        <v>2</v>
      </c>
      <c r="H2641">
        <v>12.42</v>
      </c>
      <c r="I2641">
        <v>24.84</v>
      </c>
    </row>
    <row r="2642" spans="1:9">
      <c r="A2642" t="s">
        <v>106</v>
      </c>
      <c r="B2642" t="s">
        <v>127</v>
      </c>
      <c r="C2642" t="s">
        <v>98</v>
      </c>
      <c r="D2642" t="s">
        <v>188</v>
      </c>
      <c r="E2642" s="19">
        <v>42561</v>
      </c>
      <c r="F2642" t="s">
        <v>91</v>
      </c>
      <c r="G2642">
        <v>1</v>
      </c>
      <c r="H2642">
        <v>16.32</v>
      </c>
      <c r="I2642">
        <v>16.32</v>
      </c>
    </row>
    <row r="2643" spans="1:9">
      <c r="A2643" t="s">
        <v>100</v>
      </c>
      <c r="B2643" t="s">
        <v>99</v>
      </c>
      <c r="C2643" t="s">
        <v>98</v>
      </c>
      <c r="D2643" t="s">
        <v>539</v>
      </c>
      <c r="E2643" s="19">
        <v>42561</v>
      </c>
      <c r="F2643" t="s">
        <v>91</v>
      </c>
      <c r="G2643">
        <v>10</v>
      </c>
      <c r="H2643">
        <v>16.32</v>
      </c>
      <c r="I2643">
        <v>163.19999999999999</v>
      </c>
    </row>
    <row r="2644" spans="1:9">
      <c r="A2644" t="s">
        <v>100</v>
      </c>
      <c r="B2644" t="s">
        <v>99</v>
      </c>
      <c r="C2644" t="s">
        <v>98</v>
      </c>
      <c r="D2644" t="s">
        <v>278</v>
      </c>
      <c r="E2644" s="19">
        <v>42562</v>
      </c>
      <c r="F2644" t="s">
        <v>101</v>
      </c>
      <c r="G2644">
        <v>8</v>
      </c>
      <c r="H2644">
        <v>12.42</v>
      </c>
      <c r="I2644">
        <v>99.36</v>
      </c>
    </row>
    <row r="2645" spans="1:9">
      <c r="A2645" t="s">
        <v>103</v>
      </c>
      <c r="B2645" t="s">
        <v>94</v>
      </c>
      <c r="C2645" t="s">
        <v>93</v>
      </c>
      <c r="D2645" t="s">
        <v>203</v>
      </c>
      <c r="E2645" s="19">
        <v>42562</v>
      </c>
      <c r="F2645" t="s">
        <v>96</v>
      </c>
      <c r="G2645">
        <v>9</v>
      </c>
      <c r="H2645">
        <v>53.35</v>
      </c>
      <c r="I2645">
        <v>480.15000000000003</v>
      </c>
    </row>
    <row r="2646" spans="1:9">
      <c r="A2646" t="s">
        <v>106</v>
      </c>
      <c r="B2646" t="s">
        <v>105</v>
      </c>
      <c r="C2646" t="s">
        <v>98</v>
      </c>
      <c r="D2646" t="s">
        <v>175</v>
      </c>
      <c r="E2646" s="19">
        <v>42562</v>
      </c>
      <c r="F2646" t="s">
        <v>101</v>
      </c>
      <c r="G2646">
        <v>7</v>
      </c>
      <c r="H2646">
        <v>12.42</v>
      </c>
      <c r="I2646">
        <v>86.94</v>
      </c>
    </row>
    <row r="2647" spans="1:9">
      <c r="A2647" t="s">
        <v>103</v>
      </c>
      <c r="B2647" t="s">
        <v>118</v>
      </c>
      <c r="C2647" t="s">
        <v>93</v>
      </c>
      <c r="D2647" t="s">
        <v>396</v>
      </c>
      <c r="E2647" s="19">
        <v>42562</v>
      </c>
      <c r="F2647" t="s">
        <v>101</v>
      </c>
      <c r="G2647">
        <v>1</v>
      </c>
      <c r="H2647">
        <v>12.42</v>
      </c>
      <c r="I2647">
        <v>12.42</v>
      </c>
    </row>
    <row r="2648" spans="1:9">
      <c r="A2648" t="s">
        <v>95</v>
      </c>
      <c r="B2648" t="s">
        <v>113</v>
      </c>
      <c r="C2648" t="s">
        <v>93</v>
      </c>
      <c r="D2648" t="s">
        <v>168</v>
      </c>
      <c r="E2648" s="19">
        <v>42562</v>
      </c>
      <c r="F2648" t="s">
        <v>141</v>
      </c>
      <c r="G2648">
        <v>2</v>
      </c>
      <c r="H2648">
        <v>17.829999999999998</v>
      </c>
      <c r="I2648">
        <v>35.659999999999997</v>
      </c>
    </row>
    <row r="2649" spans="1:9">
      <c r="A2649" t="s">
        <v>95</v>
      </c>
      <c r="B2649" t="s">
        <v>155</v>
      </c>
      <c r="C2649" t="s">
        <v>93</v>
      </c>
      <c r="D2649" t="s">
        <v>572</v>
      </c>
      <c r="E2649" s="19">
        <v>42562</v>
      </c>
      <c r="F2649" t="s">
        <v>96</v>
      </c>
      <c r="G2649">
        <v>8</v>
      </c>
      <c r="H2649">
        <v>53.35</v>
      </c>
      <c r="I2649">
        <v>426.8</v>
      </c>
    </row>
    <row r="2650" spans="1:9">
      <c r="A2650" t="s">
        <v>95</v>
      </c>
      <c r="B2650" t="s">
        <v>118</v>
      </c>
      <c r="C2650" t="s">
        <v>93</v>
      </c>
      <c r="D2650" t="s">
        <v>177</v>
      </c>
      <c r="E2650" s="19">
        <v>42562</v>
      </c>
      <c r="F2650" t="s">
        <v>101</v>
      </c>
      <c r="G2650">
        <v>5</v>
      </c>
      <c r="H2650">
        <v>12.42</v>
      </c>
      <c r="I2650">
        <v>62.1</v>
      </c>
    </row>
    <row r="2651" spans="1:9">
      <c r="A2651" t="s">
        <v>95</v>
      </c>
      <c r="B2651" t="s">
        <v>118</v>
      </c>
      <c r="C2651" t="s">
        <v>93</v>
      </c>
      <c r="D2651" t="s">
        <v>202</v>
      </c>
      <c r="E2651" s="19">
        <v>42562</v>
      </c>
      <c r="F2651" t="s">
        <v>141</v>
      </c>
      <c r="G2651">
        <v>2</v>
      </c>
      <c r="H2651">
        <v>17.829999999999998</v>
      </c>
      <c r="I2651">
        <v>35.659999999999997</v>
      </c>
    </row>
    <row r="2652" spans="1:9">
      <c r="A2652" t="s">
        <v>100</v>
      </c>
      <c r="B2652" t="s">
        <v>99</v>
      </c>
      <c r="C2652" t="s">
        <v>98</v>
      </c>
      <c r="D2652" t="s">
        <v>273</v>
      </c>
      <c r="E2652" s="19">
        <v>42562</v>
      </c>
      <c r="F2652" t="s">
        <v>101</v>
      </c>
      <c r="G2652">
        <v>8</v>
      </c>
      <c r="H2652">
        <v>12.42</v>
      </c>
      <c r="I2652">
        <v>99.36</v>
      </c>
    </row>
    <row r="2653" spans="1:9">
      <c r="A2653" t="s">
        <v>106</v>
      </c>
      <c r="B2653" t="s">
        <v>127</v>
      </c>
      <c r="C2653" t="s">
        <v>98</v>
      </c>
      <c r="D2653" t="s">
        <v>524</v>
      </c>
      <c r="E2653" s="19">
        <v>42562</v>
      </c>
      <c r="F2653" t="s">
        <v>141</v>
      </c>
      <c r="G2653">
        <v>9</v>
      </c>
      <c r="H2653">
        <v>17.829999999999998</v>
      </c>
      <c r="I2653">
        <v>160.46999999999997</v>
      </c>
    </row>
    <row r="2654" spans="1:9">
      <c r="A2654" t="s">
        <v>100</v>
      </c>
      <c r="B2654" t="s">
        <v>127</v>
      </c>
      <c r="C2654" t="s">
        <v>98</v>
      </c>
      <c r="D2654" t="s">
        <v>482</v>
      </c>
      <c r="E2654" s="19">
        <v>42562</v>
      </c>
      <c r="F2654" t="s">
        <v>101</v>
      </c>
      <c r="G2654">
        <v>6</v>
      </c>
      <c r="H2654">
        <v>12.42</v>
      </c>
      <c r="I2654">
        <v>74.52</v>
      </c>
    </row>
    <row r="2655" spans="1:9">
      <c r="A2655" t="s">
        <v>111</v>
      </c>
      <c r="B2655" t="s">
        <v>105</v>
      </c>
      <c r="C2655" t="s">
        <v>98</v>
      </c>
      <c r="D2655" t="s">
        <v>128</v>
      </c>
      <c r="E2655" s="19">
        <v>42562</v>
      </c>
      <c r="F2655" t="s">
        <v>91</v>
      </c>
      <c r="G2655">
        <v>9</v>
      </c>
      <c r="H2655">
        <v>16.32</v>
      </c>
      <c r="I2655">
        <v>146.88</v>
      </c>
    </row>
    <row r="2656" spans="1:9">
      <c r="A2656" t="s">
        <v>111</v>
      </c>
      <c r="B2656" t="s">
        <v>99</v>
      </c>
      <c r="C2656" t="s">
        <v>98</v>
      </c>
      <c r="D2656" t="s">
        <v>162</v>
      </c>
      <c r="E2656" s="19">
        <v>42563</v>
      </c>
      <c r="F2656" t="s">
        <v>141</v>
      </c>
      <c r="G2656">
        <v>6</v>
      </c>
      <c r="H2656">
        <v>17.829999999999998</v>
      </c>
      <c r="I2656">
        <v>106.97999999999999</v>
      </c>
    </row>
    <row r="2657" spans="1:9">
      <c r="A2657" t="s">
        <v>95</v>
      </c>
      <c r="B2657" t="s">
        <v>113</v>
      </c>
      <c r="C2657" t="s">
        <v>93</v>
      </c>
      <c r="D2657" t="s">
        <v>511</v>
      </c>
      <c r="E2657" s="19">
        <v>42563</v>
      </c>
      <c r="F2657" t="s">
        <v>91</v>
      </c>
      <c r="G2657">
        <v>4</v>
      </c>
      <c r="H2657">
        <v>16.32</v>
      </c>
      <c r="I2657">
        <v>65.28</v>
      </c>
    </row>
    <row r="2658" spans="1:9">
      <c r="A2658" t="s">
        <v>100</v>
      </c>
      <c r="B2658" t="s">
        <v>110</v>
      </c>
      <c r="C2658" t="s">
        <v>98</v>
      </c>
      <c r="D2658" t="s">
        <v>137</v>
      </c>
      <c r="E2658" s="19">
        <v>42563</v>
      </c>
      <c r="F2658" t="s">
        <v>101</v>
      </c>
      <c r="G2658">
        <v>9</v>
      </c>
      <c r="H2658">
        <v>12.42</v>
      </c>
      <c r="I2658">
        <v>111.78</v>
      </c>
    </row>
    <row r="2659" spans="1:9">
      <c r="A2659" t="s">
        <v>100</v>
      </c>
      <c r="B2659" t="s">
        <v>110</v>
      </c>
      <c r="C2659" t="s">
        <v>98</v>
      </c>
      <c r="D2659" t="s">
        <v>565</v>
      </c>
      <c r="E2659" s="19">
        <v>42563</v>
      </c>
      <c r="F2659" t="s">
        <v>101</v>
      </c>
      <c r="G2659">
        <v>9</v>
      </c>
      <c r="H2659">
        <v>12.42</v>
      </c>
      <c r="I2659">
        <v>111.78</v>
      </c>
    </row>
    <row r="2660" spans="1:9">
      <c r="A2660" t="s">
        <v>106</v>
      </c>
      <c r="B2660" t="s">
        <v>99</v>
      </c>
      <c r="C2660" t="s">
        <v>98</v>
      </c>
      <c r="D2660" t="s">
        <v>574</v>
      </c>
      <c r="E2660" s="19">
        <v>42563</v>
      </c>
      <c r="F2660" t="s">
        <v>96</v>
      </c>
      <c r="G2660">
        <v>8</v>
      </c>
      <c r="H2660">
        <v>53.35</v>
      </c>
      <c r="I2660">
        <v>426.8</v>
      </c>
    </row>
    <row r="2661" spans="1:9">
      <c r="A2661" t="s">
        <v>95</v>
      </c>
      <c r="B2661" t="s">
        <v>94</v>
      </c>
      <c r="C2661" t="s">
        <v>93</v>
      </c>
      <c r="D2661" t="s">
        <v>556</v>
      </c>
      <c r="E2661" s="19">
        <v>42563</v>
      </c>
      <c r="F2661" t="s">
        <v>141</v>
      </c>
      <c r="G2661">
        <v>7</v>
      </c>
      <c r="H2661">
        <v>17.829999999999998</v>
      </c>
      <c r="I2661">
        <v>124.80999999999999</v>
      </c>
    </row>
    <row r="2662" spans="1:9">
      <c r="A2662" t="s">
        <v>106</v>
      </c>
      <c r="B2662" t="s">
        <v>127</v>
      </c>
      <c r="C2662" t="s">
        <v>98</v>
      </c>
      <c r="D2662" t="s">
        <v>585</v>
      </c>
      <c r="E2662" s="19">
        <v>42563</v>
      </c>
      <c r="F2662" t="s">
        <v>101</v>
      </c>
      <c r="G2662">
        <v>5</v>
      </c>
      <c r="H2662">
        <v>12.42</v>
      </c>
      <c r="I2662">
        <v>62.1</v>
      </c>
    </row>
    <row r="2663" spans="1:9">
      <c r="A2663" t="s">
        <v>100</v>
      </c>
      <c r="B2663" t="s">
        <v>99</v>
      </c>
      <c r="C2663" t="s">
        <v>98</v>
      </c>
      <c r="D2663" t="s">
        <v>374</v>
      </c>
      <c r="E2663" s="19">
        <v>42563</v>
      </c>
      <c r="F2663" t="s">
        <v>101</v>
      </c>
      <c r="G2663">
        <v>1</v>
      </c>
      <c r="H2663">
        <v>12.42</v>
      </c>
      <c r="I2663">
        <v>12.42</v>
      </c>
    </row>
    <row r="2664" spans="1:9">
      <c r="A2664" t="s">
        <v>111</v>
      </c>
      <c r="B2664" t="s">
        <v>105</v>
      </c>
      <c r="C2664" t="s">
        <v>98</v>
      </c>
      <c r="D2664" t="s">
        <v>198</v>
      </c>
      <c r="E2664" s="19">
        <v>42563</v>
      </c>
      <c r="F2664" t="s">
        <v>96</v>
      </c>
      <c r="G2664">
        <v>8</v>
      </c>
      <c r="H2664">
        <v>53.35</v>
      </c>
      <c r="I2664">
        <v>426.8</v>
      </c>
    </row>
    <row r="2665" spans="1:9">
      <c r="A2665" t="s">
        <v>95</v>
      </c>
      <c r="B2665" t="s">
        <v>94</v>
      </c>
      <c r="C2665" t="s">
        <v>93</v>
      </c>
      <c r="D2665" t="s">
        <v>527</v>
      </c>
      <c r="E2665" s="19">
        <v>42563</v>
      </c>
      <c r="F2665" t="s">
        <v>101</v>
      </c>
      <c r="G2665">
        <v>3</v>
      </c>
      <c r="H2665">
        <v>12.42</v>
      </c>
      <c r="I2665">
        <v>37.26</v>
      </c>
    </row>
    <row r="2666" spans="1:9">
      <c r="A2666" t="s">
        <v>100</v>
      </c>
      <c r="B2666" t="s">
        <v>127</v>
      </c>
      <c r="C2666" t="s">
        <v>98</v>
      </c>
      <c r="D2666" t="s">
        <v>185</v>
      </c>
      <c r="E2666" s="19">
        <v>42563</v>
      </c>
      <c r="F2666" t="s">
        <v>101</v>
      </c>
      <c r="G2666">
        <v>9</v>
      </c>
      <c r="H2666">
        <v>12.42</v>
      </c>
      <c r="I2666">
        <v>111.78</v>
      </c>
    </row>
    <row r="2667" spans="1:9">
      <c r="A2667" t="s">
        <v>111</v>
      </c>
      <c r="B2667" t="s">
        <v>105</v>
      </c>
      <c r="C2667" t="s">
        <v>98</v>
      </c>
      <c r="D2667" t="s">
        <v>146</v>
      </c>
      <c r="E2667" s="19">
        <v>42563</v>
      </c>
      <c r="F2667" t="s">
        <v>96</v>
      </c>
      <c r="G2667">
        <v>5</v>
      </c>
      <c r="H2667">
        <v>53.35</v>
      </c>
      <c r="I2667">
        <v>266.75</v>
      </c>
    </row>
    <row r="2668" spans="1:9">
      <c r="A2668" t="s">
        <v>106</v>
      </c>
      <c r="B2668" t="s">
        <v>105</v>
      </c>
      <c r="C2668" t="s">
        <v>98</v>
      </c>
      <c r="D2668" t="s">
        <v>467</v>
      </c>
      <c r="E2668" s="19">
        <v>42563</v>
      </c>
      <c r="F2668" t="s">
        <v>96</v>
      </c>
      <c r="G2668">
        <v>7</v>
      </c>
      <c r="H2668">
        <v>53.35</v>
      </c>
      <c r="I2668">
        <v>373.45</v>
      </c>
    </row>
    <row r="2669" spans="1:9">
      <c r="A2669" t="s">
        <v>100</v>
      </c>
      <c r="B2669" t="s">
        <v>99</v>
      </c>
      <c r="C2669" t="s">
        <v>98</v>
      </c>
      <c r="D2669" t="s">
        <v>274</v>
      </c>
      <c r="E2669" s="19">
        <v>42563</v>
      </c>
      <c r="F2669" t="s">
        <v>91</v>
      </c>
      <c r="G2669">
        <v>4</v>
      </c>
      <c r="H2669">
        <v>16.32</v>
      </c>
      <c r="I2669">
        <v>65.28</v>
      </c>
    </row>
    <row r="2670" spans="1:9">
      <c r="A2670" t="s">
        <v>100</v>
      </c>
      <c r="B2670" t="s">
        <v>127</v>
      </c>
      <c r="C2670" t="s">
        <v>98</v>
      </c>
      <c r="D2670" t="s">
        <v>288</v>
      </c>
      <c r="E2670" s="19">
        <v>42563</v>
      </c>
      <c r="F2670" t="s">
        <v>141</v>
      </c>
      <c r="G2670">
        <v>8</v>
      </c>
      <c r="H2670">
        <v>17.829999999999998</v>
      </c>
      <c r="I2670">
        <v>142.63999999999999</v>
      </c>
    </row>
    <row r="2671" spans="1:9">
      <c r="A2671" t="s">
        <v>111</v>
      </c>
      <c r="B2671" t="s">
        <v>105</v>
      </c>
      <c r="C2671" t="s">
        <v>98</v>
      </c>
      <c r="D2671" t="s">
        <v>195</v>
      </c>
      <c r="E2671" s="19">
        <v>42563</v>
      </c>
      <c r="F2671" t="s">
        <v>141</v>
      </c>
      <c r="G2671">
        <v>5</v>
      </c>
      <c r="H2671">
        <v>17.829999999999998</v>
      </c>
      <c r="I2671">
        <v>89.149999999999991</v>
      </c>
    </row>
    <row r="2672" spans="1:9">
      <c r="A2672" t="s">
        <v>95</v>
      </c>
      <c r="B2672" t="s">
        <v>113</v>
      </c>
      <c r="C2672" t="s">
        <v>93</v>
      </c>
      <c r="D2672" t="s">
        <v>163</v>
      </c>
      <c r="E2672" s="19">
        <v>42564</v>
      </c>
      <c r="F2672" t="s">
        <v>101</v>
      </c>
      <c r="G2672">
        <v>10</v>
      </c>
      <c r="H2672">
        <v>12.42</v>
      </c>
      <c r="I2672">
        <v>124.2</v>
      </c>
    </row>
    <row r="2673" spans="1:9">
      <c r="A2673" t="s">
        <v>100</v>
      </c>
      <c r="B2673" t="s">
        <v>99</v>
      </c>
      <c r="C2673" t="s">
        <v>98</v>
      </c>
      <c r="D2673" t="s">
        <v>414</v>
      </c>
      <c r="E2673" s="19">
        <v>42564</v>
      </c>
      <c r="F2673" t="s">
        <v>91</v>
      </c>
      <c r="G2673">
        <v>6</v>
      </c>
      <c r="H2673">
        <v>16.32</v>
      </c>
      <c r="I2673">
        <v>97.92</v>
      </c>
    </row>
    <row r="2674" spans="1:9">
      <c r="A2674" t="s">
        <v>100</v>
      </c>
      <c r="B2674" t="s">
        <v>99</v>
      </c>
      <c r="C2674" t="s">
        <v>98</v>
      </c>
      <c r="D2674" t="s">
        <v>608</v>
      </c>
      <c r="E2674" s="19">
        <v>42564</v>
      </c>
      <c r="F2674" t="s">
        <v>101</v>
      </c>
      <c r="G2674">
        <v>9</v>
      </c>
      <c r="H2674">
        <v>12.42</v>
      </c>
      <c r="I2674">
        <v>111.78</v>
      </c>
    </row>
    <row r="2675" spans="1:9">
      <c r="A2675" t="s">
        <v>100</v>
      </c>
      <c r="B2675" t="s">
        <v>110</v>
      </c>
      <c r="C2675" t="s">
        <v>98</v>
      </c>
      <c r="D2675" t="s">
        <v>324</v>
      </c>
      <c r="E2675" s="19">
        <v>42564</v>
      </c>
      <c r="F2675" t="s">
        <v>101</v>
      </c>
      <c r="G2675">
        <v>5</v>
      </c>
      <c r="H2675">
        <v>12.42</v>
      </c>
      <c r="I2675">
        <v>62.1</v>
      </c>
    </row>
    <row r="2676" spans="1:9">
      <c r="A2676" t="s">
        <v>100</v>
      </c>
      <c r="B2676" t="s">
        <v>99</v>
      </c>
      <c r="C2676" t="s">
        <v>98</v>
      </c>
      <c r="D2676" t="s">
        <v>632</v>
      </c>
      <c r="E2676" s="19">
        <v>42564</v>
      </c>
      <c r="F2676" t="s">
        <v>101</v>
      </c>
      <c r="G2676">
        <v>1</v>
      </c>
      <c r="H2676">
        <v>12.42</v>
      </c>
      <c r="I2676">
        <v>12.42</v>
      </c>
    </row>
    <row r="2677" spans="1:9">
      <c r="A2677" t="s">
        <v>95</v>
      </c>
      <c r="B2677" t="s">
        <v>94</v>
      </c>
      <c r="C2677" t="s">
        <v>93</v>
      </c>
      <c r="D2677" t="s">
        <v>142</v>
      </c>
      <c r="E2677" s="19">
        <v>42564</v>
      </c>
      <c r="F2677" t="s">
        <v>101</v>
      </c>
      <c r="G2677">
        <v>3</v>
      </c>
      <c r="H2677">
        <v>12.42</v>
      </c>
      <c r="I2677">
        <v>37.26</v>
      </c>
    </row>
    <row r="2678" spans="1:9">
      <c r="A2678" t="s">
        <v>106</v>
      </c>
      <c r="B2678" t="s">
        <v>99</v>
      </c>
      <c r="C2678" t="s">
        <v>98</v>
      </c>
      <c r="D2678" t="s">
        <v>532</v>
      </c>
      <c r="E2678" s="19">
        <v>42564</v>
      </c>
      <c r="F2678" t="s">
        <v>101</v>
      </c>
      <c r="G2678">
        <v>10</v>
      </c>
      <c r="H2678">
        <v>12.42</v>
      </c>
      <c r="I2678">
        <v>124.2</v>
      </c>
    </row>
    <row r="2679" spans="1:9">
      <c r="A2679" t="s">
        <v>100</v>
      </c>
      <c r="B2679" t="s">
        <v>99</v>
      </c>
      <c r="C2679" t="s">
        <v>98</v>
      </c>
      <c r="D2679" t="s">
        <v>500</v>
      </c>
      <c r="E2679" s="19">
        <v>42564</v>
      </c>
      <c r="F2679" t="s">
        <v>96</v>
      </c>
      <c r="G2679">
        <v>7</v>
      </c>
      <c r="H2679">
        <v>53.35</v>
      </c>
      <c r="I2679">
        <v>373.45</v>
      </c>
    </row>
    <row r="2680" spans="1:9">
      <c r="A2680" t="s">
        <v>106</v>
      </c>
      <c r="B2680" t="s">
        <v>105</v>
      </c>
      <c r="C2680" t="s">
        <v>98</v>
      </c>
      <c r="D2680" t="s">
        <v>402</v>
      </c>
      <c r="E2680" s="19">
        <v>42564</v>
      </c>
      <c r="F2680" t="s">
        <v>91</v>
      </c>
      <c r="G2680">
        <v>9</v>
      </c>
      <c r="H2680">
        <v>16.32</v>
      </c>
      <c r="I2680">
        <v>146.88</v>
      </c>
    </row>
    <row r="2681" spans="1:9">
      <c r="A2681" t="s">
        <v>100</v>
      </c>
      <c r="B2681" t="s">
        <v>127</v>
      </c>
      <c r="C2681" t="s">
        <v>98</v>
      </c>
      <c r="D2681" t="s">
        <v>482</v>
      </c>
      <c r="E2681" s="19">
        <v>42564</v>
      </c>
      <c r="F2681" t="s">
        <v>141</v>
      </c>
      <c r="G2681">
        <v>5</v>
      </c>
      <c r="H2681">
        <v>17.829999999999998</v>
      </c>
      <c r="I2681">
        <v>89.149999999999991</v>
      </c>
    </row>
    <row r="2682" spans="1:9">
      <c r="A2682" t="s">
        <v>95</v>
      </c>
      <c r="B2682" t="s">
        <v>113</v>
      </c>
      <c r="C2682" t="s">
        <v>93</v>
      </c>
      <c r="D2682" t="s">
        <v>148</v>
      </c>
      <c r="E2682" s="19">
        <v>42564</v>
      </c>
      <c r="F2682" t="s">
        <v>91</v>
      </c>
      <c r="G2682">
        <v>9</v>
      </c>
      <c r="H2682">
        <v>16.32</v>
      </c>
      <c r="I2682">
        <v>146.88</v>
      </c>
    </row>
    <row r="2683" spans="1:9">
      <c r="A2683" t="s">
        <v>95</v>
      </c>
      <c r="B2683" t="s">
        <v>94</v>
      </c>
      <c r="C2683" t="s">
        <v>93</v>
      </c>
      <c r="D2683" t="s">
        <v>173</v>
      </c>
      <c r="E2683" s="19">
        <v>42564</v>
      </c>
      <c r="F2683" t="s">
        <v>91</v>
      </c>
      <c r="G2683">
        <v>9</v>
      </c>
      <c r="H2683">
        <v>16.32</v>
      </c>
      <c r="I2683">
        <v>146.88</v>
      </c>
    </row>
    <row r="2684" spans="1:9">
      <c r="A2684" t="s">
        <v>100</v>
      </c>
      <c r="B2684" t="s">
        <v>105</v>
      </c>
      <c r="C2684" t="s">
        <v>98</v>
      </c>
      <c r="D2684" t="s">
        <v>200</v>
      </c>
      <c r="E2684" s="19">
        <v>42564</v>
      </c>
      <c r="F2684" t="s">
        <v>101</v>
      </c>
      <c r="G2684">
        <v>6</v>
      </c>
      <c r="H2684">
        <v>12.42</v>
      </c>
      <c r="I2684">
        <v>74.52</v>
      </c>
    </row>
    <row r="2685" spans="1:9">
      <c r="A2685" t="s">
        <v>100</v>
      </c>
      <c r="B2685" t="s">
        <v>110</v>
      </c>
      <c r="C2685" t="s">
        <v>98</v>
      </c>
      <c r="D2685" t="s">
        <v>254</v>
      </c>
      <c r="E2685" s="19">
        <v>42565</v>
      </c>
      <c r="F2685" t="s">
        <v>91</v>
      </c>
      <c r="G2685">
        <v>3</v>
      </c>
      <c r="H2685">
        <v>16.32</v>
      </c>
      <c r="I2685">
        <v>48.96</v>
      </c>
    </row>
    <row r="2686" spans="1:9">
      <c r="A2686" t="s">
        <v>100</v>
      </c>
      <c r="B2686" t="s">
        <v>99</v>
      </c>
      <c r="C2686" t="s">
        <v>98</v>
      </c>
      <c r="D2686" t="s">
        <v>384</v>
      </c>
      <c r="E2686" s="19">
        <v>42565</v>
      </c>
      <c r="F2686" t="s">
        <v>141</v>
      </c>
      <c r="G2686">
        <v>4</v>
      </c>
      <c r="H2686">
        <v>17.829999999999998</v>
      </c>
      <c r="I2686">
        <v>71.319999999999993</v>
      </c>
    </row>
    <row r="2687" spans="1:9">
      <c r="A2687" t="s">
        <v>106</v>
      </c>
      <c r="B2687" t="s">
        <v>99</v>
      </c>
      <c r="C2687" t="s">
        <v>98</v>
      </c>
      <c r="D2687" t="s">
        <v>399</v>
      </c>
      <c r="E2687" s="19">
        <v>42565</v>
      </c>
      <c r="F2687" t="s">
        <v>101</v>
      </c>
      <c r="G2687">
        <v>1</v>
      </c>
      <c r="H2687">
        <v>12.42</v>
      </c>
      <c r="I2687">
        <v>12.42</v>
      </c>
    </row>
    <row r="2688" spans="1:9">
      <c r="A2688" t="s">
        <v>106</v>
      </c>
      <c r="B2688" t="s">
        <v>105</v>
      </c>
      <c r="C2688" t="s">
        <v>98</v>
      </c>
      <c r="D2688" t="s">
        <v>104</v>
      </c>
      <c r="E2688" s="19">
        <v>42565</v>
      </c>
      <c r="F2688" t="s">
        <v>101</v>
      </c>
      <c r="G2688">
        <v>1</v>
      </c>
      <c r="H2688">
        <v>12.42</v>
      </c>
      <c r="I2688">
        <v>12.42</v>
      </c>
    </row>
    <row r="2689" spans="1:9">
      <c r="A2689" t="s">
        <v>100</v>
      </c>
      <c r="B2689" t="s">
        <v>105</v>
      </c>
      <c r="C2689" t="s">
        <v>98</v>
      </c>
      <c r="D2689" t="s">
        <v>349</v>
      </c>
      <c r="E2689" s="19">
        <v>42565</v>
      </c>
      <c r="F2689" t="s">
        <v>91</v>
      </c>
      <c r="G2689">
        <v>9</v>
      </c>
      <c r="H2689">
        <v>16.32</v>
      </c>
      <c r="I2689">
        <v>146.88</v>
      </c>
    </row>
    <row r="2690" spans="1:9">
      <c r="A2690" t="s">
        <v>100</v>
      </c>
      <c r="B2690" t="s">
        <v>110</v>
      </c>
      <c r="C2690" t="s">
        <v>98</v>
      </c>
      <c r="D2690" t="s">
        <v>622</v>
      </c>
      <c r="E2690" s="19">
        <v>42565</v>
      </c>
      <c r="F2690" t="s">
        <v>141</v>
      </c>
      <c r="G2690">
        <v>5</v>
      </c>
      <c r="H2690">
        <v>17.829999999999998</v>
      </c>
      <c r="I2690">
        <v>89.149999999999991</v>
      </c>
    </row>
    <row r="2691" spans="1:9">
      <c r="A2691" t="s">
        <v>100</v>
      </c>
      <c r="B2691" t="s">
        <v>105</v>
      </c>
      <c r="C2691" t="s">
        <v>98</v>
      </c>
      <c r="D2691" t="s">
        <v>322</v>
      </c>
      <c r="E2691" s="19">
        <v>42565</v>
      </c>
      <c r="F2691" t="s">
        <v>101</v>
      </c>
      <c r="G2691">
        <v>6</v>
      </c>
      <c r="H2691">
        <v>12.42</v>
      </c>
      <c r="I2691">
        <v>74.52</v>
      </c>
    </row>
    <row r="2692" spans="1:9">
      <c r="A2692" t="s">
        <v>100</v>
      </c>
      <c r="B2692" t="s">
        <v>99</v>
      </c>
      <c r="C2692" t="s">
        <v>98</v>
      </c>
      <c r="D2692" t="s">
        <v>538</v>
      </c>
      <c r="E2692" s="19">
        <v>42565</v>
      </c>
      <c r="F2692" t="s">
        <v>96</v>
      </c>
      <c r="G2692">
        <v>8</v>
      </c>
      <c r="H2692">
        <v>53.35</v>
      </c>
      <c r="I2692">
        <v>426.8</v>
      </c>
    </row>
    <row r="2693" spans="1:9">
      <c r="A2693" t="s">
        <v>103</v>
      </c>
      <c r="B2693" t="s">
        <v>118</v>
      </c>
      <c r="C2693" t="s">
        <v>93</v>
      </c>
      <c r="D2693" t="s">
        <v>367</v>
      </c>
      <c r="E2693" s="19">
        <v>42565</v>
      </c>
      <c r="F2693" t="s">
        <v>101</v>
      </c>
      <c r="G2693">
        <v>8</v>
      </c>
      <c r="H2693">
        <v>12.42</v>
      </c>
      <c r="I2693">
        <v>99.36</v>
      </c>
    </row>
    <row r="2694" spans="1:9">
      <c r="A2694" t="s">
        <v>95</v>
      </c>
      <c r="B2694" t="s">
        <v>118</v>
      </c>
      <c r="C2694" t="s">
        <v>93</v>
      </c>
      <c r="D2694" t="s">
        <v>429</v>
      </c>
      <c r="E2694" s="19">
        <v>42565</v>
      </c>
      <c r="F2694" t="s">
        <v>101</v>
      </c>
      <c r="G2694">
        <v>8</v>
      </c>
      <c r="H2694">
        <v>12.42</v>
      </c>
      <c r="I2694">
        <v>99.36</v>
      </c>
    </row>
    <row r="2695" spans="1:9">
      <c r="A2695" t="s">
        <v>100</v>
      </c>
      <c r="B2695" t="s">
        <v>110</v>
      </c>
      <c r="C2695" t="s">
        <v>98</v>
      </c>
      <c r="D2695" t="s">
        <v>477</v>
      </c>
      <c r="E2695" s="19">
        <v>42566</v>
      </c>
      <c r="F2695" t="s">
        <v>96</v>
      </c>
      <c r="G2695">
        <v>6</v>
      </c>
      <c r="H2695">
        <v>53.35</v>
      </c>
      <c r="I2695">
        <v>320.10000000000002</v>
      </c>
    </row>
    <row r="2696" spans="1:9">
      <c r="A2696" t="s">
        <v>95</v>
      </c>
      <c r="B2696" t="s">
        <v>94</v>
      </c>
      <c r="C2696" t="s">
        <v>93</v>
      </c>
      <c r="D2696" t="s">
        <v>283</v>
      </c>
      <c r="E2696" s="19">
        <v>42566</v>
      </c>
      <c r="F2696" t="s">
        <v>96</v>
      </c>
      <c r="G2696">
        <v>2</v>
      </c>
      <c r="H2696">
        <v>53.35</v>
      </c>
      <c r="I2696">
        <v>106.7</v>
      </c>
    </row>
    <row r="2697" spans="1:9">
      <c r="A2697" t="s">
        <v>100</v>
      </c>
      <c r="B2697" t="s">
        <v>105</v>
      </c>
      <c r="C2697" t="s">
        <v>98</v>
      </c>
      <c r="D2697" t="s">
        <v>146</v>
      </c>
      <c r="E2697" s="19">
        <v>42566</v>
      </c>
      <c r="F2697" t="s">
        <v>91</v>
      </c>
      <c r="G2697">
        <v>4</v>
      </c>
      <c r="H2697">
        <v>16.32</v>
      </c>
      <c r="I2697">
        <v>65.28</v>
      </c>
    </row>
    <row r="2698" spans="1:9">
      <c r="A2698" t="s">
        <v>95</v>
      </c>
      <c r="B2698" t="s">
        <v>113</v>
      </c>
      <c r="C2698" t="s">
        <v>93</v>
      </c>
      <c r="D2698" t="s">
        <v>354</v>
      </c>
      <c r="E2698" s="19">
        <v>42566</v>
      </c>
      <c r="F2698" t="s">
        <v>91</v>
      </c>
      <c r="G2698">
        <v>5</v>
      </c>
      <c r="H2698">
        <v>16.32</v>
      </c>
      <c r="I2698">
        <v>81.599999999999994</v>
      </c>
    </row>
    <row r="2699" spans="1:9">
      <c r="A2699" t="s">
        <v>111</v>
      </c>
      <c r="B2699" t="s">
        <v>105</v>
      </c>
      <c r="C2699" t="s">
        <v>98</v>
      </c>
      <c r="D2699" t="s">
        <v>104</v>
      </c>
      <c r="E2699" s="19">
        <v>42566</v>
      </c>
      <c r="F2699" t="s">
        <v>141</v>
      </c>
      <c r="G2699">
        <v>3</v>
      </c>
      <c r="H2699">
        <v>17.829999999999998</v>
      </c>
      <c r="I2699">
        <v>53.489999999999995</v>
      </c>
    </row>
    <row r="2700" spans="1:9">
      <c r="A2700" t="s">
        <v>100</v>
      </c>
      <c r="B2700" t="s">
        <v>105</v>
      </c>
      <c r="C2700" t="s">
        <v>98</v>
      </c>
      <c r="D2700" t="s">
        <v>158</v>
      </c>
      <c r="E2700" s="19">
        <v>42566</v>
      </c>
      <c r="F2700" t="s">
        <v>141</v>
      </c>
      <c r="G2700">
        <v>3</v>
      </c>
      <c r="H2700">
        <v>17.829999999999998</v>
      </c>
      <c r="I2700">
        <v>53.489999999999995</v>
      </c>
    </row>
    <row r="2701" spans="1:9">
      <c r="A2701" t="s">
        <v>100</v>
      </c>
      <c r="B2701" t="s">
        <v>110</v>
      </c>
      <c r="C2701" t="s">
        <v>98</v>
      </c>
      <c r="D2701" t="s">
        <v>421</v>
      </c>
      <c r="E2701" s="19">
        <v>42566</v>
      </c>
      <c r="F2701" t="s">
        <v>141</v>
      </c>
      <c r="G2701">
        <v>9</v>
      </c>
      <c r="H2701">
        <v>17.829999999999998</v>
      </c>
      <c r="I2701">
        <v>160.46999999999997</v>
      </c>
    </row>
    <row r="2702" spans="1:9">
      <c r="A2702" t="s">
        <v>103</v>
      </c>
      <c r="B2702" t="s">
        <v>113</v>
      </c>
      <c r="C2702" t="s">
        <v>93</v>
      </c>
      <c r="D2702" t="s">
        <v>370</v>
      </c>
      <c r="E2702" s="19">
        <v>42566</v>
      </c>
      <c r="F2702" t="s">
        <v>96</v>
      </c>
      <c r="G2702">
        <v>3</v>
      </c>
      <c r="H2702">
        <v>53.35</v>
      </c>
      <c r="I2702">
        <v>160.05000000000001</v>
      </c>
    </row>
    <row r="2703" spans="1:9">
      <c r="A2703" t="s">
        <v>95</v>
      </c>
      <c r="B2703" t="s">
        <v>155</v>
      </c>
      <c r="C2703" t="s">
        <v>93</v>
      </c>
      <c r="D2703" t="s">
        <v>572</v>
      </c>
      <c r="E2703" s="19">
        <v>42566</v>
      </c>
      <c r="F2703" t="s">
        <v>101</v>
      </c>
      <c r="G2703">
        <v>9</v>
      </c>
      <c r="H2703">
        <v>12.42</v>
      </c>
      <c r="I2703">
        <v>111.78</v>
      </c>
    </row>
    <row r="2704" spans="1:9">
      <c r="A2704" t="s">
        <v>100</v>
      </c>
      <c r="B2704" t="s">
        <v>110</v>
      </c>
      <c r="C2704" t="s">
        <v>98</v>
      </c>
      <c r="D2704" t="s">
        <v>276</v>
      </c>
      <c r="E2704" s="19">
        <v>42566</v>
      </c>
      <c r="F2704" t="s">
        <v>101</v>
      </c>
      <c r="G2704">
        <v>9</v>
      </c>
      <c r="H2704">
        <v>12.42</v>
      </c>
      <c r="I2704">
        <v>111.78</v>
      </c>
    </row>
    <row r="2705" spans="1:9">
      <c r="A2705" t="s">
        <v>111</v>
      </c>
      <c r="B2705" t="s">
        <v>105</v>
      </c>
      <c r="C2705" t="s">
        <v>98</v>
      </c>
      <c r="D2705" t="s">
        <v>570</v>
      </c>
      <c r="E2705" s="19">
        <v>42566</v>
      </c>
      <c r="F2705" t="s">
        <v>96</v>
      </c>
      <c r="G2705">
        <v>4</v>
      </c>
      <c r="H2705">
        <v>53.35</v>
      </c>
      <c r="I2705">
        <v>213.4</v>
      </c>
    </row>
    <row r="2706" spans="1:9">
      <c r="A2706" t="s">
        <v>95</v>
      </c>
      <c r="B2706" t="s">
        <v>113</v>
      </c>
      <c r="C2706" t="s">
        <v>93</v>
      </c>
      <c r="D2706" t="s">
        <v>364</v>
      </c>
      <c r="E2706" s="19">
        <v>42566</v>
      </c>
      <c r="F2706" t="s">
        <v>141</v>
      </c>
      <c r="G2706">
        <v>5</v>
      </c>
      <c r="H2706">
        <v>17.829999999999998</v>
      </c>
      <c r="I2706">
        <v>89.149999999999991</v>
      </c>
    </row>
    <row r="2707" spans="1:9">
      <c r="A2707" t="s">
        <v>100</v>
      </c>
      <c r="B2707" t="s">
        <v>105</v>
      </c>
      <c r="C2707" t="s">
        <v>98</v>
      </c>
      <c r="D2707" t="s">
        <v>385</v>
      </c>
      <c r="E2707" s="19">
        <v>42566</v>
      </c>
      <c r="F2707" t="s">
        <v>101</v>
      </c>
      <c r="G2707">
        <v>8</v>
      </c>
      <c r="H2707">
        <v>12.42</v>
      </c>
      <c r="I2707">
        <v>99.36</v>
      </c>
    </row>
    <row r="2708" spans="1:9">
      <c r="A2708" t="s">
        <v>106</v>
      </c>
      <c r="B2708" t="s">
        <v>99</v>
      </c>
      <c r="C2708" t="s">
        <v>98</v>
      </c>
      <c r="D2708" t="s">
        <v>201</v>
      </c>
      <c r="E2708" s="19">
        <v>42566</v>
      </c>
      <c r="F2708" t="s">
        <v>96</v>
      </c>
      <c r="G2708">
        <v>9</v>
      </c>
      <c r="H2708">
        <v>53.35</v>
      </c>
      <c r="I2708">
        <v>480.15000000000003</v>
      </c>
    </row>
    <row r="2709" spans="1:9">
      <c r="A2709" t="s">
        <v>95</v>
      </c>
      <c r="B2709" t="s">
        <v>113</v>
      </c>
      <c r="C2709" t="s">
        <v>93</v>
      </c>
      <c r="D2709" t="s">
        <v>291</v>
      </c>
      <c r="E2709" s="19">
        <v>42566</v>
      </c>
      <c r="F2709" t="s">
        <v>141</v>
      </c>
      <c r="G2709">
        <v>9</v>
      </c>
      <c r="H2709">
        <v>17.829999999999998</v>
      </c>
      <c r="I2709">
        <v>160.46999999999997</v>
      </c>
    </row>
    <row r="2710" spans="1:9">
      <c r="A2710" t="s">
        <v>100</v>
      </c>
      <c r="B2710" t="s">
        <v>105</v>
      </c>
      <c r="C2710" t="s">
        <v>98</v>
      </c>
      <c r="D2710" t="s">
        <v>383</v>
      </c>
      <c r="E2710" s="19">
        <v>42566</v>
      </c>
      <c r="F2710" t="s">
        <v>96</v>
      </c>
      <c r="G2710">
        <v>5</v>
      </c>
      <c r="H2710">
        <v>53.35</v>
      </c>
      <c r="I2710">
        <v>266.75</v>
      </c>
    </row>
    <row r="2711" spans="1:9">
      <c r="A2711" t="s">
        <v>106</v>
      </c>
      <c r="B2711" t="s">
        <v>99</v>
      </c>
      <c r="C2711" t="s">
        <v>98</v>
      </c>
      <c r="D2711" t="s">
        <v>484</v>
      </c>
      <c r="E2711" s="19">
        <v>42567</v>
      </c>
      <c r="F2711" t="s">
        <v>101</v>
      </c>
      <c r="G2711">
        <v>5</v>
      </c>
      <c r="H2711">
        <v>12.42</v>
      </c>
      <c r="I2711">
        <v>62.1</v>
      </c>
    </row>
    <row r="2712" spans="1:9">
      <c r="A2712" t="s">
        <v>100</v>
      </c>
      <c r="B2712" t="s">
        <v>105</v>
      </c>
      <c r="C2712" t="s">
        <v>98</v>
      </c>
      <c r="D2712" t="s">
        <v>391</v>
      </c>
      <c r="E2712" s="19">
        <v>42567</v>
      </c>
      <c r="F2712" t="s">
        <v>91</v>
      </c>
      <c r="G2712">
        <v>6</v>
      </c>
      <c r="H2712">
        <v>16.32</v>
      </c>
      <c r="I2712">
        <v>97.92</v>
      </c>
    </row>
    <row r="2713" spans="1:9">
      <c r="A2713" t="s">
        <v>111</v>
      </c>
      <c r="B2713" t="s">
        <v>99</v>
      </c>
      <c r="C2713" t="s">
        <v>98</v>
      </c>
      <c r="D2713" t="s">
        <v>422</v>
      </c>
      <c r="E2713" s="19">
        <v>42567</v>
      </c>
      <c r="F2713" t="s">
        <v>101</v>
      </c>
      <c r="G2713">
        <v>2</v>
      </c>
      <c r="H2713">
        <v>12.42</v>
      </c>
      <c r="I2713">
        <v>24.84</v>
      </c>
    </row>
    <row r="2714" spans="1:9">
      <c r="A2714" t="s">
        <v>100</v>
      </c>
      <c r="B2714" t="s">
        <v>99</v>
      </c>
      <c r="C2714" t="s">
        <v>98</v>
      </c>
      <c r="D2714" t="s">
        <v>145</v>
      </c>
      <c r="E2714" s="19">
        <v>42567</v>
      </c>
      <c r="F2714" t="s">
        <v>91</v>
      </c>
      <c r="G2714">
        <v>10</v>
      </c>
      <c r="H2714">
        <v>16.32</v>
      </c>
      <c r="I2714">
        <v>163.19999999999999</v>
      </c>
    </row>
    <row r="2715" spans="1:9">
      <c r="A2715" t="s">
        <v>95</v>
      </c>
      <c r="B2715" t="s">
        <v>113</v>
      </c>
      <c r="C2715" t="s">
        <v>93</v>
      </c>
      <c r="D2715" t="s">
        <v>221</v>
      </c>
      <c r="E2715" s="19">
        <v>42567</v>
      </c>
      <c r="F2715" t="s">
        <v>141</v>
      </c>
      <c r="G2715">
        <v>3</v>
      </c>
      <c r="H2715">
        <v>17.829999999999998</v>
      </c>
      <c r="I2715">
        <v>53.489999999999995</v>
      </c>
    </row>
    <row r="2716" spans="1:9">
      <c r="A2716" t="s">
        <v>106</v>
      </c>
      <c r="B2716" t="s">
        <v>99</v>
      </c>
      <c r="C2716" t="s">
        <v>98</v>
      </c>
      <c r="D2716" t="s">
        <v>427</v>
      </c>
      <c r="E2716" s="19">
        <v>42567</v>
      </c>
      <c r="F2716" t="s">
        <v>101</v>
      </c>
      <c r="G2716">
        <v>10</v>
      </c>
      <c r="H2716">
        <v>12.42</v>
      </c>
      <c r="I2716">
        <v>124.2</v>
      </c>
    </row>
    <row r="2717" spans="1:9">
      <c r="A2717" t="s">
        <v>100</v>
      </c>
      <c r="B2717" t="s">
        <v>99</v>
      </c>
      <c r="C2717" t="s">
        <v>98</v>
      </c>
      <c r="D2717" t="s">
        <v>577</v>
      </c>
      <c r="E2717" s="19">
        <v>42567</v>
      </c>
      <c r="F2717" t="s">
        <v>101</v>
      </c>
      <c r="G2717">
        <v>6</v>
      </c>
      <c r="H2717">
        <v>12.42</v>
      </c>
      <c r="I2717">
        <v>74.52</v>
      </c>
    </row>
    <row r="2718" spans="1:9">
      <c r="A2718" t="s">
        <v>111</v>
      </c>
      <c r="B2718" t="s">
        <v>99</v>
      </c>
      <c r="C2718" t="s">
        <v>98</v>
      </c>
      <c r="D2718" t="s">
        <v>392</v>
      </c>
      <c r="E2718" s="19">
        <v>42567</v>
      </c>
      <c r="F2718" t="s">
        <v>141</v>
      </c>
      <c r="G2718">
        <v>8</v>
      </c>
      <c r="H2718">
        <v>17.829999999999998</v>
      </c>
      <c r="I2718">
        <v>142.63999999999999</v>
      </c>
    </row>
    <row r="2719" spans="1:9">
      <c r="A2719" t="s">
        <v>95</v>
      </c>
      <c r="B2719" t="s">
        <v>155</v>
      </c>
      <c r="C2719" t="s">
        <v>93</v>
      </c>
      <c r="D2719" t="s">
        <v>431</v>
      </c>
      <c r="E2719" s="19">
        <v>42567</v>
      </c>
      <c r="F2719" t="s">
        <v>101</v>
      </c>
      <c r="G2719">
        <v>2</v>
      </c>
      <c r="H2719">
        <v>12.42</v>
      </c>
      <c r="I2719">
        <v>24.84</v>
      </c>
    </row>
    <row r="2720" spans="1:9">
      <c r="A2720" t="s">
        <v>106</v>
      </c>
      <c r="B2720" t="s">
        <v>99</v>
      </c>
      <c r="C2720" t="s">
        <v>98</v>
      </c>
      <c r="D2720" t="s">
        <v>539</v>
      </c>
      <c r="E2720" s="19">
        <v>42567</v>
      </c>
      <c r="F2720" t="s">
        <v>141</v>
      </c>
      <c r="G2720">
        <v>3</v>
      </c>
      <c r="H2720">
        <v>17.829999999999998</v>
      </c>
      <c r="I2720">
        <v>53.489999999999995</v>
      </c>
    </row>
    <row r="2721" spans="1:9">
      <c r="A2721" t="s">
        <v>100</v>
      </c>
      <c r="B2721" t="s">
        <v>99</v>
      </c>
      <c r="C2721" t="s">
        <v>98</v>
      </c>
      <c r="D2721" t="s">
        <v>201</v>
      </c>
      <c r="E2721" s="19">
        <v>42567</v>
      </c>
      <c r="F2721" t="s">
        <v>101</v>
      </c>
      <c r="G2721">
        <v>7</v>
      </c>
      <c r="H2721">
        <v>12.42</v>
      </c>
      <c r="I2721">
        <v>86.94</v>
      </c>
    </row>
    <row r="2722" spans="1:9">
      <c r="A2722" t="s">
        <v>95</v>
      </c>
      <c r="B2722" t="s">
        <v>94</v>
      </c>
      <c r="C2722" t="s">
        <v>93</v>
      </c>
      <c r="D2722" t="s">
        <v>134</v>
      </c>
      <c r="E2722" s="19">
        <v>42567</v>
      </c>
      <c r="F2722" t="s">
        <v>101</v>
      </c>
      <c r="G2722">
        <v>7</v>
      </c>
      <c r="H2722">
        <v>12.42</v>
      </c>
      <c r="I2722">
        <v>86.94</v>
      </c>
    </row>
    <row r="2723" spans="1:9">
      <c r="A2723" t="s">
        <v>95</v>
      </c>
      <c r="B2723" t="s">
        <v>113</v>
      </c>
      <c r="C2723" t="s">
        <v>93</v>
      </c>
      <c r="D2723" t="s">
        <v>287</v>
      </c>
      <c r="E2723" s="19">
        <v>42568</v>
      </c>
      <c r="F2723" t="s">
        <v>96</v>
      </c>
      <c r="G2723">
        <v>6</v>
      </c>
      <c r="H2723">
        <v>53.35</v>
      </c>
      <c r="I2723">
        <v>320.10000000000002</v>
      </c>
    </row>
    <row r="2724" spans="1:9">
      <c r="A2724" t="s">
        <v>100</v>
      </c>
      <c r="B2724" t="s">
        <v>99</v>
      </c>
      <c r="C2724" t="s">
        <v>98</v>
      </c>
      <c r="D2724" t="s">
        <v>286</v>
      </c>
      <c r="E2724" s="19">
        <v>42568</v>
      </c>
      <c r="F2724" t="s">
        <v>91</v>
      </c>
      <c r="G2724">
        <v>3</v>
      </c>
      <c r="H2724">
        <v>16.32</v>
      </c>
      <c r="I2724">
        <v>48.96</v>
      </c>
    </row>
    <row r="2725" spans="1:9">
      <c r="A2725" t="s">
        <v>100</v>
      </c>
      <c r="B2725" t="s">
        <v>99</v>
      </c>
      <c r="C2725" t="s">
        <v>98</v>
      </c>
      <c r="D2725" t="s">
        <v>422</v>
      </c>
      <c r="E2725" s="19">
        <v>42568</v>
      </c>
      <c r="F2725" t="s">
        <v>101</v>
      </c>
      <c r="G2725">
        <v>6</v>
      </c>
      <c r="H2725">
        <v>12.42</v>
      </c>
      <c r="I2725">
        <v>74.52</v>
      </c>
    </row>
    <row r="2726" spans="1:9">
      <c r="A2726" t="s">
        <v>95</v>
      </c>
      <c r="B2726" t="s">
        <v>118</v>
      </c>
      <c r="C2726" t="s">
        <v>93</v>
      </c>
      <c r="D2726" t="s">
        <v>512</v>
      </c>
      <c r="E2726" s="19">
        <v>42568</v>
      </c>
      <c r="F2726" t="s">
        <v>101</v>
      </c>
      <c r="G2726">
        <v>5</v>
      </c>
      <c r="H2726">
        <v>12.42</v>
      </c>
      <c r="I2726">
        <v>62.1</v>
      </c>
    </row>
    <row r="2727" spans="1:9">
      <c r="A2727" t="s">
        <v>100</v>
      </c>
      <c r="B2727" t="s">
        <v>105</v>
      </c>
      <c r="C2727" t="s">
        <v>98</v>
      </c>
      <c r="D2727" t="s">
        <v>385</v>
      </c>
      <c r="E2727" s="19">
        <v>42568</v>
      </c>
      <c r="F2727" t="s">
        <v>141</v>
      </c>
      <c r="G2727">
        <v>10</v>
      </c>
      <c r="H2727">
        <v>17.829999999999998</v>
      </c>
      <c r="I2727">
        <v>178.29999999999998</v>
      </c>
    </row>
    <row r="2728" spans="1:9">
      <c r="A2728" t="s">
        <v>111</v>
      </c>
      <c r="B2728" t="s">
        <v>99</v>
      </c>
      <c r="C2728" t="s">
        <v>98</v>
      </c>
      <c r="D2728" t="s">
        <v>243</v>
      </c>
      <c r="E2728" s="19">
        <v>42568</v>
      </c>
      <c r="F2728" t="s">
        <v>96</v>
      </c>
      <c r="G2728">
        <v>4</v>
      </c>
      <c r="H2728">
        <v>53.35</v>
      </c>
      <c r="I2728">
        <v>213.4</v>
      </c>
    </row>
    <row r="2729" spans="1:9">
      <c r="A2729" t="s">
        <v>95</v>
      </c>
      <c r="B2729" t="s">
        <v>113</v>
      </c>
      <c r="C2729" t="s">
        <v>93</v>
      </c>
      <c r="D2729" t="s">
        <v>287</v>
      </c>
      <c r="E2729" s="19">
        <v>42568</v>
      </c>
      <c r="F2729" t="s">
        <v>96</v>
      </c>
      <c r="G2729">
        <v>5</v>
      </c>
      <c r="H2729">
        <v>53.35</v>
      </c>
      <c r="I2729">
        <v>266.75</v>
      </c>
    </row>
    <row r="2730" spans="1:9">
      <c r="A2730" t="s">
        <v>95</v>
      </c>
      <c r="B2730" t="s">
        <v>118</v>
      </c>
      <c r="C2730" t="s">
        <v>93</v>
      </c>
      <c r="D2730" t="s">
        <v>536</v>
      </c>
      <c r="E2730" s="19">
        <v>42568</v>
      </c>
      <c r="F2730" t="s">
        <v>101</v>
      </c>
      <c r="G2730">
        <v>4</v>
      </c>
      <c r="H2730">
        <v>12.42</v>
      </c>
      <c r="I2730">
        <v>49.68</v>
      </c>
    </row>
    <row r="2731" spans="1:9">
      <c r="A2731" t="s">
        <v>111</v>
      </c>
      <c r="B2731" t="s">
        <v>127</v>
      </c>
      <c r="C2731" t="s">
        <v>98</v>
      </c>
      <c r="D2731" t="s">
        <v>189</v>
      </c>
      <c r="E2731" s="19">
        <v>42568</v>
      </c>
      <c r="F2731" t="s">
        <v>91</v>
      </c>
      <c r="G2731">
        <v>4</v>
      </c>
      <c r="H2731">
        <v>16.32</v>
      </c>
      <c r="I2731">
        <v>65.28</v>
      </c>
    </row>
    <row r="2732" spans="1:9">
      <c r="A2732" t="s">
        <v>111</v>
      </c>
      <c r="B2732" t="s">
        <v>105</v>
      </c>
      <c r="C2732" t="s">
        <v>98</v>
      </c>
      <c r="D2732" t="s">
        <v>441</v>
      </c>
      <c r="E2732" s="19">
        <v>42568</v>
      </c>
      <c r="F2732" t="s">
        <v>101</v>
      </c>
      <c r="G2732">
        <v>6</v>
      </c>
      <c r="H2732">
        <v>12.42</v>
      </c>
      <c r="I2732">
        <v>74.52</v>
      </c>
    </row>
    <row r="2733" spans="1:9">
      <c r="A2733" t="s">
        <v>103</v>
      </c>
      <c r="B2733" t="s">
        <v>94</v>
      </c>
      <c r="C2733" t="s">
        <v>93</v>
      </c>
      <c r="D2733" t="s">
        <v>164</v>
      </c>
      <c r="E2733" s="19">
        <v>42568</v>
      </c>
      <c r="F2733" t="s">
        <v>91</v>
      </c>
      <c r="G2733">
        <v>8</v>
      </c>
      <c r="H2733">
        <v>16.32</v>
      </c>
      <c r="I2733">
        <v>130.56</v>
      </c>
    </row>
    <row r="2734" spans="1:9">
      <c r="A2734" t="s">
        <v>100</v>
      </c>
      <c r="B2734" t="s">
        <v>105</v>
      </c>
      <c r="C2734" t="s">
        <v>98</v>
      </c>
      <c r="D2734" t="s">
        <v>520</v>
      </c>
      <c r="E2734" s="19">
        <v>42568</v>
      </c>
      <c r="F2734" t="s">
        <v>101</v>
      </c>
      <c r="G2734">
        <v>5</v>
      </c>
      <c r="H2734">
        <v>12.42</v>
      </c>
      <c r="I2734">
        <v>62.1</v>
      </c>
    </row>
    <row r="2735" spans="1:9">
      <c r="A2735" t="s">
        <v>100</v>
      </c>
      <c r="B2735" t="s">
        <v>105</v>
      </c>
      <c r="C2735" t="s">
        <v>98</v>
      </c>
      <c r="D2735" t="s">
        <v>467</v>
      </c>
      <c r="E2735" s="19">
        <v>42568</v>
      </c>
      <c r="F2735" t="s">
        <v>101</v>
      </c>
      <c r="G2735">
        <v>2</v>
      </c>
      <c r="H2735">
        <v>12.42</v>
      </c>
      <c r="I2735">
        <v>24.84</v>
      </c>
    </row>
    <row r="2736" spans="1:9">
      <c r="A2736" t="s">
        <v>100</v>
      </c>
      <c r="B2736" t="s">
        <v>105</v>
      </c>
      <c r="C2736" t="s">
        <v>98</v>
      </c>
      <c r="D2736" t="s">
        <v>360</v>
      </c>
      <c r="E2736" s="19">
        <v>42568</v>
      </c>
      <c r="F2736" t="s">
        <v>96</v>
      </c>
      <c r="G2736">
        <v>7</v>
      </c>
      <c r="H2736">
        <v>53.35</v>
      </c>
      <c r="I2736">
        <v>373.45</v>
      </c>
    </row>
    <row r="2737" spans="1:9">
      <c r="A2737" t="s">
        <v>106</v>
      </c>
      <c r="B2737" t="s">
        <v>99</v>
      </c>
      <c r="C2737" t="s">
        <v>98</v>
      </c>
      <c r="D2737" t="s">
        <v>97</v>
      </c>
      <c r="E2737" s="19">
        <v>42568</v>
      </c>
      <c r="F2737" t="s">
        <v>96</v>
      </c>
      <c r="G2737">
        <v>2</v>
      </c>
      <c r="H2737">
        <v>53.35</v>
      </c>
      <c r="I2737">
        <v>106.7</v>
      </c>
    </row>
    <row r="2738" spans="1:9">
      <c r="A2738" t="s">
        <v>95</v>
      </c>
      <c r="B2738" t="s">
        <v>113</v>
      </c>
      <c r="C2738" t="s">
        <v>93</v>
      </c>
      <c r="D2738" t="s">
        <v>351</v>
      </c>
      <c r="E2738" s="19">
        <v>42568</v>
      </c>
      <c r="F2738" t="s">
        <v>101</v>
      </c>
      <c r="G2738">
        <v>1</v>
      </c>
      <c r="H2738">
        <v>12.42</v>
      </c>
      <c r="I2738">
        <v>12.42</v>
      </c>
    </row>
    <row r="2739" spans="1:9">
      <c r="A2739" t="s">
        <v>106</v>
      </c>
      <c r="B2739" t="s">
        <v>105</v>
      </c>
      <c r="C2739" t="s">
        <v>98</v>
      </c>
      <c r="D2739" t="s">
        <v>281</v>
      </c>
      <c r="E2739" s="19">
        <v>42568</v>
      </c>
      <c r="F2739" t="s">
        <v>101</v>
      </c>
      <c r="G2739">
        <v>10</v>
      </c>
      <c r="H2739">
        <v>12.42</v>
      </c>
      <c r="I2739">
        <v>124.2</v>
      </c>
    </row>
    <row r="2740" spans="1:9">
      <c r="A2740" t="s">
        <v>95</v>
      </c>
      <c r="B2740" t="s">
        <v>113</v>
      </c>
      <c r="C2740" t="s">
        <v>93</v>
      </c>
      <c r="D2740" t="s">
        <v>287</v>
      </c>
      <c r="E2740" s="19">
        <v>42569</v>
      </c>
      <c r="F2740" t="s">
        <v>101</v>
      </c>
      <c r="G2740">
        <v>4</v>
      </c>
      <c r="H2740">
        <v>12.42</v>
      </c>
      <c r="I2740">
        <v>49.68</v>
      </c>
    </row>
    <row r="2741" spans="1:9">
      <c r="A2741" t="s">
        <v>111</v>
      </c>
      <c r="B2741" t="s">
        <v>99</v>
      </c>
      <c r="C2741" t="s">
        <v>98</v>
      </c>
      <c r="D2741" t="s">
        <v>535</v>
      </c>
      <c r="E2741" s="19">
        <v>42569</v>
      </c>
      <c r="F2741" t="s">
        <v>101</v>
      </c>
      <c r="G2741">
        <v>9</v>
      </c>
      <c r="H2741">
        <v>12.42</v>
      </c>
      <c r="I2741">
        <v>111.78</v>
      </c>
    </row>
    <row r="2742" spans="1:9">
      <c r="A2742" t="s">
        <v>100</v>
      </c>
      <c r="B2742" t="s">
        <v>105</v>
      </c>
      <c r="C2742" t="s">
        <v>98</v>
      </c>
      <c r="D2742" t="s">
        <v>630</v>
      </c>
      <c r="E2742" s="19">
        <v>42569</v>
      </c>
      <c r="F2742" t="s">
        <v>91</v>
      </c>
      <c r="G2742">
        <v>10</v>
      </c>
      <c r="H2742">
        <v>16.32</v>
      </c>
      <c r="I2742">
        <v>163.19999999999999</v>
      </c>
    </row>
    <row r="2743" spans="1:9">
      <c r="A2743" t="s">
        <v>100</v>
      </c>
      <c r="B2743" t="s">
        <v>105</v>
      </c>
      <c r="C2743" t="s">
        <v>98</v>
      </c>
      <c r="D2743" t="s">
        <v>132</v>
      </c>
      <c r="E2743" s="19">
        <v>42569</v>
      </c>
      <c r="F2743" t="s">
        <v>101</v>
      </c>
      <c r="G2743">
        <v>3</v>
      </c>
      <c r="H2743">
        <v>12.42</v>
      </c>
      <c r="I2743">
        <v>37.26</v>
      </c>
    </row>
    <row r="2744" spans="1:9">
      <c r="A2744" t="s">
        <v>100</v>
      </c>
      <c r="B2744" t="s">
        <v>105</v>
      </c>
      <c r="C2744" t="s">
        <v>98</v>
      </c>
      <c r="D2744" t="s">
        <v>391</v>
      </c>
      <c r="E2744" s="19">
        <v>42569</v>
      </c>
      <c r="F2744" t="s">
        <v>101</v>
      </c>
      <c r="G2744">
        <v>4</v>
      </c>
      <c r="H2744">
        <v>12.42</v>
      </c>
      <c r="I2744">
        <v>49.68</v>
      </c>
    </row>
    <row r="2745" spans="1:9">
      <c r="A2745" t="s">
        <v>103</v>
      </c>
      <c r="B2745" t="s">
        <v>118</v>
      </c>
      <c r="C2745" t="s">
        <v>93</v>
      </c>
      <c r="D2745" t="s">
        <v>561</v>
      </c>
      <c r="E2745" s="19">
        <v>42569</v>
      </c>
      <c r="F2745" t="s">
        <v>91</v>
      </c>
      <c r="G2745">
        <v>10</v>
      </c>
      <c r="H2745">
        <v>16.32</v>
      </c>
      <c r="I2745">
        <v>163.19999999999999</v>
      </c>
    </row>
    <row r="2746" spans="1:9">
      <c r="A2746" t="s">
        <v>111</v>
      </c>
      <c r="B2746" t="s">
        <v>105</v>
      </c>
      <c r="C2746" t="s">
        <v>98</v>
      </c>
      <c r="D2746" t="s">
        <v>385</v>
      </c>
      <c r="E2746" s="19">
        <v>42569</v>
      </c>
      <c r="F2746" t="s">
        <v>101</v>
      </c>
      <c r="G2746">
        <v>3</v>
      </c>
      <c r="H2746">
        <v>12.42</v>
      </c>
      <c r="I2746">
        <v>37.26</v>
      </c>
    </row>
    <row r="2747" spans="1:9">
      <c r="A2747" t="s">
        <v>100</v>
      </c>
      <c r="B2747" t="s">
        <v>110</v>
      </c>
      <c r="C2747" t="s">
        <v>98</v>
      </c>
      <c r="D2747" t="s">
        <v>120</v>
      </c>
      <c r="E2747" s="19">
        <v>42569</v>
      </c>
      <c r="F2747" t="s">
        <v>91</v>
      </c>
      <c r="G2747">
        <v>5</v>
      </c>
      <c r="H2747">
        <v>16.32</v>
      </c>
      <c r="I2747">
        <v>81.599999999999994</v>
      </c>
    </row>
    <row r="2748" spans="1:9">
      <c r="A2748" t="s">
        <v>100</v>
      </c>
      <c r="B2748" t="s">
        <v>99</v>
      </c>
      <c r="C2748" t="s">
        <v>98</v>
      </c>
      <c r="D2748" t="s">
        <v>551</v>
      </c>
      <c r="E2748" s="19">
        <v>42569</v>
      </c>
      <c r="F2748" t="s">
        <v>91</v>
      </c>
      <c r="G2748">
        <v>3</v>
      </c>
      <c r="H2748">
        <v>16.32</v>
      </c>
      <c r="I2748">
        <v>48.96</v>
      </c>
    </row>
    <row r="2749" spans="1:9">
      <c r="A2749" t="s">
        <v>100</v>
      </c>
      <c r="B2749" t="s">
        <v>105</v>
      </c>
      <c r="C2749" t="s">
        <v>98</v>
      </c>
      <c r="D2749" t="s">
        <v>445</v>
      </c>
      <c r="E2749" s="19">
        <v>42569</v>
      </c>
      <c r="F2749" t="s">
        <v>101</v>
      </c>
      <c r="G2749">
        <v>4</v>
      </c>
      <c r="H2749">
        <v>12.42</v>
      </c>
      <c r="I2749">
        <v>49.68</v>
      </c>
    </row>
    <row r="2750" spans="1:9">
      <c r="A2750" t="s">
        <v>100</v>
      </c>
      <c r="B2750" t="s">
        <v>105</v>
      </c>
      <c r="C2750" t="s">
        <v>98</v>
      </c>
      <c r="D2750" t="s">
        <v>459</v>
      </c>
      <c r="E2750" s="19">
        <v>42569</v>
      </c>
      <c r="F2750" t="s">
        <v>96</v>
      </c>
      <c r="G2750">
        <v>4</v>
      </c>
      <c r="H2750">
        <v>53.35</v>
      </c>
      <c r="I2750">
        <v>213.4</v>
      </c>
    </row>
    <row r="2751" spans="1:9">
      <c r="A2751" t="s">
        <v>95</v>
      </c>
      <c r="B2751" t="s">
        <v>118</v>
      </c>
      <c r="C2751" t="s">
        <v>93</v>
      </c>
      <c r="D2751" t="s">
        <v>218</v>
      </c>
      <c r="E2751" s="19">
        <v>42569</v>
      </c>
      <c r="F2751" t="s">
        <v>141</v>
      </c>
      <c r="G2751">
        <v>4</v>
      </c>
      <c r="H2751">
        <v>17.829999999999998</v>
      </c>
      <c r="I2751">
        <v>71.319999999999993</v>
      </c>
    </row>
    <row r="2752" spans="1:9">
      <c r="A2752" t="s">
        <v>100</v>
      </c>
      <c r="B2752" t="s">
        <v>99</v>
      </c>
      <c r="C2752" t="s">
        <v>98</v>
      </c>
      <c r="D2752" t="s">
        <v>415</v>
      </c>
      <c r="E2752" s="19">
        <v>42569</v>
      </c>
      <c r="F2752" t="s">
        <v>101</v>
      </c>
      <c r="G2752">
        <v>8</v>
      </c>
      <c r="H2752">
        <v>12.42</v>
      </c>
      <c r="I2752">
        <v>99.36</v>
      </c>
    </row>
    <row r="2753" spans="1:9">
      <c r="A2753" t="s">
        <v>100</v>
      </c>
      <c r="B2753" t="s">
        <v>110</v>
      </c>
      <c r="C2753" t="s">
        <v>98</v>
      </c>
      <c r="D2753" t="s">
        <v>589</v>
      </c>
      <c r="E2753" s="19">
        <v>42569</v>
      </c>
      <c r="F2753" t="s">
        <v>101</v>
      </c>
      <c r="G2753">
        <v>7</v>
      </c>
      <c r="H2753">
        <v>12.42</v>
      </c>
      <c r="I2753">
        <v>86.94</v>
      </c>
    </row>
    <row r="2754" spans="1:9">
      <c r="A2754" t="s">
        <v>95</v>
      </c>
      <c r="B2754" t="s">
        <v>118</v>
      </c>
      <c r="C2754" t="s">
        <v>93</v>
      </c>
      <c r="D2754" t="s">
        <v>233</v>
      </c>
      <c r="E2754" s="19">
        <v>42569</v>
      </c>
      <c r="F2754" t="s">
        <v>101</v>
      </c>
      <c r="G2754">
        <v>2</v>
      </c>
      <c r="H2754">
        <v>12.42</v>
      </c>
      <c r="I2754">
        <v>24.84</v>
      </c>
    </row>
    <row r="2755" spans="1:9">
      <c r="A2755" t="s">
        <v>106</v>
      </c>
      <c r="B2755" t="s">
        <v>105</v>
      </c>
      <c r="C2755" t="s">
        <v>98</v>
      </c>
      <c r="D2755" t="s">
        <v>591</v>
      </c>
      <c r="E2755" s="19">
        <v>42569</v>
      </c>
      <c r="F2755" t="s">
        <v>91</v>
      </c>
      <c r="G2755">
        <v>6</v>
      </c>
      <c r="H2755">
        <v>16.32</v>
      </c>
      <c r="I2755">
        <v>97.92</v>
      </c>
    </row>
    <row r="2756" spans="1:9">
      <c r="A2756" t="s">
        <v>100</v>
      </c>
      <c r="B2756" t="s">
        <v>99</v>
      </c>
      <c r="C2756" t="s">
        <v>98</v>
      </c>
      <c r="D2756" t="s">
        <v>422</v>
      </c>
      <c r="E2756" s="19">
        <v>42570</v>
      </c>
      <c r="F2756" t="s">
        <v>141</v>
      </c>
      <c r="G2756">
        <v>2</v>
      </c>
      <c r="H2756">
        <v>17.829999999999998</v>
      </c>
      <c r="I2756">
        <v>35.659999999999997</v>
      </c>
    </row>
    <row r="2757" spans="1:9">
      <c r="A2757" t="s">
        <v>100</v>
      </c>
      <c r="B2757" t="s">
        <v>105</v>
      </c>
      <c r="C2757" t="s">
        <v>98</v>
      </c>
      <c r="D2757" t="s">
        <v>132</v>
      </c>
      <c r="E2757" s="19">
        <v>42570</v>
      </c>
      <c r="F2757" t="s">
        <v>91</v>
      </c>
      <c r="G2757">
        <v>3</v>
      </c>
      <c r="H2757">
        <v>16.32</v>
      </c>
      <c r="I2757">
        <v>48.96</v>
      </c>
    </row>
    <row r="2758" spans="1:9">
      <c r="A2758" t="s">
        <v>100</v>
      </c>
      <c r="B2758" t="s">
        <v>127</v>
      </c>
      <c r="C2758" t="s">
        <v>98</v>
      </c>
      <c r="D2758" t="s">
        <v>482</v>
      </c>
      <c r="E2758" s="19">
        <v>42570</v>
      </c>
      <c r="F2758" t="s">
        <v>91</v>
      </c>
      <c r="G2758">
        <v>2</v>
      </c>
      <c r="H2758">
        <v>16.32</v>
      </c>
      <c r="I2758">
        <v>32.64</v>
      </c>
    </row>
    <row r="2759" spans="1:9">
      <c r="A2759" t="s">
        <v>111</v>
      </c>
      <c r="B2759" t="s">
        <v>110</v>
      </c>
      <c r="C2759" t="s">
        <v>98</v>
      </c>
      <c r="D2759" t="s">
        <v>438</v>
      </c>
      <c r="E2759" s="19">
        <v>42570</v>
      </c>
      <c r="F2759" t="s">
        <v>101</v>
      </c>
      <c r="G2759">
        <v>10</v>
      </c>
      <c r="H2759">
        <v>12.42</v>
      </c>
      <c r="I2759">
        <v>124.2</v>
      </c>
    </row>
    <row r="2760" spans="1:9">
      <c r="A2760" t="s">
        <v>100</v>
      </c>
      <c r="B2760" t="s">
        <v>105</v>
      </c>
      <c r="C2760" t="s">
        <v>98</v>
      </c>
      <c r="D2760" t="s">
        <v>264</v>
      </c>
      <c r="E2760" s="19">
        <v>42570</v>
      </c>
      <c r="F2760" t="s">
        <v>91</v>
      </c>
      <c r="G2760">
        <v>10</v>
      </c>
      <c r="H2760">
        <v>16.32</v>
      </c>
      <c r="I2760">
        <v>163.19999999999999</v>
      </c>
    </row>
    <row r="2761" spans="1:9">
      <c r="A2761" t="s">
        <v>100</v>
      </c>
      <c r="B2761" t="s">
        <v>99</v>
      </c>
      <c r="C2761" t="s">
        <v>98</v>
      </c>
      <c r="D2761" t="s">
        <v>278</v>
      </c>
      <c r="E2761" s="19">
        <v>42570</v>
      </c>
      <c r="F2761" t="s">
        <v>96</v>
      </c>
      <c r="G2761">
        <v>2</v>
      </c>
      <c r="H2761">
        <v>53.35</v>
      </c>
      <c r="I2761">
        <v>106.7</v>
      </c>
    </row>
    <row r="2762" spans="1:9">
      <c r="A2762" t="s">
        <v>100</v>
      </c>
      <c r="B2762" t="s">
        <v>105</v>
      </c>
      <c r="C2762" t="s">
        <v>98</v>
      </c>
      <c r="D2762" t="s">
        <v>317</v>
      </c>
      <c r="E2762" s="19">
        <v>42570</v>
      </c>
      <c r="F2762" t="s">
        <v>91</v>
      </c>
      <c r="G2762">
        <v>2</v>
      </c>
      <c r="H2762">
        <v>16.32</v>
      </c>
      <c r="I2762">
        <v>32.64</v>
      </c>
    </row>
    <row r="2763" spans="1:9">
      <c r="A2763" t="s">
        <v>103</v>
      </c>
      <c r="B2763" t="s">
        <v>113</v>
      </c>
      <c r="C2763" t="s">
        <v>93</v>
      </c>
      <c r="D2763" t="s">
        <v>351</v>
      </c>
      <c r="E2763" s="19">
        <v>42570</v>
      </c>
      <c r="F2763" t="s">
        <v>91</v>
      </c>
      <c r="G2763">
        <v>1</v>
      </c>
      <c r="H2763">
        <v>16.32</v>
      </c>
      <c r="I2763">
        <v>16.32</v>
      </c>
    </row>
    <row r="2764" spans="1:9">
      <c r="A2764" t="s">
        <v>100</v>
      </c>
      <c r="B2764" t="s">
        <v>99</v>
      </c>
      <c r="C2764" t="s">
        <v>98</v>
      </c>
      <c r="D2764" t="s">
        <v>338</v>
      </c>
      <c r="E2764" s="19">
        <v>42570</v>
      </c>
      <c r="F2764" t="s">
        <v>141</v>
      </c>
      <c r="G2764">
        <v>9</v>
      </c>
      <c r="H2764">
        <v>17.829999999999998</v>
      </c>
      <c r="I2764">
        <v>160.46999999999997</v>
      </c>
    </row>
    <row r="2765" spans="1:9">
      <c r="A2765" t="s">
        <v>100</v>
      </c>
      <c r="B2765" t="s">
        <v>110</v>
      </c>
      <c r="C2765" t="s">
        <v>98</v>
      </c>
      <c r="D2765" t="s">
        <v>443</v>
      </c>
      <c r="E2765" s="19">
        <v>42570</v>
      </c>
      <c r="F2765" t="s">
        <v>101</v>
      </c>
      <c r="G2765">
        <v>4</v>
      </c>
      <c r="H2765">
        <v>12.42</v>
      </c>
      <c r="I2765">
        <v>49.68</v>
      </c>
    </row>
    <row r="2766" spans="1:9">
      <c r="A2766" t="s">
        <v>106</v>
      </c>
      <c r="B2766" t="s">
        <v>99</v>
      </c>
      <c r="C2766" t="s">
        <v>98</v>
      </c>
      <c r="D2766" t="s">
        <v>632</v>
      </c>
      <c r="E2766" s="19">
        <v>42570</v>
      </c>
      <c r="F2766" t="s">
        <v>141</v>
      </c>
      <c r="G2766">
        <v>3</v>
      </c>
      <c r="H2766">
        <v>17.829999999999998</v>
      </c>
      <c r="I2766">
        <v>53.489999999999995</v>
      </c>
    </row>
    <row r="2767" spans="1:9">
      <c r="A2767" t="s">
        <v>95</v>
      </c>
      <c r="B2767" t="s">
        <v>94</v>
      </c>
      <c r="C2767" t="s">
        <v>93</v>
      </c>
      <c r="D2767" t="s">
        <v>92</v>
      </c>
      <c r="E2767" s="19">
        <v>42570</v>
      </c>
      <c r="F2767" t="s">
        <v>101</v>
      </c>
      <c r="G2767">
        <v>9</v>
      </c>
      <c r="H2767">
        <v>12.42</v>
      </c>
      <c r="I2767">
        <v>111.78</v>
      </c>
    </row>
    <row r="2768" spans="1:9">
      <c r="A2768" t="s">
        <v>95</v>
      </c>
      <c r="B2768" t="s">
        <v>113</v>
      </c>
      <c r="C2768" t="s">
        <v>93</v>
      </c>
      <c r="D2768" t="s">
        <v>287</v>
      </c>
      <c r="E2768" s="19">
        <v>42570</v>
      </c>
      <c r="F2768" t="s">
        <v>141</v>
      </c>
      <c r="G2768">
        <v>6</v>
      </c>
      <c r="H2768">
        <v>17.829999999999998</v>
      </c>
      <c r="I2768">
        <v>106.97999999999999</v>
      </c>
    </row>
    <row r="2769" spans="1:9">
      <c r="A2769" t="s">
        <v>100</v>
      </c>
      <c r="B2769" t="s">
        <v>99</v>
      </c>
      <c r="C2769" t="s">
        <v>98</v>
      </c>
      <c r="D2769" t="s">
        <v>432</v>
      </c>
      <c r="E2769" s="19">
        <v>42570</v>
      </c>
      <c r="F2769" t="s">
        <v>141</v>
      </c>
      <c r="G2769">
        <v>2</v>
      </c>
      <c r="H2769">
        <v>17.829999999999998</v>
      </c>
      <c r="I2769">
        <v>35.659999999999997</v>
      </c>
    </row>
    <row r="2770" spans="1:9">
      <c r="A2770" t="s">
        <v>95</v>
      </c>
      <c r="B2770" t="s">
        <v>94</v>
      </c>
      <c r="C2770" t="s">
        <v>93</v>
      </c>
      <c r="D2770" t="s">
        <v>255</v>
      </c>
      <c r="E2770" s="19">
        <v>42570</v>
      </c>
      <c r="F2770" t="s">
        <v>96</v>
      </c>
      <c r="G2770">
        <v>6</v>
      </c>
      <c r="H2770">
        <v>53.35</v>
      </c>
      <c r="I2770">
        <v>320.10000000000002</v>
      </c>
    </row>
    <row r="2771" spans="1:9">
      <c r="A2771" t="s">
        <v>95</v>
      </c>
      <c r="B2771" t="s">
        <v>94</v>
      </c>
      <c r="C2771" t="s">
        <v>93</v>
      </c>
      <c r="D2771" t="s">
        <v>164</v>
      </c>
      <c r="E2771" s="19">
        <v>42570</v>
      </c>
      <c r="F2771" t="s">
        <v>141</v>
      </c>
      <c r="G2771">
        <v>9</v>
      </c>
      <c r="H2771">
        <v>17.829999999999998</v>
      </c>
      <c r="I2771">
        <v>160.46999999999997</v>
      </c>
    </row>
    <row r="2772" spans="1:9">
      <c r="A2772" t="s">
        <v>106</v>
      </c>
      <c r="B2772" t="s">
        <v>99</v>
      </c>
      <c r="C2772" t="s">
        <v>98</v>
      </c>
      <c r="D2772" t="s">
        <v>116</v>
      </c>
      <c r="E2772" s="19">
        <v>42571</v>
      </c>
      <c r="F2772" t="s">
        <v>101</v>
      </c>
      <c r="G2772">
        <v>5</v>
      </c>
      <c r="H2772">
        <v>12.42</v>
      </c>
      <c r="I2772">
        <v>62.1</v>
      </c>
    </row>
    <row r="2773" spans="1:9">
      <c r="A2773" t="s">
        <v>100</v>
      </c>
      <c r="B2773" t="s">
        <v>99</v>
      </c>
      <c r="C2773" t="s">
        <v>98</v>
      </c>
      <c r="D2773" t="s">
        <v>493</v>
      </c>
      <c r="E2773" s="19">
        <v>42571</v>
      </c>
      <c r="F2773" t="s">
        <v>141</v>
      </c>
      <c r="G2773">
        <v>8</v>
      </c>
      <c r="H2773">
        <v>17.829999999999998</v>
      </c>
      <c r="I2773">
        <v>142.63999999999999</v>
      </c>
    </row>
    <row r="2774" spans="1:9">
      <c r="A2774" t="s">
        <v>103</v>
      </c>
      <c r="B2774" t="s">
        <v>94</v>
      </c>
      <c r="C2774" t="s">
        <v>93</v>
      </c>
      <c r="D2774" t="s">
        <v>382</v>
      </c>
      <c r="E2774" s="19">
        <v>42571</v>
      </c>
      <c r="F2774" t="s">
        <v>101</v>
      </c>
      <c r="G2774">
        <v>6</v>
      </c>
      <c r="H2774">
        <v>12.42</v>
      </c>
      <c r="I2774">
        <v>74.52</v>
      </c>
    </row>
    <row r="2775" spans="1:9">
      <c r="A2775" t="s">
        <v>100</v>
      </c>
      <c r="B2775" t="s">
        <v>99</v>
      </c>
      <c r="C2775" t="s">
        <v>98</v>
      </c>
      <c r="D2775" t="s">
        <v>194</v>
      </c>
      <c r="E2775" s="19">
        <v>42571</v>
      </c>
      <c r="F2775" t="s">
        <v>101</v>
      </c>
      <c r="G2775">
        <v>3</v>
      </c>
      <c r="H2775">
        <v>12.42</v>
      </c>
      <c r="I2775">
        <v>37.26</v>
      </c>
    </row>
    <row r="2776" spans="1:9">
      <c r="A2776" t="s">
        <v>100</v>
      </c>
      <c r="B2776" t="s">
        <v>105</v>
      </c>
      <c r="C2776" t="s">
        <v>98</v>
      </c>
      <c r="D2776" t="s">
        <v>420</v>
      </c>
      <c r="E2776" s="19">
        <v>42571</v>
      </c>
      <c r="F2776" t="s">
        <v>101</v>
      </c>
      <c r="G2776">
        <v>9</v>
      </c>
      <c r="H2776">
        <v>12.42</v>
      </c>
      <c r="I2776">
        <v>111.78</v>
      </c>
    </row>
    <row r="2777" spans="1:9">
      <c r="A2777" t="s">
        <v>95</v>
      </c>
      <c r="B2777" t="s">
        <v>118</v>
      </c>
      <c r="C2777" t="s">
        <v>93</v>
      </c>
      <c r="D2777" t="s">
        <v>228</v>
      </c>
      <c r="E2777" s="19">
        <v>42571</v>
      </c>
      <c r="F2777" t="s">
        <v>101</v>
      </c>
      <c r="G2777">
        <v>10</v>
      </c>
      <c r="H2777">
        <v>12.42</v>
      </c>
      <c r="I2777">
        <v>124.2</v>
      </c>
    </row>
    <row r="2778" spans="1:9">
      <c r="A2778" t="s">
        <v>95</v>
      </c>
      <c r="B2778" t="s">
        <v>118</v>
      </c>
      <c r="C2778" t="s">
        <v>93</v>
      </c>
      <c r="D2778" t="s">
        <v>218</v>
      </c>
      <c r="E2778" s="19">
        <v>42571</v>
      </c>
      <c r="F2778" t="s">
        <v>91</v>
      </c>
      <c r="G2778">
        <v>4</v>
      </c>
      <c r="H2778">
        <v>16.32</v>
      </c>
      <c r="I2778">
        <v>65.28</v>
      </c>
    </row>
    <row r="2779" spans="1:9">
      <c r="A2779" t="s">
        <v>100</v>
      </c>
      <c r="B2779" t="s">
        <v>99</v>
      </c>
      <c r="C2779" t="s">
        <v>98</v>
      </c>
      <c r="D2779" t="s">
        <v>516</v>
      </c>
      <c r="E2779" s="19">
        <v>42571</v>
      </c>
      <c r="F2779" t="s">
        <v>101</v>
      </c>
      <c r="G2779">
        <v>10</v>
      </c>
      <c r="H2779">
        <v>12.42</v>
      </c>
      <c r="I2779">
        <v>124.2</v>
      </c>
    </row>
    <row r="2780" spans="1:9">
      <c r="A2780" t="s">
        <v>100</v>
      </c>
      <c r="B2780" t="s">
        <v>110</v>
      </c>
      <c r="C2780" t="s">
        <v>98</v>
      </c>
      <c r="D2780" t="s">
        <v>457</v>
      </c>
      <c r="E2780" s="19">
        <v>42571</v>
      </c>
      <c r="F2780" t="s">
        <v>101</v>
      </c>
      <c r="G2780">
        <v>5</v>
      </c>
      <c r="H2780">
        <v>12.42</v>
      </c>
      <c r="I2780">
        <v>62.1</v>
      </c>
    </row>
    <row r="2781" spans="1:9">
      <c r="A2781" t="s">
        <v>106</v>
      </c>
      <c r="B2781" t="s">
        <v>105</v>
      </c>
      <c r="C2781" t="s">
        <v>98</v>
      </c>
      <c r="D2781" t="s">
        <v>234</v>
      </c>
      <c r="E2781" s="19">
        <v>42571</v>
      </c>
      <c r="F2781" t="s">
        <v>101</v>
      </c>
      <c r="G2781">
        <v>2</v>
      </c>
      <c r="H2781">
        <v>12.42</v>
      </c>
      <c r="I2781">
        <v>24.84</v>
      </c>
    </row>
    <row r="2782" spans="1:9">
      <c r="A2782" t="s">
        <v>100</v>
      </c>
      <c r="B2782" t="s">
        <v>105</v>
      </c>
      <c r="C2782" t="s">
        <v>98</v>
      </c>
      <c r="D2782" t="s">
        <v>236</v>
      </c>
      <c r="E2782" s="19">
        <v>42571</v>
      </c>
      <c r="F2782" t="s">
        <v>101</v>
      </c>
      <c r="G2782">
        <v>4</v>
      </c>
      <c r="H2782">
        <v>12.42</v>
      </c>
      <c r="I2782">
        <v>49.68</v>
      </c>
    </row>
    <row r="2783" spans="1:9">
      <c r="A2783" t="s">
        <v>100</v>
      </c>
      <c r="B2783" t="s">
        <v>105</v>
      </c>
      <c r="C2783" t="s">
        <v>98</v>
      </c>
      <c r="D2783" t="s">
        <v>402</v>
      </c>
      <c r="E2783" s="19">
        <v>42571</v>
      </c>
      <c r="F2783" t="s">
        <v>101</v>
      </c>
      <c r="G2783">
        <v>7</v>
      </c>
      <c r="H2783">
        <v>12.42</v>
      </c>
      <c r="I2783">
        <v>86.94</v>
      </c>
    </row>
    <row r="2784" spans="1:9">
      <c r="A2784" t="s">
        <v>95</v>
      </c>
      <c r="B2784" t="s">
        <v>113</v>
      </c>
      <c r="C2784" t="s">
        <v>93</v>
      </c>
      <c r="D2784" t="s">
        <v>181</v>
      </c>
      <c r="E2784" s="19">
        <v>42571</v>
      </c>
      <c r="F2784" t="s">
        <v>91</v>
      </c>
      <c r="G2784">
        <v>10</v>
      </c>
      <c r="H2784">
        <v>16.32</v>
      </c>
      <c r="I2784">
        <v>163.19999999999999</v>
      </c>
    </row>
    <row r="2785" spans="1:9">
      <c r="A2785" t="s">
        <v>95</v>
      </c>
      <c r="B2785" t="s">
        <v>118</v>
      </c>
      <c r="C2785" t="s">
        <v>93</v>
      </c>
      <c r="D2785" t="s">
        <v>218</v>
      </c>
      <c r="E2785" s="19">
        <v>42571</v>
      </c>
      <c r="F2785" t="s">
        <v>101</v>
      </c>
      <c r="G2785">
        <v>8</v>
      </c>
      <c r="H2785">
        <v>12.42</v>
      </c>
      <c r="I2785">
        <v>99.36</v>
      </c>
    </row>
    <row r="2786" spans="1:9">
      <c r="A2786" t="s">
        <v>111</v>
      </c>
      <c r="B2786" t="s">
        <v>99</v>
      </c>
      <c r="C2786" t="s">
        <v>98</v>
      </c>
      <c r="D2786" t="s">
        <v>616</v>
      </c>
      <c r="E2786" s="19">
        <v>42571</v>
      </c>
      <c r="F2786" t="s">
        <v>141</v>
      </c>
      <c r="G2786">
        <v>7</v>
      </c>
      <c r="H2786">
        <v>17.829999999999998</v>
      </c>
      <c r="I2786">
        <v>124.80999999999999</v>
      </c>
    </row>
    <row r="2787" spans="1:9">
      <c r="A2787" t="s">
        <v>100</v>
      </c>
      <c r="B2787" t="s">
        <v>110</v>
      </c>
      <c r="C2787" t="s">
        <v>98</v>
      </c>
      <c r="D2787" t="s">
        <v>622</v>
      </c>
      <c r="E2787" s="19">
        <v>42571</v>
      </c>
      <c r="F2787" t="s">
        <v>101</v>
      </c>
      <c r="G2787">
        <v>10</v>
      </c>
      <c r="H2787">
        <v>12.42</v>
      </c>
      <c r="I2787">
        <v>124.2</v>
      </c>
    </row>
    <row r="2788" spans="1:9">
      <c r="A2788" t="s">
        <v>106</v>
      </c>
      <c r="B2788" t="s">
        <v>110</v>
      </c>
      <c r="C2788" t="s">
        <v>98</v>
      </c>
      <c r="D2788" t="s">
        <v>358</v>
      </c>
      <c r="E2788" s="19">
        <v>42571</v>
      </c>
      <c r="F2788" t="s">
        <v>101</v>
      </c>
      <c r="G2788">
        <v>7</v>
      </c>
      <c r="H2788">
        <v>12.42</v>
      </c>
      <c r="I2788">
        <v>86.94</v>
      </c>
    </row>
    <row r="2789" spans="1:9">
      <c r="A2789" t="s">
        <v>100</v>
      </c>
      <c r="B2789" t="s">
        <v>105</v>
      </c>
      <c r="C2789" t="s">
        <v>98</v>
      </c>
      <c r="D2789" t="s">
        <v>198</v>
      </c>
      <c r="E2789" s="19">
        <v>42571</v>
      </c>
      <c r="F2789" t="s">
        <v>91</v>
      </c>
      <c r="G2789">
        <v>7</v>
      </c>
      <c r="H2789">
        <v>16.32</v>
      </c>
      <c r="I2789">
        <v>114.24000000000001</v>
      </c>
    </row>
    <row r="2790" spans="1:9">
      <c r="A2790" t="s">
        <v>95</v>
      </c>
      <c r="B2790" t="s">
        <v>155</v>
      </c>
      <c r="C2790" t="s">
        <v>93</v>
      </c>
      <c r="D2790" t="s">
        <v>573</v>
      </c>
      <c r="E2790" s="19">
        <v>42571</v>
      </c>
      <c r="F2790" t="s">
        <v>101</v>
      </c>
      <c r="G2790">
        <v>5</v>
      </c>
      <c r="H2790">
        <v>12.42</v>
      </c>
      <c r="I2790">
        <v>62.1</v>
      </c>
    </row>
    <row r="2791" spans="1:9">
      <c r="A2791" t="s">
        <v>106</v>
      </c>
      <c r="B2791" t="s">
        <v>99</v>
      </c>
      <c r="C2791" t="s">
        <v>98</v>
      </c>
      <c r="D2791" t="s">
        <v>327</v>
      </c>
      <c r="E2791" s="19">
        <v>42571</v>
      </c>
      <c r="F2791" t="s">
        <v>96</v>
      </c>
      <c r="G2791">
        <v>8</v>
      </c>
      <c r="H2791">
        <v>53.35</v>
      </c>
      <c r="I2791">
        <v>426.8</v>
      </c>
    </row>
    <row r="2792" spans="1:9">
      <c r="A2792" t="s">
        <v>106</v>
      </c>
      <c r="B2792" t="s">
        <v>110</v>
      </c>
      <c r="C2792" t="s">
        <v>98</v>
      </c>
      <c r="D2792" t="s">
        <v>276</v>
      </c>
      <c r="E2792" s="19">
        <v>42572</v>
      </c>
      <c r="F2792" t="s">
        <v>141</v>
      </c>
      <c r="G2792">
        <v>4</v>
      </c>
      <c r="H2792">
        <v>17.829999999999998</v>
      </c>
      <c r="I2792">
        <v>71.319999999999993</v>
      </c>
    </row>
    <row r="2793" spans="1:9">
      <c r="A2793" t="s">
        <v>95</v>
      </c>
      <c r="B2793" t="s">
        <v>113</v>
      </c>
      <c r="C2793" t="s">
        <v>93</v>
      </c>
      <c r="D2793" t="s">
        <v>497</v>
      </c>
      <c r="E2793" s="19">
        <v>42572</v>
      </c>
      <c r="F2793" t="s">
        <v>96</v>
      </c>
      <c r="G2793">
        <v>8</v>
      </c>
      <c r="H2793">
        <v>53.35</v>
      </c>
      <c r="I2793">
        <v>426.8</v>
      </c>
    </row>
    <row r="2794" spans="1:9">
      <c r="A2794" t="s">
        <v>95</v>
      </c>
      <c r="B2794" t="s">
        <v>113</v>
      </c>
      <c r="C2794" t="s">
        <v>93</v>
      </c>
      <c r="D2794" t="s">
        <v>112</v>
      </c>
      <c r="E2794" s="19">
        <v>42572</v>
      </c>
      <c r="F2794" t="s">
        <v>96</v>
      </c>
      <c r="G2794">
        <v>2</v>
      </c>
      <c r="H2794">
        <v>53.35</v>
      </c>
      <c r="I2794">
        <v>106.7</v>
      </c>
    </row>
    <row r="2795" spans="1:9">
      <c r="A2795" t="s">
        <v>106</v>
      </c>
      <c r="B2795" t="s">
        <v>110</v>
      </c>
      <c r="C2795" t="s">
        <v>98</v>
      </c>
      <c r="D2795" t="s">
        <v>328</v>
      </c>
      <c r="E2795" s="19">
        <v>42572</v>
      </c>
      <c r="F2795" t="s">
        <v>96</v>
      </c>
      <c r="G2795">
        <v>2</v>
      </c>
      <c r="H2795">
        <v>53.35</v>
      </c>
      <c r="I2795">
        <v>106.7</v>
      </c>
    </row>
    <row r="2796" spans="1:9">
      <c r="A2796" t="s">
        <v>103</v>
      </c>
      <c r="B2796" t="s">
        <v>94</v>
      </c>
      <c r="C2796" t="s">
        <v>93</v>
      </c>
      <c r="D2796" t="s">
        <v>244</v>
      </c>
      <c r="E2796" s="19">
        <v>42572</v>
      </c>
      <c r="F2796" t="s">
        <v>96</v>
      </c>
      <c r="G2796">
        <v>8</v>
      </c>
      <c r="H2796">
        <v>53.35</v>
      </c>
      <c r="I2796">
        <v>426.8</v>
      </c>
    </row>
    <row r="2797" spans="1:9">
      <c r="A2797" t="s">
        <v>100</v>
      </c>
      <c r="B2797" t="s">
        <v>127</v>
      </c>
      <c r="C2797" t="s">
        <v>98</v>
      </c>
      <c r="D2797" t="s">
        <v>618</v>
      </c>
      <c r="E2797" s="19">
        <v>42572</v>
      </c>
      <c r="F2797" t="s">
        <v>101</v>
      </c>
      <c r="G2797">
        <v>5</v>
      </c>
      <c r="H2797">
        <v>12.42</v>
      </c>
      <c r="I2797">
        <v>62.1</v>
      </c>
    </row>
    <row r="2798" spans="1:9">
      <c r="A2798" t="s">
        <v>95</v>
      </c>
      <c r="B2798" t="s">
        <v>118</v>
      </c>
      <c r="C2798" t="s">
        <v>93</v>
      </c>
      <c r="D2798" t="s">
        <v>602</v>
      </c>
      <c r="E2798" s="19">
        <v>42572</v>
      </c>
      <c r="F2798" t="s">
        <v>141</v>
      </c>
      <c r="G2798">
        <v>9</v>
      </c>
      <c r="H2798">
        <v>17.829999999999998</v>
      </c>
      <c r="I2798">
        <v>160.46999999999997</v>
      </c>
    </row>
    <row r="2799" spans="1:9">
      <c r="A2799" t="s">
        <v>103</v>
      </c>
      <c r="B2799" t="s">
        <v>94</v>
      </c>
      <c r="C2799" t="s">
        <v>93</v>
      </c>
      <c r="D2799" t="s">
        <v>268</v>
      </c>
      <c r="E2799" s="19">
        <v>42572</v>
      </c>
      <c r="F2799" t="s">
        <v>91</v>
      </c>
      <c r="G2799">
        <v>7</v>
      </c>
      <c r="H2799">
        <v>16.32</v>
      </c>
      <c r="I2799">
        <v>114.24000000000001</v>
      </c>
    </row>
    <row r="2800" spans="1:9">
      <c r="A2800" t="s">
        <v>100</v>
      </c>
      <c r="B2800" t="s">
        <v>105</v>
      </c>
      <c r="C2800" t="s">
        <v>98</v>
      </c>
      <c r="D2800" t="s">
        <v>138</v>
      </c>
      <c r="E2800" s="19">
        <v>42572</v>
      </c>
      <c r="F2800" t="s">
        <v>91</v>
      </c>
      <c r="G2800">
        <v>9</v>
      </c>
      <c r="H2800">
        <v>16.32</v>
      </c>
      <c r="I2800">
        <v>146.88</v>
      </c>
    </row>
    <row r="2801" spans="1:9">
      <c r="A2801" t="s">
        <v>106</v>
      </c>
      <c r="B2801" t="s">
        <v>99</v>
      </c>
      <c r="C2801" t="s">
        <v>98</v>
      </c>
      <c r="D2801" t="s">
        <v>427</v>
      </c>
      <c r="E2801" s="19">
        <v>42572</v>
      </c>
      <c r="F2801" t="s">
        <v>96</v>
      </c>
      <c r="G2801">
        <v>8</v>
      </c>
      <c r="H2801">
        <v>53.35</v>
      </c>
      <c r="I2801">
        <v>426.8</v>
      </c>
    </row>
    <row r="2802" spans="1:9">
      <c r="A2802" t="s">
        <v>95</v>
      </c>
      <c r="B2802" t="s">
        <v>118</v>
      </c>
      <c r="C2802" t="s">
        <v>93</v>
      </c>
      <c r="D2802" t="s">
        <v>633</v>
      </c>
      <c r="E2802" s="19">
        <v>42572</v>
      </c>
      <c r="F2802" t="s">
        <v>101</v>
      </c>
      <c r="G2802">
        <v>9</v>
      </c>
      <c r="H2802">
        <v>12.42</v>
      </c>
      <c r="I2802">
        <v>111.78</v>
      </c>
    </row>
    <row r="2803" spans="1:9">
      <c r="A2803" t="s">
        <v>106</v>
      </c>
      <c r="B2803" t="s">
        <v>110</v>
      </c>
      <c r="C2803" t="s">
        <v>98</v>
      </c>
      <c r="D2803" t="s">
        <v>304</v>
      </c>
      <c r="E2803" s="19">
        <v>42572</v>
      </c>
      <c r="F2803" t="s">
        <v>91</v>
      </c>
      <c r="G2803">
        <v>10</v>
      </c>
      <c r="H2803">
        <v>16.32</v>
      </c>
      <c r="I2803">
        <v>163.19999999999999</v>
      </c>
    </row>
    <row r="2804" spans="1:9">
      <c r="A2804" t="s">
        <v>95</v>
      </c>
      <c r="B2804" t="s">
        <v>94</v>
      </c>
      <c r="C2804" t="s">
        <v>93</v>
      </c>
      <c r="D2804" t="s">
        <v>217</v>
      </c>
      <c r="E2804" s="19">
        <v>42573</v>
      </c>
      <c r="F2804" t="s">
        <v>101</v>
      </c>
      <c r="G2804">
        <v>7</v>
      </c>
      <c r="H2804">
        <v>12.42</v>
      </c>
      <c r="I2804">
        <v>86.94</v>
      </c>
    </row>
    <row r="2805" spans="1:9">
      <c r="A2805" t="s">
        <v>103</v>
      </c>
      <c r="B2805" t="s">
        <v>113</v>
      </c>
      <c r="C2805" t="s">
        <v>93</v>
      </c>
      <c r="D2805" t="s">
        <v>472</v>
      </c>
      <c r="E2805" s="19">
        <v>42573</v>
      </c>
      <c r="F2805" t="s">
        <v>96</v>
      </c>
      <c r="G2805">
        <v>2</v>
      </c>
      <c r="H2805">
        <v>53.35</v>
      </c>
      <c r="I2805">
        <v>106.7</v>
      </c>
    </row>
    <row r="2806" spans="1:9">
      <c r="A2806" t="s">
        <v>103</v>
      </c>
      <c r="B2806" t="s">
        <v>118</v>
      </c>
      <c r="C2806" t="s">
        <v>93</v>
      </c>
      <c r="D2806" t="s">
        <v>426</v>
      </c>
      <c r="E2806" s="19">
        <v>42573</v>
      </c>
      <c r="F2806" t="s">
        <v>101</v>
      </c>
      <c r="G2806">
        <v>2</v>
      </c>
      <c r="H2806">
        <v>12.42</v>
      </c>
      <c r="I2806">
        <v>24.84</v>
      </c>
    </row>
    <row r="2807" spans="1:9">
      <c r="A2807" t="s">
        <v>95</v>
      </c>
      <c r="B2807" t="s">
        <v>94</v>
      </c>
      <c r="C2807" t="s">
        <v>93</v>
      </c>
      <c r="D2807" t="s">
        <v>212</v>
      </c>
      <c r="E2807" s="19">
        <v>42573</v>
      </c>
      <c r="F2807" t="s">
        <v>96</v>
      </c>
      <c r="G2807">
        <v>1</v>
      </c>
      <c r="H2807">
        <v>53.35</v>
      </c>
      <c r="I2807">
        <v>53.35</v>
      </c>
    </row>
    <row r="2808" spans="1:9">
      <c r="A2808" t="s">
        <v>100</v>
      </c>
      <c r="B2808" t="s">
        <v>99</v>
      </c>
      <c r="C2808" t="s">
        <v>98</v>
      </c>
      <c r="D2808" t="s">
        <v>499</v>
      </c>
      <c r="E2808" s="19">
        <v>42573</v>
      </c>
      <c r="F2808" t="s">
        <v>101</v>
      </c>
      <c r="G2808">
        <v>2</v>
      </c>
      <c r="H2808">
        <v>12.42</v>
      </c>
      <c r="I2808">
        <v>24.84</v>
      </c>
    </row>
    <row r="2809" spans="1:9">
      <c r="A2809" t="s">
        <v>95</v>
      </c>
      <c r="B2809" t="s">
        <v>113</v>
      </c>
      <c r="C2809" t="s">
        <v>93</v>
      </c>
      <c r="D2809" t="s">
        <v>171</v>
      </c>
      <c r="E2809" s="19">
        <v>42573</v>
      </c>
      <c r="F2809" t="s">
        <v>101</v>
      </c>
      <c r="G2809">
        <v>10</v>
      </c>
      <c r="H2809">
        <v>12.42</v>
      </c>
      <c r="I2809">
        <v>124.2</v>
      </c>
    </row>
    <row r="2810" spans="1:9">
      <c r="A2810" t="s">
        <v>95</v>
      </c>
      <c r="B2810" t="s">
        <v>94</v>
      </c>
      <c r="C2810" t="s">
        <v>93</v>
      </c>
      <c r="D2810" t="s">
        <v>567</v>
      </c>
      <c r="E2810" s="19">
        <v>42574</v>
      </c>
      <c r="F2810" t="s">
        <v>96</v>
      </c>
      <c r="G2810">
        <v>2</v>
      </c>
      <c r="H2810">
        <v>53.35</v>
      </c>
      <c r="I2810">
        <v>106.7</v>
      </c>
    </row>
    <row r="2811" spans="1:9">
      <c r="A2811" t="s">
        <v>100</v>
      </c>
      <c r="B2811" t="s">
        <v>110</v>
      </c>
      <c r="C2811" t="s">
        <v>98</v>
      </c>
      <c r="D2811" t="s">
        <v>178</v>
      </c>
      <c r="E2811" s="19">
        <v>42574</v>
      </c>
      <c r="F2811" t="s">
        <v>101</v>
      </c>
      <c r="G2811">
        <v>7</v>
      </c>
      <c r="H2811">
        <v>12.42</v>
      </c>
      <c r="I2811">
        <v>86.94</v>
      </c>
    </row>
    <row r="2812" spans="1:9">
      <c r="A2812" t="s">
        <v>100</v>
      </c>
      <c r="B2812" t="s">
        <v>99</v>
      </c>
      <c r="C2812" t="s">
        <v>98</v>
      </c>
      <c r="D2812" t="s">
        <v>161</v>
      </c>
      <c r="E2812" s="19">
        <v>42574</v>
      </c>
      <c r="F2812" t="s">
        <v>91</v>
      </c>
      <c r="G2812">
        <v>10</v>
      </c>
      <c r="H2812">
        <v>16.32</v>
      </c>
      <c r="I2812">
        <v>163.19999999999999</v>
      </c>
    </row>
    <row r="2813" spans="1:9">
      <c r="A2813" t="s">
        <v>100</v>
      </c>
      <c r="B2813" t="s">
        <v>99</v>
      </c>
      <c r="C2813" t="s">
        <v>98</v>
      </c>
      <c r="D2813" t="s">
        <v>243</v>
      </c>
      <c r="E2813" s="19">
        <v>42574</v>
      </c>
      <c r="F2813" t="s">
        <v>141</v>
      </c>
      <c r="G2813">
        <v>4</v>
      </c>
      <c r="H2813">
        <v>17.829999999999998</v>
      </c>
      <c r="I2813">
        <v>71.319999999999993</v>
      </c>
    </row>
    <row r="2814" spans="1:9">
      <c r="A2814" t="s">
        <v>103</v>
      </c>
      <c r="B2814" t="s">
        <v>118</v>
      </c>
      <c r="C2814" t="s">
        <v>93</v>
      </c>
      <c r="D2814" t="s">
        <v>352</v>
      </c>
      <c r="E2814" s="19">
        <v>42574</v>
      </c>
      <c r="F2814" t="s">
        <v>141</v>
      </c>
      <c r="G2814">
        <v>5</v>
      </c>
      <c r="H2814">
        <v>17.829999999999998</v>
      </c>
      <c r="I2814">
        <v>89.149999999999991</v>
      </c>
    </row>
    <row r="2815" spans="1:9">
      <c r="A2815" t="s">
        <v>100</v>
      </c>
      <c r="B2815" t="s">
        <v>110</v>
      </c>
      <c r="C2815" t="s">
        <v>98</v>
      </c>
      <c r="D2815" t="s">
        <v>421</v>
      </c>
      <c r="E2815" s="19">
        <v>42574</v>
      </c>
      <c r="F2815" t="s">
        <v>91</v>
      </c>
      <c r="G2815">
        <v>8</v>
      </c>
      <c r="H2815">
        <v>16.32</v>
      </c>
      <c r="I2815">
        <v>130.56</v>
      </c>
    </row>
    <row r="2816" spans="1:9">
      <c r="A2816" t="s">
        <v>106</v>
      </c>
      <c r="B2816" t="s">
        <v>110</v>
      </c>
      <c r="C2816" t="s">
        <v>98</v>
      </c>
      <c r="D2816" t="s">
        <v>565</v>
      </c>
      <c r="E2816" s="19">
        <v>42574</v>
      </c>
      <c r="F2816" t="s">
        <v>141</v>
      </c>
      <c r="G2816">
        <v>2</v>
      </c>
      <c r="H2816">
        <v>17.829999999999998</v>
      </c>
      <c r="I2816">
        <v>35.659999999999997</v>
      </c>
    </row>
    <row r="2817" spans="1:9">
      <c r="A2817" t="s">
        <v>100</v>
      </c>
      <c r="B2817" t="s">
        <v>105</v>
      </c>
      <c r="C2817" t="s">
        <v>98</v>
      </c>
      <c r="D2817" t="s">
        <v>305</v>
      </c>
      <c r="E2817" s="19">
        <v>42574</v>
      </c>
      <c r="F2817" t="s">
        <v>101</v>
      </c>
      <c r="G2817">
        <v>6</v>
      </c>
      <c r="H2817">
        <v>12.42</v>
      </c>
      <c r="I2817">
        <v>74.52</v>
      </c>
    </row>
    <row r="2818" spans="1:9">
      <c r="A2818" t="s">
        <v>106</v>
      </c>
      <c r="B2818" t="s">
        <v>99</v>
      </c>
      <c r="C2818" t="s">
        <v>98</v>
      </c>
      <c r="D2818" t="s">
        <v>427</v>
      </c>
      <c r="E2818" s="19">
        <v>42574</v>
      </c>
      <c r="F2818" t="s">
        <v>96</v>
      </c>
      <c r="G2818">
        <v>9</v>
      </c>
      <c r="H2818">
        <v>53.35</v>
      </c>
      <c r="I2818">
        <v>480.15000000000003</v>
      </c>
    </row>
    <row r="2819" spans="1:9">
      <c r="A2819" t="s">
        <v>106</v>
      </c>
      <c r="B2819" t="s">
        <v>105</v>
      </c>
      <c r="C2819" t="s">
        <v>98</v>
      </c>
      <c r="D2819" t="s">
        <v>210</v>
      </c>
      <c r="E2819" s="19">
        <v>42574</v>
      </c>
      <c r="F2819" t="s">
        <v>141</v>
      </c>
      <c r="G2819">
        <v>10</v>
      </c>
      <c r="H2819">
        <v>17.829999999999998</v>
      </c>
      <c r="I2819">
        <v>178.29999999999998</v>
      </c>
    </row>
    <row r="2820" spans="1:9">
      <c r="A2820" t="s">
        <v>95</v>
      </c>
      <c r="B2820" t="s">
        <v>94</v>
      </c>
      <c r="C2820" t="s">
        <v>93</v>
      </c>
      <c r="D2820" t="s">
        <v>204</v>
      </c>
      <c r="E2820" s="19">
        <v>42574</v>
      </c>
      <c r="F2820" t="s">
        <v>101</v>
      </c>
      <c r="G2820">
        <v>4</v>
      </c>
      <c r="H2820">
        <v>12.42</v>
      </c>
      <c r="I2820">
        <v>49.68</v>
      </c>
    </row>
    <row r="2821" spans="1:9">
      <c r="A2821" t="s">
        <v>100</v>
      </c>
      <c r="B2821" t="s">
        <v>110</v>
      </c>
      <c r="C2821" t="s">
        <v>98</v>
      </c>
      <c r="D2821" t="s">
        <v>606</v>
      </c>
      <c r="E2821" s="19">
        <v>42574</v>
      </c>
      <c r="F2821" t="s">
        <v>141</v>
      </c>
      <c r="G2821">
        <v>5</v>
      </c>
      <c r="H2821">
        <v>17.829999999999998</v>
      </c>
      <c r="I2821">
        <v>89.149999999999991</v>
      </c>
    </row>
    <row r="2822" spans="1:9">
      <c r="A2822" t="s">
        <v>95</v>
      </c>
      <c r="B2822" t="s">
        <v>94</v>
      </c>
      <c r="C2822" t="s">
        <v>93</v>
      </c>
      <c r="D2822" t="s">
        <v>586</v>
      </c>
      <c r="E2822" s="19">
        <v>42574</v>
      </c>
      <c r="F2822" t="s">
        <v>141</v>
      </c>
      <c r="G2822">
        <v>8</v>
      </c>
      <c r="H2822">
        <v>17.829999999999998</v>
      </c>
      <c r="I2822">
        <v>142.63999999999999</v>
      </c>
    </row>
    <row r="2823" spans="1:9">
      <c r="A2823" t="s">
        <v>100</v>
      </c>
      <c r="B2823" t="s">
        <v>110</v>
      </c>
      <c r="C2823" t="s">
        <v>98</v>
      </c>
      <c r="D2823" t="s">
        <v>606</v>
      </c>
      <c r="E2823" s="19">
        <v>42574</v>
      </c>
      <c r="F2823" t="s">
        <v>96</v>
      </c>
      <c r="G2823">
        <v>6</v>
      </c>
      <c r="H2823">
        <v>53.35</v>
      </c>
      <c r="I2823">
        <v>320.10000000000002</v>
      </c>
    </row>
    <row r="2824" spans="1:9">
      <c r="A2824" t="s">
        <v>100</v>
      </c>
      <c r="B2824" t="s">
        <v>105</v>
      </c>
      <c r="C2824" t="s">
        <v>98</v>
      </c>
      <c r="D2824" t="s">
        <v>355</v>
      </c>
      <c r="E2824" s="19">
        <v>42574</v>
      </c>
      <c r="F2824" t="s">
        <v>101</v>
      </c>
      <c r="G2824">
        <v>8</v>
      </c>
      <c r="H2824">
        <v>12.42</v>
      </c>
      <c r="I2824">
        <v>99.36</v>
      </c>
    </row>
    <row r="2825" spans="1:9">
      <c r="A2825" t="s">
        <v>100</v>
      </c>
      <c r="B2825" t="s">
        <v>99</v>
      </c>
      <c r="C2825" t="s">
        <v>98</v>
      </c>
      <c r="D2825" t="s">
        <v>119</v>
      </c>
      <c r="E2825" s="19">
        <v>42574</v>
      </c>
      <c r="F2825" t="s">
        <v>96</v>
      </c>
      <c r="G2825">
        <v>3</v>
      </c>
      <c r="H2825">
        <v>53.35</v>
      </c>
      <c r="I2825">
        <v>160.05000000000001</v>
      </c>
    </row>
    <row r="2826" spans="1:9">
      <c r="A2826" t="s">
        <v>95</v>
      </c>
      <c r="B2826" t="s">
        <v>94</v>
      </c>
      <c r="C2826" t="s">
        <v>93</v>
      </c>
      <c r="D2826" t="s">
        <v>220</v>
      </c>
      <c r="E2826" s="19">
        <v>42575</v>
      </c>
      <c r="F2826" t="s">
        <v>101</v>
      </c>
      <c r="G2826">
        <v>7</v>
      </c>
      <c r="H2826">
        <v>12.42</v>
      </c>
      <c r="I2826">
        <v>86.94</v>
      </c>
    </row>
    <row r="2827" spans="1:9">
      <c r="A2827" t="s">
        <v>100</v>
      </c>
      <c r="B2827" t="s">
        <v>110</v>
      </c>
      <c r="C2827" t="s">
        <v>98</v>
      </c>
      <c r="D2827" t="s">
        <v>606</v>
      </c>
      <c r="E2827" s="19">
        <v>42575</v>
      </c>
      <c r="F2827" t="s">
        <v>141</v>
      </c>
      <c r="G2827">
        <v>5</v>
      </c>
      <c r="H2827">
        <v>17.829999999999998</v>
      </c>
      <c r="I2827">
        <v>89.149999999999991</v>
      </c>
    </row>
    <row r="2828" spans="1:9">
      <c r="A2828" t="s">
        <v>111</v>
      </c>
      <c r="B2828" t="s">
        <v>110</v>
      </c>
      <c r="C2828" t="s">
        <v>98</v>
      </c>
      <c r="D2828" t="s">
        <v>485</v>
      </c>
      <c r="E2828" s="19">
        <v>42575</v>
      </c>
      <c r="F2828" t="s">
        <v>91</v>
      </c>
      <c r="G2828">
        <v>7</v>
      </c>
      <c r="H2828">
        <v>16.32</v>
      </c>
      <c r="I2828">
        <v>114.24000000000001</v>
      </c>
    </row>
    <row r="2829" spans="1:9">
      <c r="A2829" t="s">
        <v>111</v>
      </c>
      <c r="B2829" t="s">
        <v>99</v>
      </c>
      <c r="C2829" t="s">
        <v>98</v>
      </c>
      <c r="D2829" t="s">
        <v>539</v>
      </c>
      <c r="E2829" s="19">
        <v>42575</v>
      </c>
      <c r="F2829" t="s">
        <v>101</v>
      </c>
      <c r="G2829">
        <v>3</v>
      </c>
      <c r="H2829">
        <v>12.42</v>
      </c>
      <c r="I2829">
        <v>37.26</v>
      </c>
    </row>
    <row r="2830" spans="1:9">
      <c r="A2830" t="s">
        <v>100</v>
      </c>
      <c r="B2830" t="s">
        <v>105</v>
      </c>
      <c r="C2830" t="s">
        <v>98</v>
      </c>
      <c r="D2830" t="s">
        <v>282</v>
      </c>
      <c r="E2830" s="19">
        <v>42575</v>
      </c>
      <c r="F2830" t="s">
        <v>101</v>
      </c>
      <c r="G2830">
        <v>2</v>
      </c>
      <c r="H2830">
        <v>12.42</v>
      </c>
      <c r="I2830">
        <v>24.84</v>
      </c>
    </row>
    <row r="2831" spans="1:9">
      <c r="A2831" t="s">
        <v>100</v>
      </c>
      <c r="B2831" t="s">
        <v>105</v>
      </c>
      <c r="C2831" t="s">
        <v>98</v>
      </c>
      <c r="D2831" t="s">
        <v>473</v>
      </c>
      <c r="E2831" s="19">
        <v>42575</v>
      </c>
      <c r="F2831" t="s">
        <v>91</v>
      </c>
      <c r="G2831">
        <v>7</v>
      </c>
      <c r="H2831">
        <v>16.32</v>
      </c>
      <c r="I2831">
        <v>114.24000000000001</v>
      </c>
    </row>
    <row r="2832" spans="1:9">
      <c r="A2832" t="s">
        <v>100</v>
      </c>
      <c r="B2832" t="s">
        <v>105</v>
      </c>
      <c r="C2832" t="s">
        <v>98</v>
      </c>
      <c r="D2832" t="s">
        <v>342</v>
      </c>
      <c r="E2832" s="19">
        <v>42575</v>
      </c>
      <c r="F2832" t="s">
        <v>96</v>
      </c>
      <c r="G2832">
        <v>9</v>
      </c>
      <c r="H2832">
        <v>53.35</v>
      </c>
      <c r="I2832">
        <v>480.15000000000003</v>
      </c>
    </row>
    <row r="2833" spans="1:9">
      <c r="A2833" t="s">
        <v>103</v>
      </c>
      <c r="B2833" t="s">
        <v>94</v>
      </c>
      <c r="C2833" t="s">
        <v>93</v>
      </c>
      <c r="D2833" t="s">
        <v>268</v>
      </c>
      <c r="E2833" s="19">
        <v>42575</v>
      </c>
      <c r="F2833" t="s">
        <v>101</v>
      </c>
      <c r="G2833">
        <v>9</v>
      </c>
      <c r="H2833">
        <v>12.42</v>
      </c>
      <c r="I2833">
        <v>111.78</v>
      </c>
    </row>
    <row r="2834" spans="1:9">
      <c r="A2834" t="s">
        <v>95</v>
      </c>
      <c r="B2834" t="s">
        <v>118</v>
      </c>
      <c r="C2834" t="s">
        <v>93</v>
      </c>
      <c r="D2834" t="s">
        <v>367</v>
      </c>
      <c r="E2834" s="19">
        <v>42575</v>
      </c>
      <c r="F2834" t="s">
        <v>141</v>
      </c>
      <c r="G2834">
        <v>8</v>
      </c>
      <c r="H2834">
        <v>17.829999999999998</v>
      </c>
      <c r="I2834">
        <v>142.63999999999999</v>
      </c>
    </row>
    <row r="2835" spans="1:9">
      <c r="A2835" t="s">
        <v>95</v>
      </c>
      <c r="B2835" t="s">
        <v>94</v>
      </c>
      <c r="C2835" t="s">
        <v>93</v>
      </c>
      <c r="D2835" t="s">
        <v>611</v>
      </c>
      <c r="E2835" s="19">
        <v>42576</v>
      </c>
      <c r="F2835" t="s">
        <v>101</v>
      </c>
      <c r="G2835">
        <v>1</v>
      </c>
      <c r="H2835">
        <v>12.42</v>
      </c>
      <c r="I2835">
        <v>12.42</v>
      </c>
    </row>
    <row r="2836" spans="1:9">
      <c r="A2836" t="s">
        <v>111</v>
      </c>
      <c r="B2836" t="s">
        <v>99</v>
      </c>
      <c r="C2836" t="s">
        <v>98</v>
      </c>
      <c r="D2836" t="s">
        <v>562</v>
      </c>
      <c r="E2836" s="19">
        <v>42576</v>
      </c>
      <c r="F2836" t="s">
        <v>91</v>
      </c>
      <c r="G2836">
        <v>6</v>
      </c>
      <c r="H2836">
        <v>16.32</v>
      </c>
      <c r="I2836">
        <v>97.92</v>
      </c>
    </row>
    <row r="2837" spans="1:9">
      <c r="A2837" t="s">
        <v>100</v>
      </c>
      <c r="B2837" t="s">
        <v>105</v>
      </c>
      <c r="C2837" t="s">
        <v>98</v>
      </c>
      <c r="D2837" t="s">
        <v>264</v>
      </c>
      <c r="E2837" s="19">
        <v>42576</v>
      </c>
      <c r="F2837" t="s">
        <v>101</v>
      </c>
      <c r="G2837">
        <v>8</v>
      </c>
      <c r="H2837">
        <v>12.42</v>
      </c>
      <c r="I2837">
        <v>99.36</v>
      </c>
    </row>
    <row r="2838" spans="1:9">
      <c r="A2838" t="s">
        <v>106</v>
      </c>
      <c r="B2838" t="s">
        <v>105</v>
      </c>
      <c r="C2838" t="s">
        <v>98</v>
      </c>
      <c r="D2838" t="s">
        <v>391</v>
      </c>
      <c r="E2838" s="19">
        <v>42576</v>
      </c>
      <c r="F2838" t="s">
        <v>101</v>
      </c>
      <c r="G2838">
        <v>10</v>
      </c>
      <c r="H2838">
        <v>12.42</v>
      </c>
      <c r="I2838">
        <v>124.2</v>
      </c>
    </row>
    <row r="2839" spans="1:9">
      <c r="A2839" t="s">
        <v>106</v>
      </c>
      <c r="B2839" t="s">
        <v>105</v>
      </c>
      <c r="C2839" t="s">
        <v>98</v>
      </c>
      <c r="D2839" t="s">
        <v>151</v>
      </c>
      <c r="E2839" s="19">
        <v>42576</v>
      </c>
      <c r="F2839" t="s">
        <v>141</v>
      </c>
      <c r="G2839">
        <v>2</v>
      </c>
      <c r="H2839">
        <v>17.829999999999998</v>
      </c>
      <c r="I2839">
        <v>35.659999999999997</v>
      </c>
    </row>
    <row r="2840" spans="1:9">
      <c r="A2840" t="s">
        <v>111</v>
      </c>
      <c r="B2840" t="s">
        <v>105</v>
      </c>
      <c r="C2840" t="s">
        <v>98</v>
      </c>
      <c r="D2840" t="s">
        <v>369</v>
      </c>
      <c r="E2840" s="19">
        <v>42576</v>
      </c>
      <c r="F2840" t="s">
        <v>101</v>
      </c>
      <c r="G2840">
        <v>9</v>
      </c>
      <c r="H2840">
        <v>12.42</v>
      </c>
      <c r="I2840">
        <v>111.78</v>
      </c>
    </row>
    <row r="2841" spans="1:9">
      <c r="A2841" t="s">
        <v>95</v>
      </c>
      <c r="B2841" t="s">
        <v>118</v>
      </c>
      <c r="C2841" t="s">
        <v>93</v>
      </c>
      <c r="D2841" t="s">
        <v>256</v>
      </c>
      <c r="E2841" s="19">
        <v>42576</v>
      </c>
      <c r="F2841" t="s">
        <v>96</v>
      </c>
      <c r="G2841">
        <v>6</v>
      </c>
      <c r="H2841">
        <v>53.35</v>
      </c>
      <c r="I2841">
        <v>320.10000000000002</v>
      </c>
    </row>
    <row r="2842" spans="1:9">
      <c r="A2842" t="s">
        <v>103</v>
      </c>
      <c r="B2842" t="s">
        <v>94</v>
      </c>
      <c r="C2842" t="s">
        <v>93</v>
      </c>
      <c r="D2842" t="s">
        <v>330</v>
      </c>
      <c r="E2842" s="19">
        <v>42576</v>
      </c>
      <c r="F2842" t="s">
        <v>141</v>
      </c>
      <c r="G2842">
        <v>2</v>
      </c>
      <c r="H2842">
        <v>17.829999999999998</v>
      </c>
      <c r="I2842">
        <v>35.659999999999997</v>
      </c>
    </row>
    <row r="2843" spans="1:9">
      <c r="A2843" t="s">
        <v>106</v>
      </c>
      <c r="B2843" t="s">
        <v>110</v>
      </c>
      <c r="C2843" t="s">
        <v>98</v>
      </c>
      <c r="D2843" t="s">
        <v>542</v>
      </c>
      <c r="E2843" s="19">
        <v>42576</v>
      </c>
      <c r="F2843" t="s">
        <v>101</v>
      </c>
      <c r="G2843">
        <v>6</v>
      </c>
      <c r="H2843">
        <v>12.42</v>
      </c>
      <c r="I2843">
        <v>74.52</v>
      </c>
    </row>
    <row r="2844" spans="1:9">
      <c r="A2844" t="s">
        <v>95</v>
      </c>
      <c r="B2844" t="s">
        <v>113</v>
      </c>
      <c r="C2844" t="s">
        <v>93</v>
      </c>
      <c r="D2844" t="s">
        <v>614</v>
      </c>
      <c r="E2844" s="19">
        <v>42576</v>
      </c>
      <c r="F2844" t="s">
        <v>141</v>
      </c>
      <c r="G2844">
        <v>3</v>
      </c>
      <c r="H2844">
        <v>17.829999999999998</v>
      </c>
      <c r="I2844">
        <v>53.489999999999995</v>
      </c>
    </row>
    <row r="2845" spans="1:9">
      <c r="A2845" t="s">
        <v>100</v>
      </c>
      <c r="B2845" t="s">
        <v>105</v>
      </c>
      <c r="C2845" t="s">
        <v>98</v>
      </c>
      <c r="D2845" t="s">
        <v>160</v>
      </c>
      <c r="E2845" s="19">
        <v>42576</v>
      </c>
      <c r="F2845" t="s">
        <v>101</v>
      </c>
      <c r="G2845">
        <v>5</v>
      </c>
      <c r="H2845">
        <v>12.42</v>
      </c>
      <c r="I2845">
        <v>62.1</v>
      </c>
    </row>
    <row r="2846" spans="1:9">
      <c r="A2846" t="s">
        <v>100</v>
      </c>
      <c r="B2846" t="s">
        <v>110</v>
      </c>
      <c r="C2846" t="s">
        <v>98</v>
      </c>
      <c r="D2846" t="s">
        <v>276</v>
      </c>
      <c r="E2846" s="19">
        <v>42576</v>
      </c>
      <c r="F2846" t="s">
        <v>141</v>
      </c>
      <c r="G2846">
        <v>3</v>
      </c>
      <c r="H2846">
        <v>17.829999999999998</v>
      </c>
      <c r="I2846">
        <v>53.489999999999995</v>
      </c>
    </row>
    <row r="2847" spans="1:9">
      <c r="A2847" t="s">
        <v>103</v>
      </c>
      <c r="B2847" t="s">
        <v>113</v>
      </c>
      <c r="C2847" t="s">
        <v>93</v>
      </c>
      <c r="D2847" t="s">
        <v>620</v>
      </c>
      <c r="E2847" s="19">
        <v>42576</v>
      </c>
      <c r="F2847" t="s">
        <v>101</v>
      </c>
      <c r="G2847">
        <v>9</v>
      </c>
      <c r="H2847">
        <v>12.42</v>
      </c>
      <c r="I2847">
        <v>111.78</v>
      </c>
    </row>
    <row r="2848" spans="1:9">
      <c r="A2848" t="s">
        <v>103</v>
      </c>
      <c r="B2848" t="s">
        <v>94</v>
      </c>
      <c r="C2848" t="s">
        <v>93</v>
      </c>
      <c r="D2848" t="s">
        <v>308</v>
      </c>
      <c r="E2848" s="19">
        <v>42576</v>
      </c>
      <c r="F2848" t="s">
        <v>96</v>
      </c>
      <c r="G2848">
        <v>8</v>
      </c>
      <c r="H2848">
        <v>53.35</v>
      </c>
      <c r="I2848">
        <v>426.8</v>
      </c>
    </row>
    <row r="2849" spans="1:9">
      <c r="A2849" t="s">
        <v>100</v>
      </c>
      <c r="B2849" t="s">
        <v>110</v>
      </c>
      <c r="C2849" t="s">
        <v>98</v>
      </c>
      <c r="D2849" t="s">
        <v>359</v>
      </c>
      <c r="E2849" s="19">
        <v>42576</v>
      </c>
      <c r="F2849" t="s">
        <v>96</v>
      </c>
      <c r="G2849">
        <v>3</v>
      </c>
      <c r="H2849">
        <v>53.35</v>
      </c>
      <c r="I2849">
        <v>160.05000000000001</v>
      </c>
    </row>
    <row r="2850" spans="1:9">
      <c r="A2850" t="s">
        <v>103</v>
      </c>
      <c r="B2850" t="s">
        <v>94</v>
      </c>
      <c r="C2850" t="s">
        <v>93</v>
      </c>
      <c r="D2850" t="s">
        <v>271</v>
      </c>
      <c r="E2850" s="19">
        <v>42576</v>
      </c>
      <c r="F2850" t="s">
        <v>101</v>
      </c>
      <c r="G2850">
        <v>2</v>
      </c>
      <c r="H2850">
        <v>12.42</v>
      </c>
      <c r="I2850">
        <v>24.84</v>
      </c>
    </row>
    <row r="2851" spans="1:9">
      <c r="A2851" t="s">
        <v>100</v>
      </c>
      <c r="B2851" t="s">
        <v>99</v>
      </c>
      <c r="C2851" t="s">
        <v>98</v>
      </c>
      <c r="D2851" t="s">
        <v>540</v>
      </c>
      <c r="E2851" s="19">
        <v>42576</v>
      </c>
      <c r="F2851" t="s">
        <v>101</v>
      </c>
      <c r="G2851">
        <v>2</v>
      </c>
      <c r="H2851">
        <v>12.42</v>
      </c>
      <c r="I2851">
        <v>24.84</v>
      </c>
    </row>
    <row r="2852" spans="1:9">
      <c r="A2852" t="s">
        <v>100</v>
      </c>
      <c r="B2852" t="s">
        <v>110</v>
      </c>
      <c r="C2852" t="s">
        <v>98</v>
      </c>
      <c r="D2852" t="s">
        <v>477</v>
      </c>
      <c r="E2852" s="19">
        <v>42577</v>
      </c>
      <c r="F2852" t="s">
        <v>101</v>
      </c>
      <c r="G2852">
        <v>4</v>
      </c>
      <c r="H2852">
        <v>12.42</v>
      </c>
      <c r="I2852">
        <v>49.68</v>
      </c>
    </row>
    <row r="2853" spans="1:9">
      <c r="A2853" t="s">
        <v>95</v>
      </c>
      <c r="B2853" t="s">
        <v>155</v>
      </c>
      <c r="C2853" t="s">
        <v>93</v>
      </c>
      <c r="D2853" t="s">
        <v>431</v>
      </c>
      <c r="E2853" s="19">
        <v>42577</v>
      </c>
      <c r="F2853" t="s">
        <v>96</v>
      </c>
      <c r="G2853">
        <v>3</v>
      </c>
      <c r="H2853">
        <v>53.35</v>
      </c>
      <c r="I2853">
        <v>160.05000000000001</v>
      </c>
    </row>
    <row r="2854" spans="1:9">
      <c r="A2854" t="s">
        <v>95</v>
      </c>
      <c r="B2854" t="s">
        <v>118</v>
      </c>
      <c r="C2854" t="s">
        <v>93</v>
      </c>
      <c r="D2854" t="s">
        <v>293</v>
      </c>
      <c r="E2854" s="19">
        <v>42577</v>
      </c>
      <c r="F2854" t="s">
        <v>96</v>
      </c>
      <c r="G2854">
        <v>7</v>
      </c>
      <c r="H2854">
        <v>53.35</v>
      </c>
      <c r="I2854">
        <v>373.45</v>
      </c>
    </row>
    <row r="2855" spans="1:9">
      <c r="A2855" t="s">
        <v>100</v>
      </c>
      <c r="B2855" t="s">
        <v>127</v>
      </c>
      <c r="C2855" t="s">
        <v>98</v>
      </c>
      <c r="D2855" t="s">
        <v>524</v>
      </c>
      <c r="E2855" s="19">
        <v>42577</v>
      </c>
      <c r="F2855" t="s">
        <v>96</v>
      </c>
      <c r="G2855">
        <v>1</v>
      </c>
      <c r="H2855">
        <v>53.35</v>
      </c>
      <c r="I2855">
        <v>53.35</v>
      </c>
    </row>
    <row r="2856" spans="1:9">
      <c r="A2856" t="s">
        <v>100</v>
      </c>
      <c r="B2856" t="s">
        <v>99</v>
      </c>
      <c r="C2856" t="s">
        <v>98</v>
      </c>
      <c r="D2856" t="s">
        <v>517</v>
      </c>
      <c r="E2856" s="19">
        <v>42577</v>
      </c>
      <c r="F2856" t="s">
        <v>141</v>
      </c>
      <c r="G2856">
        <v>5</v>
      </c>
      <c r="H2856">
        <v>17.829999999999998</v>
      </c>
      <c r="I2856">
        <v>89.149999999999991</v>
      </c>
    </row>
    <row r="2857" spans="1:9">
      <c r="A2857" t="s">
        <v>103</v>
      </c>
      <c r="B2857" t="s">
        <v>155</v>
      </c>
      <c r="C2857" t="s">
        <v>93</v>
      </c>
      <c r="D2857" t="s">
        <v>471</v>
      </c>
      <c r="E2857" s="19">
        <v>42577</v>
      </c>
      <c r="F2857" t="s">
        <v>91</v>
      </c>
      <c r="G2857">
        <v>6</v>
      </c>
      <c r="H2857">
        <v>16.32</v>
      </c>
      <c r="I2857">
        <v>97.92</v>
      </c>
    </row>
    <row r="2858" spans="1:9">
      <c r="A2858" t="s">
        <v>111</v>
      </c>
      <c r="B2858" t="s">
        <v>99</v>
      </c>
      <c r="C2858" t="s">
        <v>98</v>
      </c>
      <c r="D2858" t="s">
        <v>211</v>
      </c>
      <c r="E2858" s="19">
        <v>42577</v>
      </c>
      <c r="F2858" t="s">
        <v>101</v>
      </c>
      <c r="G2858">
        <v>6</v>
      </c>
      <c r="H2858">
        <v>12.42</v>
      </c>
      <c r="I2858">
        <v>74.52</v>
      </c>
    </row>
    <row r="2859" spans="1:9">
      <c r="A2859" t="s">
        <v>103</v>
      </c>
      <c r="B2859" t="s">
        <v>155</v>
      </c>
      <c r="C2859" t="s">
        <v>93</v>
      </c>
      <c r="D2859" t="s">
        <v>492</v>
      </c>
      <c r="E2859" s="19">
        <v>42577</v>
      </c>
      <c r="F2859" t="s">
        <v>101</v>
      </c>
      <c r="G2859">
        <v>1</v>
      </c>
      <c r="H2859">
        <v>12.42</v>
      </c>
      <c r="I2859">
        <v>12.42</v>
      </c>
    </row>
    <row r="2860" spans="1:9">
      <c r="A2860" t="s">
        <v>95</v>
      </c>
      <c r="B2860" t="s">
        <v>94</v>
      </c>
      <c r="C2860" t="s">
        <v>93</v>
      </c>
      <c r="D2860" t="s">
        <v>144</v>
      </c>
      <c r="E2860" s="19">
        <v>42577</v>
      </c>
      <c r="F2860" t="s">
        <v>96</v>
      </c>
      <c r="G2860">
        <v>5</v>
      </c>
      <c r="H2860">
        <v>53.35</v>
      </c>
      <c r="I2860">
        <v>266.75</v>
      </c>
    </row>
    <row r="2861" spans="1:9">
      <c r="A2861" t="s">
        <v>100</v>
      </c>
      <c r="B2861" t="s">
        <v>105</v>
      </c>
      <c r="C2861" t="s">
        <v>98</v>
      </c>
      <c r="D2861" t="s">
        <v>391</v>
      </c>
      <c r="E2861" s="19">
        <v>42577</v>
      </c>
      <c r="F2861" t="s">
        <v>101</v>
      </c>
      <c r="G2861">
        <v>4</v>
      </c>
      <c r="H2861">
        <v>12.42</v>
      </c>
      <c r="I2861">
        <v>49.68</v>
      </c>
    </row>
    <row r="2862" spans="1:9">
      <c r="A2862" t="s">
        <v>95</v>
      </c>
      <c r="B2862" t="s">
        <v>155</v>
      </c>
      <c r="C2862" t="s">
        <v>93</v>
      </c>
      <c r="D2862" t="s">
        <v>436</v>
      </c>
      <c r="E2862" s="19">
        <v>42577</v>
      </c>
      <c r="F2862" t="s">
        <v>96</v>
      </c>
      <c r="G2862">
        <v>2</v>
      </c>
      <c r="H2862">
        <v>53.35</v>
      </c>
      <c r="I2862">
        <v>106.7</v>
      </c>
    </row>
    <row r="2863" spans="1:9">
      <c r="A2863" t="s">
        <v>100</v>
      </c>
      <c r="B2863" t="s">
        <v>127</v>
      </c>
      <c r="C2863" t="s">
        <v>98</v>
      </c>
      <c r="D2863" t="s">
        <v>554</v>
      </c>
      <c r="E2863" s="19">
        <v>42577</v>
      </c>
      <c r="F2863" t="s">
        <v>96</v>
      </c>
      <c r="G2863">
        <v>10</v>
      </c>
      <c r="H2863">
        <v>53.35</v>
      </c>
      <c r="I2863">
        <v>533.5</v>
      </c>
    </row>
    <row r="2864" spans="1:9">
      <c r="A2864" t="s">
        <v>100</v>
      </c>
      <c r="B2864" t="s">
        <v>127</v>
      </c>
      <c r="C2864" t="s">
        <v>98</v>
      </c>
      <c r="D2864" t="s">
        <v>618</v>
      </c>
      <c r="E2864" s="19">
        <v>42577</v>
      </c>
      <c r="F2864" t="s">
        <v>91</v>
      </c>
      <c r="G2864">
        <v>1</v>
      </c>
      <c r="H2864">
        <v>16.32</v>
      </c>
      <c r="I2864">
        <v>16.32</v>
      </c>
    </row>
    <row r="2865" spans="1:9">
      <c r="A2865" t="s">
        <v>111</v>
      </c>
      <c r="B2865" t="s">
        <v>105</v>
      </c>
      <c r="C2865" t="s">
        <v>98</v>
      </c>
      <c r="D2865" t="s">
        <v>599</v>
      </c>
      <c r="E2865" s="19">
        <v>42577</v>
      </c>
      <c r="F2865" t="s">
        <v>141</v>
      </c>
      <c r="G2865">
        <v>7</v>
      </c>
      <c r="H2865">
        <v>17.829999999999998</v>
      </c>
      <c r="I2865">
        <v>124.80999999999999</v>
      </c>
    </row>
    <row r="2866" spans="1:9">
      <c r="A2866" t="s">
        <v>111</v>
      </c>
      <c r="B2866" t="s">
        <v>127</v>
      </c>
      <c r="C2866" t="s">
        <v>98</v>
      </c>
      <c r="D2866" t="s">
        <v>126</v>
      </c>
      <c r="E2866" s="19">
        <v>42577</v>
      </c>
      <c r="F2866" t="s">
        <v>101</v>
      </c>
      <c r="G2866">
        <v>4</v>
      </c>
      <c r="H2866">
        <v>12.42</v>
      </c>
      <c r="I2866">
        <v>49.68</v>
      </c>
    </row>
    <row r="2867" spans="1:9">
      <c r="A2867" t="s">
        <v>100</v>
      </c>
      <c r="B2867" t="s">
        <v>110</v>
      </c>
      <c r="C2867" t="s">
        <v>98</v>
      </c>
      <c r="D2867" t="s">
        <v>378</v>
      </c>
      <c r="E2867" s="19">
        <v>42577</v>
      </c>
      <c r="F2867" t="s">
        <v>91</v>
      </c>
      <c r="G2867">
        <v>2</v>
      </c>
      <c r="H2867">
        <v>16.32</v>
      </c>
      <c r="I2867">
        <v>32.64</v>
      </c>
    </row>
    <row r="2868" spans="1:9">
      <c r="A2868" t="s">
        <v>95</v>
      </c>
      <c r="B2868" t="s">
        <v>94</v>
      </c>
      <c r="C2868" t="s">
        <v>93</v>
      </c>
      <c r="D2868" t="s">
        <v>586</v>
      </c>
      <c r="E2868" s="19">
        <v>42577</v>
      </c>
      <c r="F2868" t="s">
        <v>96</v>
      </c>
      <c r="G2868">
        <v>9</v>
      </c>
      <c r="H2868">
        <v>53.35</v>
      </c>
      <c r="I2868">
        <v>480.15000000000003</v>
      </c>
    </row>
    <row r="2869" spans="1:9">
      <c r="A2869" t="s">
        <v>106</v>
      </c>
      <c r="B2869" t="s">
        <v>99</v>
      </c>
      <c r="C2869" t="s">
        <v>98</v>
      </c>
      <c r="D2869" t="s">
        <v>306</v>
      </c>
      <c r="E2869" s="19">
        <v>42577</v>
      </c>
      <c r="F2869" t="s">
        <v>91</v>
      </c>
      <c r="G2869">
        <v>2</v>
      </c>
      <c r="H2869">
        <v>16.32</v>
      </c>
      <c r="I2869">
        <v>32.64</v>
      </c>
    </row>
    <row r="2870" spans="1:9">
      <c r="A2870" t="s">
        <v>106</v>
      </c>
      <c r="B2870" t="s">
        <v>99</v>
      </c>
      <c r="C2870" t="s">
        <v>98</v>
      </c>
      <c r="D2870" t="s">
        <v>211</v>
      </c>
      <c r="E2870" s="19">
        <v>42577</v>
      </c>
      <c r="F2870" t="s">
        <v>101</v>
      </c>
      <c r="G2870">
        <v>7</v>
      </c>
      <c r="H2870">
        <v>12.42</v>
      </c>
      <c r="I2870">
        <v>86.94</v>
      </c>
    </row>
    <row r="2871" spans="1:9">
      <c r="A2871" t="s">
        <v>100</v>
      </c>
      <c r="B2871" t="s">
        <v>99</v>
      </c>
      <c r="C2871" t="s">
        <v>98</v>
      </c>
      <c r="D2871" t="s">
        <v>454</v>
      </c>
      <c r="E2871" s="19">
        <v>42577</v>
      </c>
      <c r="F2871" t="s">
        <v>141</v>
      </c>
      <c r="G2871">
        <v>3</v>
      </c>
      <c r="H2871">
        <v>17.829999999999998</v>
      </c>
      <c r="I2871">
        <v>53.489999999999995</v>
      </c>
    </row>
    <row r="2872" spans="1:9">
      <c r="A2872" t="s">
        <v>100</v>
      </c>
      <c r="B2872" t="s">
        <v>105</v>
      </c>
      <c r="C2872" t="s">
        <v>98</v>
      </c>
      <c r="D2872" t="s">
        <v>340</v>
      </c>
      <c r="E2872" s="19">
        <v>42577</v>
      </c>
      <c r="F2872" t="s">
        <v>91</v>
      </c>
      <c r="G2872">
        <v>10</v>
      </c>
      <c r="H2872">
        <v>16.32</v>
      </c>
      <c r="I2872">
        <v>163.19999999999999</v>
      </c>
    </row>
    <row r="2873" spans="1:9">
      <c r="A2873" t="s">
        <v>95</v>
      </c>
      <c r="B2873" t="s">
        <v>113</v>
      </c>
      <c r="C2873" t="s">
        <v>93</v>
      </c>
      <c r="D2873" t="s">
        <v>564</v>
      </c>
      <c r="E2873" s="19">
        <v>42577</v>
      </c>
      <c r="F2873" t="s">
        <v>101</v>
      </c>
      <c r="G2873">
        <v>6</v>
      </c>
      <c r="H2873">
        <v>12.42</v>
      </c>
      <c r="I2873">
        <v>74.52</v>
      </c>
    </row>
    <row r="2874" spans="1:9">
      <c r="A2874" t="s">
        <v>111</v>
      </c>
      <c r="B2874" t="s">
        <v>99</v>
      </c>
      <c r="C2874" t="s">
        <v>98</v>
      </c>
      <c r="D2874" t="s">
        <v>560</v>
      </c>
      <c r="E2874" s="19">
        <v>42578</v>
      </c>
      <c r="F2874" t="s">
        <v>101</v>
      </c>
      <c r="G2874">
        <v>4</v>
      </c>
      <c r="H2874">
        <v>12.42</v>
      </c>
      <c r="I2874">
        <v>49.68</v>
      </c>
    </row>
    <row r="2875" spans="1:9">
      <c r="A2875" t="s">
        <v>111</v>
      </c>
      <c r="B2875" t="s">
        <v>99</v>
      </c>
      <c r="C2875" t="s">
        <v>98</v>
      </c>
      <c r="D2875" t="s">
        <v>116</v>
      </c>
      <c r="E2875" s="19">
        <v>42578</v>
      </c>
      <c r="F2875" t="s">
        <v>91</v>
      </c>
      <c r="G2875">
        <v>2</v>
      </c>
      <c r="H2875">
        <v>16.32</v>
      </c>
      <c r="I2875">
        <v>32.64</v>
      </c>
    </row>
    <row r="2876" spans="1:9">
      <c r="A2876" t="s">
        <v>100</v>
      </c>
      <c r="B2876" t="s">
        <v>99</v>
      </c>
      <c r="C2876" t="s">
        <v>98</v>
      </c>
      <c r="D2876" t="s">
        <v>97</v>
      </c>
      <c r="E2876" s="19">
        <v>42578</v>
      </c>
      <c r="F2876" t="s">
        <v>96</v>
      </c>
      <c r="G2876">
        <v>9</v>
      </c>
      <c r="H2876">
        <v>53.35</v>
      </c>
      <c r="I2876">
        <v>480.15000000000003</v>
      </c>
    </row>
    <row r="2877" spans="1:9">
      <c r="A2877" t="s">
        <v>106</v>
      </c>
      <c r="B2877" t="s">
        <v>110</v>
      </c>
      <c r="C2877" t="s">
        <v>98</v>
      </c>
      <c r="D2877" t="s">
        <v>596</v>
      </c>
      <c r="E2877" s="19">
        <v>42578</v>
      </c>
      <c r="F2877" t="s">
        <v>141</v>
      </c>
      <c r="G2877">
        <v>1</v>
      </c>
      <c r="H2877">
        <v>17.829999999999998</v>
      </c>
      <c r="I2877">
        <v>17.829999999999998</v>
      </c>
    </row>
    <row r="2878" spans="1:9">
      <c r="A2878" t="s">
        <v>100</v>
      </c>
      <c r="B2878" t="s">
        <v>105</v>
      </c>
      <c r="C2878" t="s">
        <v>98</v>
      </c>
      <c r="D2878" t="s">
        <v>583</v>
      </c>
      <c r="E2878" s="19">
        <v>42578</v>
      </c>
      <c r="F2878" t="s">
        <v>101</v>
      </c>
      <c r="G2878">
        <v>4</v>
      </c>
      <c r="H2878">
        <v>12.42</v>
      </c>
      <c r="I2878">
        <v>49.68</v>
      </c>
    </row>
    <row r="2879" spans="1:9">
      <c r="A2879" t="s">
        <v>95</v>
      </c>
      <c r="B2879" t="s">
        <v>94</v>
      </c>
      <c r="C2879" t="s">
        <v>93</v>
      </c>
      <c r="D2879" t="s">
        <v>212</v>
      </c>
      <c r="E2879" s="19">
        <v>42578</v>
      </c>
      <c r="F2879" t="s">
        <v>101</v>
      </c>
      <c r="G2879">
        <v>9</v>
      </c>
      <c r="H2879">
        <v>12.42</v>
      </c>
      <c r="I2879">
        <v>111.78</v>
      </c>
    </row>
    <row r="2880" spans="1:9">
      <c r="A2880" t="s">
        <v>106</v>
      </c>
      <c r="B2880" t="s">
        <v>110</v>
      </c>
      <c r="C2880" t="s">
        <v>98</v>
      </c>
      <c r="D2880" t="s">
        <v>324</v>
      </c>
      <c r="E2880" s="19">
        <v>42578</v>
      </c>
      <c r="F2880" t="s">
        <v>141</v>
      </c>
      <c r="G2880">
        <v>7</v>
      </c>
      <c r="H2880">
        <v>17.829999999999998</v>
      </c>
      <c r="I2880">
        <v>124.80999999999999</v>
      </c>
    </row>
    <row r="2881" spans="1:9">
      <c r="A2881" t="s">
        <v>100</v>
      </c>
      <c r="B2881" t="s">
        <v>99</v>
      </c>
      <c r="C2881" t="s">
        <v>98</v>
      </c>
      <c r="D2881" t="s">
        <v>130</v>
      </c>
      <c r="E2881" s="19">
        <v>42578</v>
      </c>
      <c r="F2881" t="s">
        <v>101</v>
      </c>
      <c r="G2881">
        <v>7</v>
      </c>
      <c r="H2881">
        <v>12.42</v>
      </c>
      <c r="I2881">
        <v>86.94</v>
      </c>
    </row>
    <row r="2882" spans="1:9">
      <c r="A2882" t="s">
        <v>103</v>
      </c>
      <c r="B2882" t="s">
        <v>118</v>
      </c>
      <c r="C2882" t="s">
        <v>93</v>
      </c>
      <c r="D2882" t="s">
        <v>202</v>
      </c>
      <c r="E2882" s="19">
        <v>42578</v>
      </c>
      <c r="F2882" t="s">
        <v>96</v>
      </c>
      <c r="G2882">
        <v>1</v>
      </c>
      <c r="H2882">
        <v>53.35</v>
      </c>
      <c r="I2882">
        <v>53.35</v>
      </c>
    </row>
    <row r="2883" spans="1:9">
      <c r="A2883" t="s">
        <v>100</v>
      </c>
      <c r="B2883" t="s">
        <v>99</v>
      </c>
      <c r="C2883" t="s">
        <v>98</v>
      </c>
      <c r="D2883" t="s">
        <v>257</v>
      </c>
      <c r="E2883" s="19">
        <v>42578</v>
      </c>
      <c r="F2883" t="s">
        <v>101</v>
      </c>
      <c r="G2883">
        <v>7</v>
      </c>
      <c r="H2883">
        <v>12.42</v>
      </c>
      <c r="I2883">
        <v>86.94</v>
      </c>
    </row>
    <row r="2884" spans="1:9">
      <c r="A2884" t="s">
        <v>100</v>
      </c>
      <c r="B2884" t="s">
        <v>99</v>
      </c>
      <c r="C2884" t="s">
        <v>98</v>
      </c>
      <c r="D2884" t="s">
        <v>388</v>
      </c>
      <c r="E2884" s="19">
        <v>42578</v>
      </c>
      <c r="F2884" t="s">
        <v>141</v>
      </c>
      <c r="G2884">
        <v>10</v>
      </c>
      <c r="H2884">
        <v>17.829999999999998</v>
      </c>
      <c r="I2884">
        <v>178.29999999999998</v>
      </c>
    </row>
    <row r="2885" spans="1:9">
      <c r="A2885" t="s">
        <v>100</v>
      </c>
      <c r="B2885" t="s">
        <v>99</v>
      </c>
      <c r="C2885" t="s">
        <v>98</v>
      </c>
      <c r="D2885" t="s">
        <v>414</v>
      </c>
      <c r="E2885" s="19">
        <v>42578</v>
      </c>
      <c r="F2885" t="s">
        <v>101</v>
      </c>
      <c r="G2885">
        <v>4</v>
      </c>
      <c r="H2885">
        <v>12.42</v>
      </c>
      <c r="I2885">
        <v>49.68</v>
      </c>
    </row>
    <row r="2886" spans="1:9">
      <c r="A2886" t="s">
        <v>111</v>
      </c>
      <c r="B2886" t="s">
        <v>110</v>
      </c>
      <c r="C2886" t="s">
        <v>98</v>
      </c>
      <c r="D2886" t="s">
        <v>428</v>
      </c>
      <c r="E2886" s="19">
        <v>42578</v>
      </c>
      <c r="F2886" t="s">
        <v>141</v>
      </c>
      <c r="G2886">
        <v>3</v>
      </c>
      <c r="H2886">
        <v>17.829999999999998</v>
      </c>
      <c r="I2886">
        <v>53.489999999999995</v>
      </c>
    </row>
    <row r="2887" spans="1:9">
      <c r="A2887" t="s">
        <v>100</v>
      </c>
      <c r="B2887" t="s">
        <v>99</v>
      </c>
      <c r="C2887" t="s">
        <v>98</v>
      </c>
      <c r="D2887" t="s">
        <v>530</v>
      </c>
      <c r="E2887" s="19">
        <v>42578</v>
      </c>
      <c r="F2887" t="s">
        <v>96</v>
      </c>
      <c r="G2887">
        <v>8</v>
      </c>
      <c r="H2887">
        <v>53.35</v>
      </c>
      <c r="I2887">
        <v>426.8</v>
      </c>
    </row>
    <row r="2888" spans="1:9">
      <c r="A2888" t="s">
        <v>103</v>
      </c>
      <c r="B2888" t="s">
        <v>94</v>
      </c>
      <c r="C2888" t="s">
        <v>93</v>
      </c>
      <c r="D2888" t="s">
        <v>494</v>
      </c>
      <c r="E2888" s="19">
        <v>42578</v>
      </c>
      <c r="F2888" t="s">
        <v>101</v>
      </c>
      <c r="G2888">
        <v>7</v>
      </c>
      <c r="H2888">
        <v>12.42</v>
      </c>
      <c r="I2888">
        <v>86.94</v>
      </c>
    </row>
    <row r="2889" spans="1:9">
      <c r="A2889" t="s">
        <v>100</v>
      </c>
      <c r="B2889" t="s">
        <v>110</v>
      </c>
      <c r="C2889" t="s">
        <v>98</v>
      </c>
      <c r="D2889" t="s">
        <v>319</v>
      </c>
      <c r="E2889" s="19">
        <v>42578</v>
      </c>
      <c r="F2889" t="s">
        <v>141</v>
      </c>
      <c r="G2889">
        <v>10</v>
      </c>
      <c r="H2889">
        <v>17.829999999999998</v>
      </c>
      <c r="I2889">
        <v>178.29999999999998</v>
      </c>
    </row>
    <row r="2890" spans="1:9">
      <c r="A2890" t="s">
        <v>95</v>
      </c>
      <c r="B2890" t="s">
        <v>94</v>
      </c>
      <c r="C2890" t="s">
        <v>93</v>
      </c>
      <c r="D2890" t="s">
        <v>206</v>
      </c>
      <c r="E2890" s="19">
        <v>42579</v>
      </c>
      <c r="F2890" t="s">
        <v>101</v>
      </c>
      <c r="G2890">
        <v>5</v>
      </c>
      <c r="H2890">
        <v>12.42</v>
      </c>
      <c r="I2890">
        <v>62.1</v>
      </c>
    </row>
    <row r="2891" spans="1:9">
      <c r="A2891" t="s">
        <v>111</v>
      </c>
      <c r="B2891" t="s">
        <v>110</v>
      </c>
      <c r="C2891" t="s">
        <v>98</v>
      </c>
      <c r="D2891" t="s">
        <v>565</v>
      </c>
      <c r="E2891" s="19">
        <v>42579</v>
      </c>
      <c r="F2891" t="s">
        <v>91</v>
      </c>
      <c r="G2891">
        <v>10</v>
      </c>
      <c r="H2891">
        <v>16.32</v>
      </c>
      <c r="I2891">
        <v>163.19999999999999</v>
      </c>
    </row>
    <row r="2892" spans="1:9">
      <c r="A2892" t="s">
        <v>100</v>
      </c>
      <c r="B2892" t="s">
        <v>105</v>
      </c>
      <c r="C2892" t="s">
        <v>98</v>
      </c>
      <c r="D2892" t="s">
        <v>406</v>
      </c>
      <c r="E2892" s="19">
        <v>42579</v>
      </c>
      <c r="F2892" t="s">
        <v>141</v>
      </c>
      <c r="G2892">
        <v>3</v>
      </c>
      <c r="H2892">
        <v>17.829999999999998</v>
      </c>
      <c r="I2892">
        <v>53.489999999999995</v>
      </c>
    </row>
    <row r="2893" spans="1:9">
      <c r="A2893" t="s">
        <v>100</v>
      </c>
      <c r="B2893" t="s">
        <v>110</v>
      </c>
      <c r="C2893" t="s">
        <v>98</v>
      </c>
      <c r="D2893" t="s">
        <v>443</v>
      </c>
      <c r="E2893" s="19">
        <v>42579</v>
      </c>
      <c r="F2893" t="s">
        <v>101</v>
      </c>
      <c r="G2893">
        <v>6</v>
      </c>
      <c r="H2893">
        <v>12.42</v>
      </c>
      <c r="I2893">
        <v>74.52</v>
      </c>
    </row>
    <row r="2894" spans="1:9">
      <c r="A2894" t="s">
        <v>100</v>
      </c>
      <c r="B2894" t="s">
        <v>99</v>
      </c>
      <c r="C2894" t="s">
        <v>98</v>
      </c>
      <c r="D2894" t="s">
        <v>338</v>
      </c>
      <c r="E2894" s="19">
        <v>42579</v>
      </c>
      <c r="F2894" t="s">
        <v>101</v>
      </c>
      <c r="G2894">
        <v>3</v>
      </c>
      <c r="H2894">
        <v>12.42</v>
      </c>
      <c r="I2894">
        <v>37.26</v>
      </c>
    </row>
    <row r="2895" spans="1:9">
      <c r="A2895" t="s">
        <v>100</v>
      </c>
      <c r="B2895" t="s">
        <v>105</v>
      </c>
      <c r="C2895" t="s">
        <v>98</v>
      </c>
      <c r="D2895" t="s">
        <v>340</v>
      </c>
      <c r="E2895" s="19">
        <v>42579</v>
      </c>
      <c r="F2895" t="s">
        <v>101</v>
      </c>
      <c r="G2895">
        <v>2</v>
      </c>
      <c r="H2895">
        <v>12.42</v>
      </c>
      <c r="I2895">
        <v>24.84</v>
      </c>
    </row>
    <row r="2896" spans="1:9">
      <c r="A2896" t="s">
        <v>100</v>
      </c>
      <c r="B2896" t="s">
        <v>105</v>
      </c>
      <c r="C2896" t="s">
        <v>98</v>
      </c>
      <c r="D2896" t="s">
        <v>305</v>
      </c>
      <c r="E2896" s="19">
        <v>42579</v>
      </c>
      <c r="F2896" t="s">
        <v>91</v>
      </c>
      <c r="G2896">
        <v>3</v>
      </c>
      <c r="H2896">
        <v>16.32</v>
      </c>
      <c r="I2896">
        <v>48.96</v>
      </c>
    </row>
    <row r="2897" spans="1:9">
      <c r="A2897" t="s">
        <v>95</v>
      </c>
      <c r="B2897" t="s">
        <v>113</v>
      </c>
      <c r="C2897" t="s">
        <v>93</v>
      </c>
      <c r="D2897" t="s">
        <v>208</v>
      </c>
      <c r="E2897" s="19">
        <v>42579</v>
      </c>
      <c r="F2897" t="s">
        <v>101</v>
      </c>
      <c r="G2897">
        <v>7</v>
      </c>
      <c r="H2897">
        <v>12.42</v>
      </c>
      <c r="I2897">
        <v>86.94</v>
      </c>
    </row>
    <row r="2898" spans="1:9">
      <c r="A2898" t="s">
        <v>111</v>
      </c>
      <c r="B2898" t="s">
        <v>127</v>
      </c>
      <c r="C2898" t="s">
        <v>98</v>
      </c>
      <c r="D2898" t="s">
        <v>496</v>
      </c>
      <c r="E2898" s="19">
        <v>42579</v>
      </c>
      <c r="F2898" t="s">
        <v>96</v>
      </c>
      <c r="G2898">
        <v>10</v>
      </c>
      <c r="H2898">
        <v>53.35</v>
      </c>
      <c r="I2898">
        <v>533.5</v>
      </c>
    </row>
    <row r="2899" spans="1:9">
      <c r="A2899" t="s">
        <v>111</v>
      </c>
      <c r="B2899" t="s">
        <v>99</v>
      </c>
      <c r="C2899" t="s">
        <v>98</v>
      </c>
      <c r="D2899" t="s">
        <v>240</v>
      </c>
      <c r="E2899" s="19">
        <v>42579</v>
      </c>
      <c r="F2899" t="s">
        <v>141</v>
      </c>
      <c r="G2899">
        <v>1</v>
      </c>
      <c r="H2899">
        <v>17.829999999999998</v>
      </c>
      <c r="I2899">
        <v>17.829999999999998</v>
      </c>
    </row>
    <row r="2900" spans="1:9">
      <c r="A2900" t="s">
        <v>100</v>
      </c>
      <c r="B2900" t="s">
        <v>110</v>
      </c>
      <c r="C2900" t="s">
        <v>98</v>
      </c>
      <c r="D2900" t="s">
        <v>542</v>
      </c>
      <c r="E2900" s="19">
        <v>42579</v>
      </c>
      <c r="F2900" t="s">
        <v>96</v>
      </c>
      <c r="G2900">
        <v>1</v>
      </c>
      <c r="H2900">
        <v>53.35</v>
      </c>
      <c r="I2900">
        <v>53.35</v>
      </c>
    </row>
    <row r="2901" spans="1:9">
      <c r="A2901" t="s">
        <v>95</v>
      </c>
      <c r="B2901" t="s">
        <v>94</v>
      </c>
      <c r="C2901" t="s">
        <v>93</v>
      </c>
      <c r="D2901" t="s">
        <v>247</v>
      </c>
      <c r="E2901" s="19">
        <v>42580</v>
      </c>
      <c r="F2901" t="s">
        <v>91</v>
      </c>
      <c r="G2901">
        <v>7</v>
      </c>
      <c r="H2901">
        <v>16.32</v>
      </c>
      <c r="I2901">
        <v>114.24000000000001</v>
      </c>
    </row>
    <row r="2902" spans="1:9">
      <c r="A2902" t="s">
        <v>100</v>
      </c>
      <c r="B2902" t="s">
        <v>105</v>
      </c>
      <c r="C2902" t="s">
        <v>98</v>
      </c>
      <c r="D2902" t="s">
        <v>360</v>
      </c>
      <c r="E2902" s="19">
        <v>42580</v>
      </c>
      <c r="F2902" t="s">
        <v>101</v>
      </c>
      <c r="G2902">
        <v>5</v>
      </c>
      <c r="H2902">
        <v>12.42</v>
      </c>
      <c r="I2902">
        <v>62.1</v>
      </c>
    </row>
    <row r="2903" spans="1:9">
      <c r="A2903" t="s">
        <v>100</v>
      </c>
      <c r="B2903" t="s">
        <v>110</v>
      </c>
      <c r="C2903" t="s">
        <v>98</v>
      </c>
      <c r="D2903" t="s">
        <v>186</v>
      </c>
      <c r="E2903" s="19">
        <v>42580</v>
      </c>
      <c r="F2903" t="s">
        <v>141</v>
      </c>
      <c r="G2903">
        <v>7</v>
      </c>
      <c r="H2903">
        <v>17.829999999999998</v>
      </c>
      <c r="I2903">
        <v>124.80999999999999</v>
      </c>
    </row>
    <row r="2904" spans="1:9">
      <c r="A2904" t="s">
        <v>103</v>
      </c>
      <c r="B2904" t="s">
        <v>113</v>
      </c>
      <c r="C2904" t="s">
        <v>93</v>
      </c>
      <c r="D2904" t="s">
        <v>609</v>
      </c>
      <c r="E2904" s="19">
        <v>42580</v>
      </c>
      <c r="F2904" t="s">
        <v>101</v>
      </c>
      <c r="G2904">
        <v>6</v>
      </c>
      <c r="H2904">
        <v>12.42</v>
      </c>
      <c r="I2904">
        <v>74.52</v>
      </c>
    </row>
    <row r="2905" spans="1:9">
      <c r="A2905" t="s">
        <v>95</v>
      </c>
      <c r="B2905" t="s">
        <v>118</v>
      </c>
      <c r="C2905" t="s">
        <v>93</v>
      </c>
      <c r="D2905" t="s">
        <v>579</v>
      </c>
      <c r="E2905" s="19">
        <v>42580</v>
      </c>
      <c r="F2905" t="s">
        <v>91</v>
      </c>
      <c r="G2905">
        <v>3</v>
      </c>
      <c r="H2905">
        <v>16.32</v>
      </c>
      <c r="I2905">
        <v>48.96</v>
      </c>
    </row>
    <row r="2906" spans="1:9">
      <c r="A2906" t="s">
        <v>111</v>
      </c>
      <c r="B2906" t="s">
        <v>99</v>
      </c>
      <c r="C2906" t="s">
        <v>98</v>
      </c>
      <c r="D2906" t="s">
        <v>374</v>
      </c>
      <c r="E2906" s="19">
        <v>42580</v>
      </c>
      <c r="F2906" t="s">
        <v>141</v>
      </c>
      <c r="G2906">
        <v>4</v>
      </c>
      <c r="H2906">
        <v>17.829999999999998</v>
      </c>
      <c r="I2906">
        <v>71.319999999999993</v>
      </c>
    </row>
    <row r="2907" spans="1:9">
      <c r="A2907" t="s">
        <v>103</v>
      </c>
      <c r="B2907" t="s">
        <v>94</v>
      </c>
      <c r="C2907" t="s">
        <v>93</v>
      </c>
      <c r="D2907" t="s">
        <v>241</v>
      </c>
      <c r="E2907" s="19">
        <v>42580</v>
      </c>
      <c r="F2907" t="s">
        <v>141</v>
      </c>
      <c r="G2907">
        <v>1</v>
      </c>
      <c r="H2907">
        <v>17.829999999999998</v>
      </c>
      <c r="I2907">
        <v>17.829999999999998</v>
      </c>
    </row>
    <row r="2908" spans="1:9">
      <c r="A2908" t="s">
        <v>106</v>
      </c>
      <c r="B2908" t="s">
        <v>105</v>
      </c>
      <c r="C2908" t="s">
        <v>98</v>
      </c>
      <c r="D2908" t="s">
        <v>146</v>
      </c>
      <c r="E2908" s="19">
        <v>42580</v>
      </c>
      <c r="F2908" t="s">
        <v>96</v>
      </c>
      <c r="G2908">
        <v>6</v>
      </c>
      <c r="H2908">
        <v>53.35</v>
      </c>
      <c r="I2908">
        <v>320.10000000000002</v>
      </c>
    </row>
    <row r="2909" spans="1:9">
      <c r="A2909" t="s">
        <v>111</v>
      </c>
      <c r="B2909" t="s">
        <v>99</v>
      </c>
      <c r="C2909" t="s">
        <v>98</v>
      </c>
      <c r="D2909" t="s">
        <v>325</v>
      </c>
      <c r="E2909" s="19">
        <v>42580</v>
      </c>
      <c r="F2909" t="s">
        <v>101</v>
      </c>
      <c r="G2909">
        <v>7</v>
      </c>
      <c r="H2909">
        <v>12.42</v>
      </c>
      <c r="I2909">
        <v>86.94</v>
      </c>
    </row>
    <row r="2910" spans="1:9">
      <c r="A2910" t="s">
        <v>111</v>
      </c>
      <c r="B2910" t="s">
        <v>105</v>
      </c>
      <c r="C2910" t="s">
        <v>98</v>
      </c>
      <c r="D2910" t="s">
        <v>200</v>
      </c>
      <c r="E2910" s="19">
        <v>42580</v>
      </c>
      <c r="F2910" t="s">
        <v>91</v>
      </c>
      <c r="G2910">
        <v>9</v>
      </c>
      <c r="H2910">
        <v>16.32</v>
      </c>
      <c r="I2910">
        <v>146.88</v>
      </c>
    </row>
    <row r="2911" spans="1:9">
      <c r="A2911" t="s">
        <v>95</v>
      </c>
      <c r="B2911" t="s">
        <v>94</v>
      </c>
      <c r="C2911" t="s">
        <v>93</v>
      </c>
      <c r="D2911" t="s">
        <v>164</v>
      </c>
      <c r="E2911" s="19">
        <v>42580</v>
      </c>
      <c r="F2911" t="s">
        <v>141</v>
      </c>
      <c r="G2911">
        <v>9</v>
      </c>
      <c r="H2911">
        <v>17.829999999999998</v>
      </c>
      <c r="I2911">
        <v>160.46999999999997</v>
      </c>
    </row>
    <row r="2912" spans="1:9">
      <c r="A2912" t="s">
        <v>100</v>
      </c>
      <c r="B2912" t="s">
        <v>105</v>
      </c>
      <c r="C2912" t="s">
        <v>98</v>
      </c>
      <c r="D2912" t="s">
        <v>296</v>
      </c>
      <c r="E2912" s="19">
        <v>42580</v>
      </c>
      <c r="F2912" t="s">
        <v>101</v>
      </c>
      <c r="G2912">
        <v>8</v>
      </c>
      <c r="H2912">
        <v>12.42</v>
      </c>
      <c r="I2912">
        <v>99.36</v>
      </c>
    </row>
    <row r="2913" spans="1:9">
      <c r="A2913" t="s">
        <v>103</v>
      </c>
      <c r="B2913" t="s">
        <v>113</v>
      </c>
      <c r="C2913" t="s">
        <v>93</v>
      </c>
      <c r="D2913" t="s">
        <v>354</v>
      </c>
      <c r="E2913" s="19">
        <v>42580</v>
      </c>
      <c r="F2913" t="s">
        <v>101</v>
      </c>
      <c r="G2913">
        <v>8</v>
      </c>
      <c r="H2913">
        <v>12.42</v>
      </c>
      <c r="I2913">
        <v>99.36</v>
      </c>
    </row>
    <row r="2914" spans="1:9">
      <c r="A2914" t="s">
        <v>100</v>
      </c>
      <c r="B2914" t="s">
        <v>105</v>
      </c>
      <c r="C2914" t="s">
        <v>98</v>
      </c>
      <c r="D2914" t="s">
        <v>146</v>
      </c>
      <c r="E2914" s="19">
        <v>42580</v>
      </c>
      <c r="F2914" t="s">
        <v>141</v>
      </c>
      <c r="G2914">
        <v>2</v>
      </c>
      <c r="H2914">
        <v>17.829999999999998</v>
      </c>
      <c r="I2914">
        <v>35.659999999999997</v>
      </c>
    </row>
    <row r="2915" spans="1:9">
      <c r="A2915" t="s">
        <v>111</v>
      </c>
      <c r="B2915" t="s">
        <v>127</v>
      </c>
      <c r="C2915" t="s">
        <v>98</v>
      </c>
      <c r="D2915" t="s">
        <v>188</v>
      </c>
      <c r="E2915" s="19">
        <v>42580</v>
      </c>
      <c r="F2915" t="s">
        <v>101</v>
      </c>
      <c r="G2915">
        <v>7</v>
      </c>
      <c r="H2915">
        <v>12.42</v>
      </c>
      <c r="I2915">
        <v>86.94</v>
      </c>
    </row>
    <row r="2916" spans="1:9">
      <c r="A2916" t="s">
        <v>95</v>
      </c>
      <c r="B2916" t="s">
        <v>94</v>
      </c>
      <c r="C2916" t="s">
        <v>93</v>
      </c>
      <c r="D2916" t="s">
        <v>598</v>
      </c>
      <c r="E2916" s="19">
        <v>42580</v>
      </c>
      <c r="F2916" t="s">
        <v>91</v>
      </c>
      <c r="G2916">
        <v>3</v>
      </c>
      <c r="H2916">
        <v>16.32</v>
      </c>
      <c r="I2916">
        <v>48.96</v>
      </c>
    </row>
    <row r="2917" spans="1:9">
      <c r="A2917" t="s">
        <v>103</v>
      </c>
      <c r="B2917" t="s">
        <v>94</v>
      </c>
      <c r="C2917" t="s">
        <v>93</v>
      </c>
      <c r="D2917" t="s">
        <v>625</v>
      </c>
      <c r="E2917" s="19">
        <v>42580</v>
      </c>
      <c r="F2917" t="s">
        <v>101</v>
      </c>
      <c r="G2917">
        <v>3</v>
      </c>
      <c r="H2917">
        <v>12.42</v>
      </c>
      <c r="I2917">
        <v>37.26</v>
      </c>
    </row>
    <row r="2918" spans="1:9">
      <c r="A2918" t="s">
        <v>106</v>
      </c>
      <c r="B2918" t="s">
        <v>110</v>
      </c>
      <c r="C2918" t="s">
        <v>98</v>
      </c>
      <c r="D2918" t="s">
        <v>321</v>
      </c>
      <c r="E2918" s="19">
        <v>42580</v>
      </c>
      <c r="F2918" t="s">
        <v>101</v>
      </c>
      <c r="G2918">
        <v>8</v>
      </c>
      <c r="H2918">
        <v>12.42</v>
      </c>
      <c r="I2918">
        <v>99.36</v>
      </c>
    </row>
    <row r="2919" spans="1:9">
      <c r="A2919" t="s">
        <v>111</v>
      </c>
      <c r="B2919" t="s">
        <v>99</v>
      </c>
      <c r="C2919" t="s">
        <v>98</v>
      </c>
      <c r="D2919" t="s">
        <v>562</v>
      </c>
      <c r="E2919" s="19">
        <v>42580</v>
      </c>
      <c r="F2919" t="s">
        <v>101</v>
      </c>
      <c r="G2919">
        <v>9</v>
      </c>
      <c r="H2919">
        <v>12.42</v>
      </c>
      <c r="I2919">
        <v>111.78</v>
      </c>
    </row>
    <row r="2920" spans="1:9">
      <c r="A2920" t="s">
        <v>106</v>
      </c>
      <c r="B2920" t="s">
        <v>110</v>
      </c>
      <c r="C2920" t="s">
        <v>98</v>
      </c>
      <c r="D2920" t="s">
        <v>610</v>
      </c>
      <c r="E2920" s="19">
        <v>42580</v>
      </c>
      <c r="F2920" t="s">
        <v>141</v>
      </c>
      <c r="G2920">
        <v>5</v>
      </c>
      <c r="H2920">
        <v>17.829999999999998</v>
      </c>
      <c r="I2920">
        <v>89.149999999999991</v>
      </c>
    </row>
    <row r="2921" spans="1:9">
      <c r="A2921" t="s">
        <v>100</v>
      </c>
      <c r="B2921" t="s">
        <v>105</v>
      </c>
      <c r="C2921" t="s">
        <v>98</v>
      </c>
      <c r="D2921" t="s">
        <v>138</v>
      </c>
      <c r="E2921" s="19">
        <v>42580</v>
      </c>
      <c r="F2921" t="s">
        <v>101</v>
      </c>
      <c r="G2921">
        <v>4</v>
      </c>
      <c r="H2921">
        <v>12.42</v>
      </c>
      <c r="I2921">
        <v>49.68</v>
      </c>
    </row>
    <row r="2922" spans="1:9">
      <c r="A2922" t="s">
        <v>100</v>
      </c>
      <c r="B2922" t="s">
        <v>105</v>
      </c>
      <c r="C2922" t="s">
        <v>98</v>
      </c>
      <c r="D2922" t="s">
        <v>224</v>
      </c>
      <c r="E2922" s="19">
        <v>42580</v>
      </c>
      <c r="F2922" t="s">
        <v>96</v>
      </c>
      <c r="G2922">
        <v>8</v>
      </c>
      <c r="H2922">
        <v>53.35</v>
      </c>
      <c r="I2922">
        <v>426.8</v>
      </c>
    </row>
    <row r="2923" spans="1:9">
      <c r="A2923" t="s">
        <v>103</v>
      </c>
      <c r="B2923" t="s">
        <v>155</v>
      </c>
      <c r="C2923" t="s">
        <v>93</v>
      </c>
      <c r="D2923" t="s">
        <v>471</v>
      </c>
      <c r="E2923" s="19">
        <v>42581</v>
      </c>
      <c r="F2923" t="s">
        <v>96</v>
      </c>
      <c r="G2923">
        <v>1</v>
      </c>
      <c r="H2923">
        <v>53.35</v>
      </c>
      <c r="I2923">
        <v>53.35</v>
      </c>
    </row>
    <row r="2924" spans="1:9">
      <c r="A2924" t="s">
        <v>106</v>
      </c>
      <c r="B2924" t="s">
        <v>105</v>
      </c>
      <c r="C2924" t="s">
        <v>98</v>
      </c>
      <c r="D2924" t="s">
        <v>448</v>
      </c>
      <c r="E2924" s="19">
        <v>42581</v>
      </c>
      <c r="F2924" t="s">
        <v>91</v>
      </c>
      <c r="G2924">
        <v>5</v>
      </c>
      <c r="H2924">
        <v>16.32</v>
      </c>
      <c r="I2924">
        <v>81.599999999999994</v>
      </c>
    </row>
    <row r="2925" spans="1:9">
      <c r="A2925" t="s">
        <v>100</v>
      </c>
      <c r="B2925" t="s">
        <v>99</v>
      </c>
      <c r="C2925" t="s">
        <v>98</v>
      </c>
      <c r="D2925" t="s">
        <v>329</v>
      </c>
      <c r="E2925" s="19">
        <v>42581</v>
      </c>
      <c r="F2925" t="s">
        <v>101</v>
      </c>
      <c r="G2925">
        <v>3</v>
      </c>
      <c r="H2925">
        <v>12.42</v>
      </c>
      <c r="I2925">
        <v>37.26</v>
      </c>
    </row>
    <row r="2926" spans="1:9">
      <c r="A2926" t="s">
        <v>100</v>
      </c>
      <c r="B2926" t="s">
        <v>99</v>
      </c>
      <c r="C2926" t="s">
        <v>98</v>
      </c>
      <c r="D2926" t="s">
        <v>258</v>
      </c>
      <c r="E2926" s="19">
        <v>42581</v>
      </c>
      <c r="F2926" t="s">
        <v>96</v>
      </c>
      <c r="G2926">
        <v>1</v>
      </c>
      <c r="H2926">
        <v>53.35</v>
      </c>
      <c r="I2926">
        <v>53.35</v>
      </c>
    </row>
    <row r="2927" spans="1:9">
      <c r="A2927" t="s">
        <v>100</v>
      </c>
      <c r="B2927" t="s">
        <v>110</v>
      </c>
      <c r="C2927" t="s">
        <v>98</v>
      </c>
      <c r="D2927" t="s">
        <v>443</v>
      </c>
      <c r="E2927" s="19">
        <v>42581</v>
      </c>
      <c r="F2927" t="s">
        <v>91</v>
      </c>
      <c r="G2927">
        <v>3</v>
      </c>
      <c r="H2927">
        <v>16.32</v>
      </c>
      <c r="I2927">
        <v>48.96</v>
      </c>
    </row>
    <row r="2928" spans="1:9">
      <c r="A2928" t="s">
        <v>111</v>
      </c>
      <c r="B2928" t="s">
        <v>105</v>
      </c>
      <c r="C2928" t="s">
        <v>98</v>
      </c>
      <c r="D2928" t="s">
        <v>385</v>
      </c>
      <c r="E2928" s="19">
        <v>42581</v>
      </c>
      <c r="F2928" t="s">
        <v>101</v>
      </c>
      <c r="G2928">
        <v>7</v>
      </c>
      <c r="H2928">
        <v>12.42</v>
      </c>
      <c r="I2928">
        <v>86.94</v>
      </c>
    </row>
    <row r="2929" spans="1:9">
      <c r="A2929" t="s">
        <v>100</v>
      </c>
      <c r="B2929" t="s">
        <v>105</v>
      </c>
      <c r="C2929" t="s">
        <v>98</v>
      </c>
      <c r="D2929" t="s">
        <v>369</v>
      </c>
      <c r="E2929" s="19">
        <v>42581</v>
      </c>
      <c r="F2929" t="s">
        <v>96</v>
      </c>
      <c r="G2929">
        <v>10</v>
      </c>
      <c r="H2929">
        <v>53.35</v>
      </c>
      <c r="I2929">
        <v>533.5</v>
      </c>
    </row>
    <row r="2930" spans="1:9">
      <c r="A2930" t="s">
        <v>95</v>
      </c>
      <c r="B2930" t="s">
        <v>113</v>
      </c>
      <c r="C2930" t="s">
        <v>93</v>
      </c>
      <c r="D2930" t="s">
        <v>604</v>
      </c>
      <c r="E2930" s="19">
        <v>42581</v>
      </c>
      <c r="F2930" t="s">
        <v>101</v>
      </c>
      <c r="G2930">
        <v>7</v>
      </c>
      <c r="H2930">
        <v>12.42</v>
      </c>
      <c r="I2930">
        <v>86.94</v>
      </c>
    </row>
    <row r="2931" spans="1:9">
      <c r="A2931" t="s">
        <v>100</v>
      </c>
      <c r="B2931" t="s">
        <v>99</v>
      </c>
      <c r="C2931" t="s">
        <v>98</v>
      </c>
      <c r="D2931" t="s">
        <v>252</v>
      </c>
      <c r="E2931" s="19">
        <v>42581</v>
      </c>
      <c r="F2931" t="s">
        <v>141</v>
      </c>
      <c r="G2931">
        <v>3</v>
      </c>
      <c r="H2931">
        <v>17.829999999999998</v>
      </c>
      <c r="I2931">
        <v>53.489999999999995</v>
      </c>
    </row>
    <row r="2932" spans="1:9">
      <c r="A2932" t="s">
        <v>100</v>
      </c>
      <c r="B2932" t="s">
        <v>110</v>
      </c>
      <c r="C2932" t="s">
        <v>98</v>
      </c>
      <c r="D2932" t="s">
        <v>178</v>
      </c>
      <c r="E2932" s="19">
        <v>42581</v>
      </c>
      <c r="F2932" t="s">
        <v>141</v>
      </c>
      <c r="G2932">
        <v>5</v>
      </c>
      <c r="H2932">
        <v>17.829999999999998</v>
      </c>
      <c r="I2932">
        <v>89.149999999999991</v>
      </c>
    </row>
    <row r="2933" spans="1:9">
      <c r="A2933" t="s">
        <v>103</v>
      </c>
      <c r="B2933" t="s">
        <v>118</v>
      </c>
      <c r="C2933" t="s">
        <v>93</v>
      </c>
      <c r="D2933" t="s">
        <v>202</v>
      </c>
      <c r="E2933" s="19">
        <v>42581</v>
      </c>
      <c r="F2933" t="s">
        <v>141</v>
      </c>
      <c r="G2933">
        <v>1</v>
      </c>
      <c r="H2933">
        <v>17.829999999999998</v>
      </c>
      <c r="I2933">
        <v>17.829999999999998</v>
      </c>
    </row>
    <row r="2934" spans="1:9">
      <c r="A2934" t="s">
        <v>103</v>
      </c>
      <c r="B2934" t="s">
        <v>113</v>
      </c>
      <c r="C2934" t="s">
        <v>93</v>
      </c>
      <c r="D2934" t="s">
        <v>346</v>
      </c>
      <c r="E2934" s="19">
        <v>42581</v>
      </c>
      <c r="F2934" t="s">
        <v>91</v>
      </c>
      <c r="G2934">
        <v>10</v>
      </c>
      <c r="H2934">
        <v>16.32</v>
      </c>
      <c r="I2934">
        <v>163.19999999999999</v>
      </c>
    </row>
    <row r="2935" spans="1:9">
      <c r="A2935" t="s">
        <v>111</v>
      </c>
      <c r="B2935" t="s">
        <v>99</v>
      </c>
      <c r="C2935" t="s">
        <v>98</v>
      </c>
      <c r="D2935" t="s">
        <v>194</v>
      </c>
      <c r="E2935" s="19">
        <v>42581</v>
      </c>
      <c r="F2935" t="s">
        <v>101</v>
      </c>
      <c r="G2935">
        <v>4</v>
      </c>
      <c r="H2935">
        <v>12.42</v>
      </c>
      <c r="I2935">
        <v>49.68</v>
      </c>
    </row>
    <row r="2936" spans="1:9">
      <c r="A2936" t="s">
        <v>103</v>
      </c>
      <c r="B2936" t="s">
        <v>94</v>
      </c>
      <c r="C2936" t="s">
        <v>93</v>
      </c>
      <c r="D2936" t="s">
        <v>326</v>
      </c>
      <c r="E2936" s="19">
        <v>42581</v>
      </c>
      <c r="F2936" t="s">
        <v>96</v>
      </c>
      <c r="G2936">
        <v>2</v>
      </c>
      <c r="H2936">
        <v>53.35</v>
      </c>
      <c r="I2936">
        <v>106.7</v>
      </c>
    </row>
    <row r="2937" spans="1:9">
      <c r="A2937" t="s">
        <v>111</v>
      </c>
      <c r="B2937" t="s">
        <v>105</v>
      </c>
      <c r="C2937" t="s">
        <v>98</v>
      </c>
      <c r="D2937" t="s">
        <v>404</v>
      </c>
      <c r="E2937" s="19">
        <v>42581</v>
      </c>
      <c r="F2937" t="s">
        <v>141</v>
      </c>
      <c r="G2937">
        <v>5</v>
      </c>
      <c r="H2937">
        <v>17.829999999999998</v>
      </c>
      <c r="I2937">
        <v>89.149999999999991</v>
      </c>
    </row>
    <row r="2938" spans="1:9">
      <c r="A2938" t="s">
        <v>100</v>
      </c>
      <c r="B2938" t="s">
        <v>99</v>
      </c>
      <c r="C2938" t="s">
        <v>98</v>
      </c>
      <c r="D2938" t="s">
        <v>551</v>
      </c>
      <c r="E2938" s="19">
        <v>42581</v>
      </c>
      <c r="F2938" t="s">
        <v>141</v>
      </c>
      <c r="G2938">
        <v>9</v>
      </c>
      <c r="H2938">
        <v>17.829999999999998</v>
      </c>
      <c r="I2938">
        <v>160.46999999999997</v>
      </c>
    </row>
    <row r="2939" spans="1:9">
      <c r="A2939" t="s">
        <v>100</v>
      </c>
      <c r="B2939" t="s">
        <v>110</v>
      </c>
      <c r="C2939" t="s">
        <v>98</v>
      </c>
      <c r="D2939" t="s">
        <v>368</v>
      </c>
      <c r="E2939" s="19">
        <v>42582</v>
      </c>
      <c r="F2939" t="s">
        <v>96</v>
      </c>
      <c r="G2939">
        <v>1</v>
      </c>
      <c r="H2939">
        <v>53.35</v>
      </c>
      <c r="I2939">
        <v>53.35</v>
      </c>
    </row>
    <row r="2940" spans="1:9">
      <c r="A2940" t="s">
        <v>106</v>
      </c>
      <c r="B2940" t="s">
        <v>105</v>
      </c>
      <c r="C2940" t="s">
        <v>98</v>
      </c>
      <c r="D2940" t="s">
        <v>158</v>
      </c>
      <c r="E2940" s="19">
        <v>42582</v>
      </c>
      <c r="F2940" t="s">
        <v>101</v>
      </c>
      <c r="G2940">
        <v>3</v>
      </c>
      <c r="H2940">
        <v>12.42</v>
      </c>
      <c r="I2940">
        <v>37.26</v>
      </c>
    </row>
    <row r="2941" spans="1:9">
      <c r="A2941" t="s">
        <v>103</v>
      </c>
      <c r="B2941" t="s">
        <v>94</v>
      </c>
      <c r="C2941" t="s">
        <v>93</v>
      </c>
      <c r="D2941" t="s">
        <v>386</v>
      </c>
      <c r="E2941" s="19">
        <v>42582</v>
      </c>
      <c r="F2941" t="s">
        <v>141</v>
      </c>
      <c r="G2941">
        <v>6</v>
      </c>
      <c r="H2941">
        <v>17.829999999999998</v>
      </c>
      <c r="I2941">
        <v>106.97999999999999</v>
      </c>
    </row>
    <row r="2942" spans="1:9">
      <c r="A2942" t="s">
        <v>95</v>
      </c>
      <c r="B2942" t="s">
        <v>94</v>
      </c>
      <c r="C2942" t="s">
        <v>93</v>
      </c>
      <c r="D2942" t="s">
        <v>204</v>
      </c>
      <c r="E2942" s="19">
        <v>42582</v>
      </c>
      <c r="F2942" t="s">
        <v>96</v>
      </c>
      <c r="G2942">
        <v>6</v>
      </c>
      <c r="H2942">
        <v>53.35</v>
      </c>
      <c r="I2942">
        <v>320.10000000000002</v>
      </c>
    </row>
    <row r="2943" spans="1:9">
      <c r="A2943" t="s">
        <v>100</v>
      </c>
      <c r="B2943" t="s">
        <v>99</v>
      </c>
      <c r="C2943" t="s">
        <v>98</v>
      </c>
      <c r="D2943" t="s">
        <v>540</v>
      </c>
      <c r="E2943" s="19">
        <v>42582</v>
      </c>
      <c r="F2943" t="s">
        <v>141</v>
      </c>
      <c r="G2943">
        <v>7</v>
      </c>
      <c r="H2943">
        <v>17.829999999999998</v>
      </c>
      <c r="I2943">
        <v>124.80999999999999</v>
      </c>
    </row>
    <row r="2944" spans="1:9">
      <c r="A2944" t="s">
        <v>103</v>
      </c>
      <c r="B2944" t="s">
        <v>118</v>
      </c>
      <c r="C2944" t="s">
        <v>93</v>
      </c>
      <c r="D2944" t="s">
        <v>409</v>
      </c>
      <c r="E2944" s="19">
        <v>42582</v>
      </c>
      <c r="F2944" t="s">
        <v>101</v>
      </c>
      <c r="G2944">
        <v>7</v>
      </c>
      <c r="H2944">
        <v>12.42</v>
      </c>
      <c r="I2944">
        <v>86.94</v>
      </c>
    </row>
    <row r="2945" spans="1:9">
      <c r="A2945" t="s">
        <v>100</v>
      </c>
      <c r="B2945" t="s">
        <v>110</v>
      </c>
      <c r="C2945" t="s">
        <v>98</v>
      </c>
      <c r="D2945" t="s">
        <v>513</v>
      </c>
      <c r="E2945" s="19">
        <v>42582</v>
      </c>
      <c r="F2945" t="s">
        <v>101</v>
      </c>
      <c r="G2945">
        <v>6</v>
      </c>
      <c r="H2945">
        <v>12.42</v>
      </c>
      <c r="I2945">
        <v>74.52</v>
      </c>
    </row>
    <row r="2946" spans="1:9">
      <c r="A2946" t="s">
        <v>100</v>
      </c>
      <c r="B2946" t="s">
        <v>105</v>
      </c>
      <c r="C2946" t="s">
        <v>98</v>
      </c>
      <c r="D2946" t="s">
        <v>390</v>
      </c>
      <c r="E2946" s="19">
        <v>42582</v>
      </c>
      <c r="F2946" t="s">
        <v>91</v>
      </c>
      <c r="G2946">
        <v>1</v>
      </c>
      <c r="H2946">
        <v>16.32</v>
      </c>
      <c r="I2946">
        <v>16.32</v>
      </c>
    </row>
    <row r="2947" spans="1:9">
      <c r="A2947" t="s">
        <v>95</v>
      </c>
      <c r="B2947" t="s">
        <v>113</v>
      </c>
      <c r="C2947" t="s">
        <v>93</v>
      </c>
      <c r="D2947" t="s">
        <v>171</v>
      </c>
      <c r="E2947" s="19">
        <v>42582</v>
      </c>
      <c r="F2947" t="s">
        <v>96</v>
      </c>
      <c r="G2947">
        <v>4</v>
      </c>
      <c r="H2947">
        <v>53.35</v>
      </c>
      <c r="I2947">
        <v>213.4</v>
      </c>
    </row>
    <row r="2948" spans="1:9">
      <c r="A2948" t="s">
        <v>100</v>
      </c>
      <c r="B2948" t="s">
        <v>127</v>
      </c>
      <c r="C2948" t="s">
        <v>98</v>
      </c>
      <c r="D2948" t="s">
        <v>413</v>
      </c>
      <c r="E2948" s="19">
        <v>42582</v>
      </c>
      <c r="F2948" t="s">
        <v>141</v>
      </c>
      <c r="G2948">
        <v>3</v>
      </c>
      <c r="H2948">
        <v>17.829999999999998</v>
      </c>
      <c r="I2948">
        <v>53.489999999999995</v>
      </c>
    </row>
    <row r="2949" spans="1:9">
      <c r="A2949" t="s">
        <v>95</v>
      </c>
      <c r="B2949" t="s">
        <v>113</v>
      </c>
      <c r="C2949" t="s">
        <v>93</v>
      </c>
      <c r="D2949" t="s">
        <v>354</v>
      </c>
      <c r="E2949" s="19">
        <v>42582</v>
      </c>
      <c r="F2949" t="s">
        <v>101</v>
      </c>
      <c r="G2949">
        <v>5</v>
      </c>
      <c r="H2949">
        <v>12.42</v>
      </c>
      <c r="I2949">
        <v>62.1</v>
      </c>
    </row>
    <row r="2950" spans="1:9">
      <c r="A2950" t="s">
        <v>95</v>
      </c>
      <c r="B2950" t="s">
        <v>94</v>
      </c>
      <c r="C2950" t="s">
        <v>93</v>
      </c>
      <c r="D2950" t="s">
        <v>556</v>
      </c>
      <c r="E2950" s="19">
        <v>42582</v>
      </c>
      <c r="F2950" t="s">
        <v>101</v>
      </c>
      <c r="G2950">
        <v>4</v>
      </c>
      <c r="H2950">
        <v>12.42</v>
      </c>
      <c r="I2950">
        <v>49.68</v>
      </c>
    </row>
    <row r="2951" spans="1:9">
      <c r="A2951" t="s">
        <v>100</v>
      </c>
      <c r="B2951" t="s">
        <v>99</v>
      </c>
      <c r="C2951" t="s">
        <v>98</v>
      </c>
      <c r="D2951" t="s">
        <v>422</v>
      </c>
      <c r="E2951" s="19">
        <v>42582</v>
      </c>
      <c r="F2951" t="s">
        <v>101</v>
      </c>
      <c r="G2951">
        <v>9</v>
      </c>
      <c r="H2951">
        <v>12.42</v>
      </c>
      <c r="I2951">
        <v>111.78</v>
      </c>
    </row>
    <row r="2952" spans="1:9">
      <c r="A2952" t="s">
        <v>106</v>
      </c>
      <c r="B2952" t="s">
        <v>105</v>
      </c>
      <c r="C2952" t="s">
        <v>98</v>
      </c>
      <c r="D2952" t="s">
        <v>264</v>
      </c>
      <c r="E2952" s="19">
        <v>42582</v>
      </c>
      <c r="F2952" t="s">
        <v>101</v>
      </c>
      <c r="G2952">
        <v>4</v>
      </c>
      <c r="H2952">
        <v>12.42</v>
      </c>
      <c r="I2952">
        <v>49.68</v>
      </c>
    </row>
    <row r="2953" spans="1:9">
      <c r="A2953" t="s">
        <v>103</v>
      </c>
      <c r="B2953" t="s">
        <v>113</v>
      </c>
      <c r="C2953" t="s">
        <v>93</v>
      </c>
      <c r="D2953" t="s">
        <v>354</v>
      </c>
      <c r="E2953" s="19">
        <v>42582</v>
      </c>
      <c r="F2953" t="s">
        <v>96</v>
      </c>
      <c r="G2953">
        <v>9</v>
      </c>
      <c r="H2953">
        <v>53.35</v>
      </c>
      <c r="I2953">
        <v>480.15000000000003</v>
      </c>
    </row>
    <row r="2954" spans="1:9">
      <c r="A2954" t="s">
        <v>100</v>
      </c>
      <c r="B2954" t="s">
        <v>105</v>
      </c>
      <c r="C2954" t="s">
        <v>98</v>
      </c>
      <c r="D2954" t="s">
        <v>200</v>
      </c>
      <c r="E2954" s="19">
        <v>42582</v>
      </c>
      <c r="F2954" t="s">
        <v>101</v>
      </c>
      <c r="G2954">
        <v>6</v>
      </c>
      <c r="H2954">
        <v>12.42</v>
      </c>
      <c r="I2954">
        <v>74.52</v>
      </c>
    </row>
    <row r="2955" spans="1:9">
      <c r="A2955" t="s">
        <v>95</v>
      </c>
      <c r="B2955" t="s">
        <v>113</v>
      </c>
      <c r="C2955" t="s">
        <v>93</v>
      </c>
      <c r="D2955" t="s">
        <v>564</v>
      </c>
      <c r="E2955" s="19">
        <v>42582</v>
      </c>
      <c r="F2955" t="s">
        <v>96</v>
      </c>
      <c r="G2955">
        <v>1</v>
      </c>
      <c r="H2955">
        <v>53.35</v>
      </c>
      <c r="I2955">
        <v>53.35</v>
      </c>
    </row>
    <row r="2956" spans="1:9">
      <c r="A2956" t="s">
        <v>111</v>
      </c>
      <c r="B2956" t="s">
        <v>105</v>
      </c>
      <c r="C2956" t="s">
        <v>98</v>
      </c>
      <c r="D2956" t="s">
        <v>340</v>
      </c>
      <c r="E2956" s="19">
        <v>42583</v>
      </c>
      <c r="F2956" t="s">
        <v>91</v>
      </c>
      <c r="G2956">
        <v>7</v>
      </c>
      <c r="H2956">
        <v>16.32</v>
      </c>
      <c r="I2956">
        <v>114.24000000000001</v>
      </c>
    </row>
    <row r="2957" spans="1:9">
      <c r="A2957" t="s">
        <v>95</v>
      </c>
      <c r="B2957" t="s">
        <v>94</v>
      </c>
      <c r="C2957" t="s">
        <v>93</v>
      </c>
      <c r="D2957" t="s">
        <v>167</v>
      </c>
      <c r="E2957" s="19">
        <v>42583</v>
      </c>
      <c r="F2957" t="s">
        <v>96</v>
      </c>
      <c r="G2957">
        <v>3</v>
      </c>
      <c r="H2957">
        <v>53.35</v>
      </c>
      <c r="I2957">
        <v>160.05000000000001</v>
      </c>
    </row>
    <row r="2958" spans="1:9">
      <c r="A2958" t="s">
        <v>100</v>
      </c>
      <c r="B2958" t="s">
        <v>99</v>
      </c>
      <c r="C2958" t="s">
        <v>98</v>
      </c>
      <c r="D2958" t="s">
        <v>499</v>
      </c>
      <c r="E2958" s="19">
        <v>42583</v>
      </c>
      <c r="F2958" t="s">
        <v>141</v>
      </c>
      <c r="G2958">
        <v>8</v>
      </c>
      <c r="H2958">
        <v>17.829999999999998</v>
      </c>
      <c r="I2958">
        <v>142.63999999999999</v>
      </c>
    </row>
    <row r="2959" spans="1:9">
      <c r="A2959" t="s">
        <v>100</v>
      </c>
      <c r="B2959" t="s">
        <v>105</v>
      </c>
      <c r="C2959" t="s">
        <v>98</v>
      </c>
      <c r="D2959" t="s">
        <v>210</v>
      </c>
      <c r="E2959" s="19">
        <v>42583</v>
      </c>
      <c r="F2959" t="s">
        <v>141</v>
      </c>
      <c r="G2959">
        <v>4</v>
      </c>
      <c r="H2959">
        <v>17.829999999999998</v>
      </c>
      <c r="I2959">
        <v>71.319999999999993</v>
      </c>
    </row>
    <row r="2960" spans="1:9">
      <c r="A2960" t="s">
        <v>100</v>
      </c>
      <c r="B2960" t="s">
        <v>110</v>
      </c>
      <c r="C2960" t="s">
        <v>98</v>
      </c>
      <c r="D2960" t="s">
        <v>502</v>
      </c>
      <c r="E2960" s="19">
        <v>42583</v>
      </c>
      <c r="F2960" t="s">
        <v>91</v>
      </c>
      <c r="G2960">
        <v>1</v>
      </c>
      <c r="H2960">
        <v>16.32</v>
      </c>
      <c r="I2960">
        <v>16.32</v>
      </c>
    </row>
    <row r="2961" spans="1:9">
      <c r="A2961" t="s">
        <v>100</v>
      </c>
      <c r="B2961" t="s">
        <v>99</v>
      </c>
      <c r="C2961" t="s">
        <v>98</v>
      </c>
      <c r="D2961" t="s">
        <v>507</v>
      </c>
      <c r="E2961" s="19">
        <v>42583</v>
      </c>
      <c r="F2961" t="s">
        <v>101</v>
      </c>
      <c r="G2961">
        <v>4</v>
      </c>
      <c r="H2961">
        <v>12.42</v>
      </c>
      <c r="I2961">
        <v>49.68</v>
      </c>
    </row>
    <row r="2962" spans="1:9">
      <c r="A2962" t="s">
        <v>95</v>
      </c>
      <c r="B2962" t="s">
        <v>118</v>
      </c>
      <c r="C2962" t="s">
        <v>93</v>
      </c>
      <c r="D2962" t="s">
        <v>425</v>
      </c>
      <c r="E2962" s="19">
        <v>42583</v>
      </c>
      <c r="F2962" t="s">
        <v>141</v>
      </c>
      <c r="G2962">
        <v>2</v>
      </c>
      <c r="H2962">
        <v>17.829999999999998</v>
      </c>
      <c r="I2962">
        <v>35.659999999999997</v>
      </c>
    </row>
    <row r="2963" spans="1:9">
      <c r="A2963" t="s">
        <v>100</v>
      </c>
      <c r="B2963" t="s">
        <v>99</v>
      </c>
      <c r="C2963" t="s">
        <v>98</v>
      </c>
      <c r="D2963" t="s">
        <v>500</v>
      </c>
      <c r="E2963" s="19">
        <v>42584</v>
      </c>
      <c r="F2963" t="s">
        <v>96</v>
      </c>
      <c r="G2963">
        <v>2</v>
      </c>
      <c r="H2963">
        <v>53.35</v>
      </c>
      <c r="I2963">
        <v>106.7</v>
      </c>
    </row>
    <row r="2964" spans="1:9">
      <c r="A2964" t="s">
        <v>100</v>
      </c>
      <c r="B2964" t="s">
        <v>105</v>
      </c>
      <c r="C2964" t="s">
        <v>98</v>
      </c>
      <c r="D2964" t="s">
        <v>543</v>
      </c>
      <c r="E2964" s="19">
        <v>42584</v>
      </c>
      <c r="F2964" t="s">
        <v>101</v>
      </c>
      <c r="G2964">
        <v>5</v>
      </c>
      <c r="H2964">
        <v>12.42</v>
      </c>
      <c r="I2964">
        <v>62.1</v>
      </c>
    </row>
    <row r="2965" spans="1:9">
      <c r="A2965" t="s">
        <v>95</v>
      </c>
      <c r="B2965" t="s">
        <v>94</v>
      </c>
      <c r="C2965" t="s">
        <v>93</v>
      </c>
      <c r="D2965" t="s">
        <v>625</v>
      </c>
      <c r="E2965" s="19">
        <v>42584</v>
      </c>
      <c r="F2965" t="s">
        <v>91</v>
      </c>
      <c r="G2965">
        <v>5</v>
      </c>
      <c r="H2965">
        <v>16.32</v>
      </c>
      <c r="I2965">
        <v>81.599999999999994</v>
      </c>
    </row>
    <row r="2966" spans="1:9">
      <c r="A2966" t="s">
        <v>100</v>
      </c>
      <c r="B2966" t="s">
        <v>99</v>
      </c>
      <c r="C2966" t="s">
        <v>98</v>
      </c>
      <c r="D2966" t="s">
        <v>145</v>
      </c>
      <c r="E2966" s="19">
        <v>42584</v>
      </c>
      <c r="F2966" t="s">
        <v>141</v>
      </c>
      <c r="G2966">
        <v>4</v>
      </c>
      <c r="H2966">
        <v>17.829999999999998</v>
      </c>
      <c r="I2966">
        <v>71.319999999999993</v>
      </c>
    </row>
    <row r="2967" spans="1:9">
      <c r="A2967" t="s">
        <v>100</v>
      </c>
      <c r="B2967" t="s">
        <v>127</v>
      </c>
      <c r="C2967" t="s">
        <v>98</v>
      </c>
      <c r="D2967" t="s">
        <v>519</v>
      </c>
      <c r="E2967" s="19">
        <v>42584</v>
      </c>
      <c r="F2967" t="s">
        <v>101</v>
      </c>
      <c r="G2967">
        <v>1</v>
      </c>
      <c r="H2967">
        <v>12.42</v>
      </c>
      <c r="I2967">
        <v>12.42</v>
      </c>
    </row>
    <row r="2968" spans="1:9">
      <c r="A2968" t="s">
        <v>95</v>
      </c>
      <c r="B2968" t="s">
        <v>155</v>
      </c>
      <c r="C2968" t="s">
        <v>93</v>
      </c>
      <c r="D2968" t="s">
        <v>154</v>
      </c>
      <c r="E2968" s="19">
        <v>42584</v>
      </c>
      <c r="F2968" t="s">
        <v>101</v>
      </c>
      <c r="G2968">
        <v>3</v>
      </c>
      <c r="H2968">
        <v>12.42</v>
      </c>
      <c r="I2968">
        <v>37.26</v>
      </c>
    </row>
    <row r="2969" spans="1:9">
      <c r="A2969" t="s">
        <v>103</v>
      </c>
      <c r="B2969" t="s">
        <v>118</v>
      </c>
      <c r="C2969" t="s">
        <v>93</v>
      </c>
      <c r="D2969" t="s">
        <v>259</v>
      </c>
      <c r="E2969" s="19">
        <v>42584</v>
      </c>
      <c r="F2969" t="s">
        <v>96</v>
      </c>
      <c r="G2969">
        <v>7</v>
      </c>
      <c r="H2969">
        <v>53.35</v>
      </c>
      <c r="I2969">
        <v>373.45</v>
      </c>
    </row>
    <row r="2970" spans="1:9">
      <c r="A2970" t="s">
        <v>95</v>
      </c>
      <c r="B2970" t="s">
        <v>94</v>
      </c>
      <c r="C2970" t="s">
        <v>93</v>
      </c>
      <c r="D2970" t="s">
        <v>149</v>
      </c>
      <c r="E2970" s="19">
        <v>42584</v>
      </c>
      <c r="F2970" t="s">
        <v>91</v>
      </c>
      <c r="G2970">
        <v>3</v>
      </c>
      <c r="H2970">
        <v>16.32</v>
      </c>
      <c r="I2970">
        <v>48.96</v>
      </c>
    </row>
    <row r="2971" spans="1:9">
      <c r="A2971" t="s">
        <v>95</v>
      </c>
      <c r="B2971" t="s">
        <v>113</v>
      </c>
      <c r="C2971" t="s">
        <v>93</v>
      </c>
      <c r="D2971" t="s">
        <v>603</v>
      </c>
      <c r="E2971" s="19">
        <v>42584</v>
      </c>
      <c r="F2971" t="s">
        <v>101</v>
      </c>
      <c r="G2971">
        <v>6</v>
      </c>
      <c r="H2971">
        <v>12.42</v>
      </c>
      <c r="I2971">
        <v>74.52</v>
      </c>
    </row>
    <row r="2972" spans="1:9">
      <c r="A2972" t="s">
        <v>103</v>
      </c>
      <c r="B2972" t="s">
        <v>94</v>
      </c>
      <c r="C2972" t="s">
        <v>93</v>
      </c>
      <c r="D2972" t="s">
        <v>395</v>
      </c>
      <c r="E2972" s="19">
        <v>42584</v>
      </c>
      <c r="F2972" t="s">
        <v>101</v>
      </c>
      <c r="G2972">
        <v>7</v>
      </c>
      <c r="H2972">
        <v>12.42</v>
      </c>
      <c r="I2972">
        <v>86.94</v>
      </c>
    </row>
    <row r="2973" spans="1:9">
      <c r="A2973" t="s">
        <v>111</v>
      </c>
      <c r="B2973" t="s">
        <v>110</v>
      </c>
      <c r="C2973" t="s">
        <v>98</v>
      </c>
      <c r="D2973" t="s">
        <v>457</v>
      </c>
      <c r="E2973" s="19">
        <v>42584</v>
      </c>
      <c r="F2973" t="s">
        <v>141</v>
      </c>
      <c r="G2973">
        <v>7</v>
      </c>
      <c r="H2973">
        <v>17.829999999999998</v>
      </c>
      <c r="I2973">
        <v>124.80999999999999</v>
      </c>
    </row>
    <row r="2974" spans="1:9">
      <c r="A2974" t="s">
        <v>106</v>
      </c>
      <c r="B2974" t="s">
        <v>105</v>
      </c>
      <c r="C2974" t="s">
        <v>98</v>
      </c>
      <c r="D2974" t="s">
        <v>553</v>
      </c>
      <c r="E2974" s="19">
        <v>42584</v>
      </c>
      <c r="F2974" t="s">
        <v>91</v>
      </c>
      <c r="G2974">
        <v>1</v>
      </c>
      <c r="H2974">
        <v>16.32</v>
      </c>
      <c r="I2974">
        <v>16.32</v>
      </c>
    </row>
    <row r="2975" spans="1:9">
      <c r="A2975" t="s">
        <v>111</v>
      </c>
      <c r="B2975" t="s">
        <v>110</v>
      </c>
      <c r="C2975" t="s">
        <v>98</v>
      </c>
      <c r="D2975" t="s">
        <v>254</v>
      </c>
      <c r="E2975" s="19">
        <v>42584</v>
      </c>
      <c r="F2975" t="s">
        <v>101</v>
      </c>
      <c r="G2975">
        <v>1</v>
      </c>
      <c r="H2975">
        <v>12.42</v>
      </c>
      <c r="I2975">
        <v>12.42</v>
      </c>
    </row>
    <row r="2976" spans="1:9">
      <c r="A2976" t="s">
        <v>106</v>
      </c>
      <c r="B2976" t="s">
        <v>99</v>
      </c>
      <c r="C2976" t="s">
        <v>98</v>
      </c>
      <c r="D2976" t="s">
        <v>574</v>
      </c>
      <c r="E2976" s="19">
        <v>42584</v>
      </c>
      <c r="F2976" t="s">
        <v>91</v>
      </c>
      <c r="G2976">
        <v>9</v>
      </c>
      <c r="H2976">
        <v>16.32</v>
      </c>
      <c r="I2976">
        <v>146.88</v>
      </c>
    </row>
    <row r="2977" spans="1:9">
      <c r="A2977" t="s">
        <v>103</v>
      </c>
      <c r="B2977" t="s">
        <v>118</v>
      </c>
      <c r="C2977" t="s">
        <v>93</v>
      </c>
      <c r="D2977" t="s">
        <v>202</v>
      </c>
      <c r="E2977" s="19">
        <v>42585</v>
      </c>
      <c r="F2977" t="s">
        <v>91</v>
      </c>
      <c r="G2977">
        <v>7</v>
      </c>
      <c r="H2977">
        <v>16.32</v>
      </c>
      <c r="I2977">
        <v>114.24000000000001</v>
      </c>
    </row>
    <row r="2978" spans="1:9">
      <c r="A2978" t="s">
        <v>95</v>
      </c>
      <c r="B2978" t="s">
        <v>94</v>
      </c>
      <c r="C2978" t="s">
        <v>93</v>
      </c>
      <c r="D2978" t="s">
        <v>494</v>
      </c>
      <c r="E2978" s="19">
        <v>42585</v>
      </c>
      <c r="F2978" t="s">
        <v>91</v>
      </c>
      <c r="G2978">
        <v>8</v>
      </c>
      <c r="H2978">
        <v>16.32</v>
      </c>
      <c r="I2978">
        <v>130.56</v>
      </c>
    </row>
    <row r="2979" spans="1:9">
      <c r="A2979" t="s">
        <v>106</v>
      </c>
      <c r="B2979" t="s">
        <v>105</v>
      </c>
      <c r="C2979" t="s">
        <v>98</v>
      </c>
      <c r="D2979" t="s">
        <v>342</v>
      </c>
      <c r="E2979" s="19">
        <v>42585</v>
      </c>
      <c r="F2979" t="s">
        <v>101</v>
      </c>
      <c r="G2979">
        <v>4</v>
      </c>
      <c r="H2979">
        <v>12.42</v>
      </c>
      <c r="I2979">
        <v>49.68</v>
      </c>
    </row>
    <row r="2980" spans="1:9">
      <c r="A2980" t="s">
        <v>103</v>
      </c>
      <c r="B2980" t="s">
        <v>94</v>
      </c>
      <c r="C2980" t="s">
        <v>93</v>
      </c>
      <c r="D2980" t="s">
        <v>395</v>
      </c>
      <c r="E2980" s="19">
        <v>42585</v>
      </c>
      <c r="F2980" t="s">
        <v>91</v>
      </c>
      <c r="G2980">
        <v>4</v>
      </c>
      <c r="H2980">
        <v>16.32</v>
      </c>
      <c r="I2980">
        <v>65.28</v>
      </c>
    </row>
    <row r="2981" spans="1:9">
      <c r="A2981" t="s">
        <v>100</v>
      </c>
      <c r="B2981" t="s">
        <v>110</v>
      </c>
      <c r="C2981" t="s">
        <v>98</v>
      </c>
      <c r="D2981" t="s">
        <v>319</v>
      </c>
      <c r="E2981" s="19">
        <v>42585</v>
      </c>
      <c r="F2981" t="s">
        <v>91</v>
      </c>
      <c r="G2981">
        <v>5</v>
      </c>
      <c r="H2981">
        <v>16.32</v>
      </c>
      <c r="I2981">
        <v>81.599999999999994</v>
      </c>
    </row>
    <row r="2982" spans="1:9">
      <c r="A2982" t="s">
        <v>100</v>
      </c>
      <c r="B2982" t="s">
        <v>99</v>
      </c>
      <c r="C2982" t="s">
        <v>98</v>
      </c>
      <c r="D2982" t="s">
        <v>632</v>
      </c>
      <c r="E2982" s="19">
        <v>42585</v>
      </c>
      <c r="F2982" t="s">
        <v>101</v>
      </c>
      <c r="G2982">
        <v>1</v>
      </c>
      <c r="H2982">
        <v>12.42</v>
      </c>
      <c r="I2982">
        <v>12.42</v>
      </c>
    </row>
    <row r="2983" spans="1:9">
      <c r="A2983" t="s">
        <v>95</v>
      </c>
      <c r="B2983" t="s">
        <v>155</v>
      </c>
      <c r="C2983" t="s">
        <v>93</v>
      </c>
      <c r="D2983" t="s">
        <v>226</v>
      </c>
      <c r="E2983" s="19">
        <v>42585</v>
      </c>
      <c r="F2983" t="s">
        <v>101</v>
      </c>
      <c r="G2983">
        <v>5</v>
      </c>
      <c r="H2983">
        <v>12.42</v>
      </c>
      <c r="I2983">
        <v>62.1</v>
      </c>
    </row>
    <row r="2984" spans="1:9">
      <c r="A2984" t="s">
        <v>100</v>
      </c>
      <c r="B2984" t="s">
        <v>99</v>
      </c>
      <c r="C2984" t="s">
        <v>98</v>
      </c>
      <c r="D2984" t="s">
        <v>607</v>
      </c>
      <c r="E2984" s="19">
        <v>42585</v>
      </c>
      <c r="F2984" t="s">
        <v>101</v>
      </c>
      <c r="G2984">
        <v>10</v>
      </c>
      <c r="H2984">
        <v>12.42</v>
      </c>
      <c r="I2984">
        <v>124.2</v>
      </c>
    </row>
    <row r="2985" spans="1:9">
      <c r="A2985" t="s">
        <v>95</v>
      </c>
      <c r="B2985" t="s">
        <v>94</v>
      </c>
      <c r="C2985" t="s">
        <v>93</v>
      </c>
      <c r="D2985" t="s">
        <v>272</v>
      </c>
      <c r="E2985" s="19">
        <v>42585</v>
      </c>
      <c r="F2985" t="s">
        <v>101</v>
      </c>
      <c r="G2985">
        <v>3</v>
      </c>
      <c r="H2985">
        <v>12.42</v>
      </c>
      <c r="I2985">
        <v>37.26</v>
      </c>
    </row>
    <row r="2986" spans="1:9">
      <c r="A2986" t="s">
        <v>100</v>
      </c>
      <c r="B2986" t="s">
        <v>99</v>
      </c>
      <c r="C2986" t="s">
        <v>98</v>
      </c>
      <c r="D2986" t="s">
        <v>338</v>
      </c>
      <c r="E2986" s="19">
        <v>42585</v>
      </c>
      <c r="F2986" t="s">
        <v>141</v>
      </c>
      <c r="G2986">
        <v>1</v>
      </c>
      <c r="H2986">
        <v>17.829999999999998</v>
      </c>
      <c r="I2986">
        <v>17.829999999999998</v>
      </c>
    </row>
    <row r="2987" spans="1:9">
      <c r="A2987" t="s">
        <v>106</v>
      </c>
      <c r="B2987" t="s">
        <v>99</v>
      </c>
      <c r="C2987" t="s">
        <v>98</v>
      </c>
      <c r="D2987" t="s">
        <v>295</v>
      </c>
      <c r="E2987" s="19">
        <v>42585</v>
      </c>
      <c r="F2987" t="s">
        <v>91</v>
      </c>
      <c r="G2987">
        <v>3</v>
      </c>
      <c r="H2987">
        <v>16.32</v>
      </c>
      <c r="I2987">
        <v>48.96</v>
      </c>
    </row>
    <row r="2988" spans="1:9">
      <c r="A2988" t="s">
        <v>95</v>
      </c>
      <c r="B2988" t="s">
        <v>94</v>
      </c>
      <c r="C2988" t="s">
        <v>93</v>
      </c>
      <c r="D2988" t="s">
        <v>300</v>
      </c>
      <c r="E2988" s="19">
        <v>42585</v>
      </c>
      <c r="F2988" t="s">
        <v>101</v>
      </c>
      <c r="G2988">
        <v>5</v>
      </c>
      <c r="H2988">
        <v>12.42</v>
      </c>
      <c r="I2988">
        <v>62.1</v>
      </c>
    </row>
    <row r="2989" spans="1:9">
      <c r="A2989" t="s">
        <v>95</v>
      </c>
      <c r="B2989" t="s">
        <v>118</v>
      </c>
      <c r="C2989" t="s">
        <v>93</v>
      </c>
      <c r="D2989" t="s">
        <v>529</v>
      </c>
      <c r="E2989" s="19">
        <v>42585</v>
      </c>
      <c r="F2989" t="s">
        <v>141</v>
      </c>
      <c r="G2989">
        <v>1</v>
      </c>
      <c r="H2989">
        <v>17.829999999999998</v>
      </c>
      <c r="I2989">
        <v>17.829999999999998</v>
      </c>
    </row>
    <row r="2990" spans="1:9">
      <c r="A2990" t="s">
        <v>100</v>
      </c>
      <c r="B2990" t="s">
        <v>127</v>
      </c>
      <c r="C2990" t="s">
        <v>98</v>
      </c>
      <c r="D2990" t="s">
        <v>478</v>
      </c>
      <c r="E2990" s="19">
        <v>42586</v>
      </c>
      <c r="F2990" t="s">
        <v>96</v>
      </c>
      <c r="G2990">
        <v>6</v>
      </c>
      <c r="H2990">
        <v>53.35</v>
      </c>
      <c r="I2990">
        <v>320.10000000000002</v>
      </c>
    </row>
    <row r="2991" spans="1:9">
      <c r="A2991" t="s">
        <v>95</v>
      </c>
      <c r="B2991" t="s">
        <v>94</v>
      </c>
      <c r="C2991" t="s">
        <v>93</v>
      </c>
      <c r="D2991" t="s">
        <v>494</v>
      </c>
      <c r="E2991" s="19">
        <v>42586</v>
      </c>
      <c r="F2991" t="s">
        <v>101</v>
      </c>
      <c r="G2991">
        <v>2</v>
      </c>
      <c r="H2991">
        <v>12.42</v>
      </c>
      <c r="I2991">
        <v>24.84</v>
      </c>
    </row>
    <row r="2992" spans="1:9">
      <c r="A2992" t="s">
        <v>95</v>
      </c>
      <c r="B2992" t="s">
        <v>118</v>
      </c>
      <c r="C2992" t="s">
        <v>93</v>
      </c>
      <c r="D2992" t="s">
        <v>238</v>
      </c>
      <c r="E2992" s="19">
        <v>42586</v>
      </c>
      <c r="F2992" t="s">
        <v>101</v>
      </c>
      <c r="G2992">
        <v>2</v>
      </c>
      <c r="H2992">
        <v>12.42</v>
      </c>
      <c r="I2992">
        <v>24.84</v>
      </c>
    </row>
    <row r="2993" spans="1:9">
      <c r="A2993" t="s">
        <v>106</v>
      </c>
      <c r="B2993" t="s">
        <v>99</v>
      </c>
      <c r="C2993" t="s">
        <v>98</v>
      </c>
      <c r="D2993" t="s">
        <v>211</v>
      </c>
      <c r="E2993" s="19">
        <v>42586</v>
      </c>
      <c r="F2993" t="s">
        <v>96</v>
      </c>
      <c r="G2993">
        <v>3</v>
      </c>
      <c r="H2993">
        <v>53.35</v>
      </c>
      <c r="I2993">
        <v>160.05000000000001</v>
      </c>
    </row>
    <row r="2994" spans="1:9">
      <c r="A2994" t="s">
        <v>106</v>
      </c>
      <c r="B2994" t="s">
        <v>99</v>
      </c>
      <c r="C2994" t="s">
        <v>98</v>
      </c>
      <c r="D2994" t="s">
        <v>114</v>
      </c>
      <c r="E2994" s="19">
        <v>42586</v>
      </c>
      <c r="F2994" t="s">
        <v>91</v>
      </c>
      <c r="G2994">
        <v>5</v>
      </c>
      <c r="H2994">
        <v>16.32</v>
      </c>
      <c r="I2994">
        <v>81.599999999999994</v>
      </c>
    </row>
    <row r="2995" spans="1:9">
      <c r="A2995" t="s">
        <v>106</v>
      </c>
      <c r="B2995" t="s">
        <v>99</v>
      </c>
      <c r="C2995" t="s">
        <v>98</v>
      </c>
      <c r="D2995" t="s">
        <v>532</v>
      </c>
      <c r="E2995" s="19">
        <v>42586</v>
      </c>
      <c r="F2995" t="s">
        <v>101</v>
      </c>
      <c r="G2995">
        <v>8</v>
      </c>
      <c r="H2995">
        <v>12.42</v>
      </c>
      <c r="I2995">
        <v>99.36</v>
      </c>
    </row>
    <row r="2996" spans="1:9">
      <c r="A2996" t="s">
        <v>95</v>
      </c>
      <c r="B2996" t="s">
        <v>94</v>
      </c>
      <c r="C2996" t="s">
        <v>93</v>
      </c>
      <c r="D2996" t="s">
        <v>142</v>
      </c>
      <c r="E2996" s="19">
        <v>42586</v>
      </c>
      <c r="F2996" t="s">
        <v>141</v>
      </c>
      <c r="G2996">
        <v>5</v>
      </c>
      <c r="H2996">
        <v>17.829999999999998</v>
      </c>
      <c r="I2996">
        <v>89.149999999999991</v>
      </c>
    </row>
    <row r="2997" spans="1:9">
      <c r="A2997" t="s">
        <v>106</v>
      </c>
      <c r="B2997" t="s">
        <v>99</v>
      </c>
      <c r="C2997" t="s">
        <v>98</v>
      </c>
      <c r="D2997" t="s">
        <v>432</v>
      </c>
      <c r="E2997" s="19">
        <v>42586</v>
      </c>
      <c r="F2997" t="s">
        <v>91</v>
      </c>
      <c r="G2997">
        <v>10</v>
      </c>
      <c r="H2997">
        <v>16.32</v>
      </c>
      <c r="I2997">
        <v>163.19999999999999</v>
      </c>
    </row>
    <row r="2998" spans="1:9">
      <c r="A2998" t="s">
        <v>103</v>
      </c>
      <c r="B2998" t="s">
        <v>94</v>
      </c>
      <c r="C2998" t="s">
        <v>93</v>
      </c>
      <c r="D2998" t="s">
        <v>475</v>
      </c>
      <c r="E2998" s="19">
        <v>42586</v>
      </c>
      <c r="F2998" t="s">
        <v>101</v>
      </c>
      <c r="G2998">
        <v>10</v>
      </c>
      <c r="H2998">
        <v>12.42</v>
      </c>
      <c r="I2998">
        <v>124.2</v>
      </c>
    </row>
    <row r="2999" spans="1:9">
      <c r="A2999" t="s">
        <v>95</v>
      </c>
      <c r="B2999" t="s">
        <v>94</v>
      </c>
      <c r="C2999" t="s">
        <v>93</v>
      </c>
      <c r="D2999" t="s">
        <v>590</v>
      </c>
      <c r="E2999" s="19">
        <v>42586</v>
      </c>
      <c r="F2999" t="s">
        <v>101</v>
      </c>
      <c r="G2999">
        <v>6</v>
      </c>
      <c r="H2999">
        <v>12.42</v>
      </c>
      <c r="I2999">
        <v>74.52</v>
      </c>
    </row>
    <row r="3000" spans="1:9">
      <c r="A3000" t="s">
        <v>100</v>
      </c>
      <c r="B3000" t="s">
        <v>99</v>
      </c>
      <c r="C3000" t="s">
        <v>98</v>
      </c>
      <c r="D3000" t="s">
        <v>518</v>
      </c>
      <c r="E3000" s="19">
        <v>42586</v>
      </c>
      <c r="F3000" t="s">
        <v>101</v>
      </c>
      <c r="G3000">
        <v>2</v>
      </c>
      <c r="H3000">
        <v>12.42</v>
      </c>
      <c r="I3000">
        <v>24.84</v>
      </c>
    </row>
    <row r="3001" spans="1:9">
      <c r="A3001" t="s">
        <v>100</v>
      </c>
      <c r="B3001" t="s">
        <v>110</v>
      </c>
      <c r="C3001" t="s">
        <v>98</v>
      </c>
      <c r="D3001" t="s">
        <v>624</v>
      </c>
      <c r="E3001" s="19">
        <v>42586</v>
      </c>
      <c r="F3001" t="s">
        <v>141</v>
      </c>
      <c r="G3001">
        <v>6</v>
      </c>
      <c r="H3001">
        <v>17.829999999999998</v>
      </c>
      <c r="I3001">
        <v>106.97999999999999</v>
      </c>
    </row>
    <row r="3002" spans="1:9">
      <c r="A3002" t="s">
        <v>95</v>
      </c>
      <c r="B3002" t="s">
        <v>113</v>
      </c>
      <c r="C3002" t="s">
        <v>93</v>
      </c>
      <c r="D3002" t="s">
        <v>331</v>
      </c>
      <c r="E3002" s="19">
        <v>42586</v>
      </c>
      <c r="F3002" t="s">
        <v>141</v>
      </c>
      <c r="G3002">
        <v>6</v>
      </c>
      <c r="H3002">
        <v>17.829999999999998</v>
      </c>
      <c r="I3002">
        <v>106.97999999999999</v>
      </c>
    </row>
    <row r="3003" spans="1:9">
      <c r="A3003" t="s">
        <v>100</v>
      </c>
      <c r="B3003" t="s">
        <v>105</v>
      </c>
      <c r="C3003" t="s">
        <v>98</v>
      </c>
      <c r="D3003" t="s">
        <v>340</v>
      </c>
      <c r="E3003" s="19">
        <v>42586</v>
      </c>
      <c r="F3003" t="s">
        <v>91</v>
      </c>
      <c r="G3003">
        <v>3</v>
      </c>
      <c r="H3003">
        <v>16.32</v>
      </c>
      <c r="I3003">
        <v>48.96</v>
      </c>
    </row>
    <row r="3004" spans="1:9">
      <c r="A3004" t="s">
        <v>103</v>
      </c>
      <c r="B3004" t="s">
        <v>94</v>
      </c>
      <c r="C3004" t="s">
        <v>93</v>
      </c>
      <c r="D3004" t="s">
        <v>149</v>
      </c>
      <c r="E3004" s="19">
        <v>42586</v>
      </c>
      <c r="F3004" t="s">
        <v>101</v>
      </c>
      <c r="G3004">
        <v>5</v>
      </c>
      <c r="H3004">
        <v>12.42</v>
      </c>
      <c r="I3004">
        <v>62.1</v>
      </c>
    </row>
    <row r="3005" spans="1:9">
      <c r="A3005" t="s">
        <v>100</v>
      </c>
      <c r="B3005" t="s">
        <v>99</v>
      </c>
      <c r="C3005" t="s">
        <v>98</v>
      </c>
      <c r="D3005" t="s">
        <v>452</v>
      </c>
      <c r="E3005" s="19">
        <v>42587</v>
      </c>
      <c r="F3005" t="s">
        <v>101</v>
      </c>
      <c r="G3005">
        <v>1</v>
      </c>
      <c r="H3005">
        <v>12.42</v>
      </c>
      <c r="I3005">
        <v>12.42</v>
      </c>
    </row>
    <row r="3006" spans="1:9">
      <c r="A3006" t="s">
        <v>100</v>
      </c>
      <c r="B3006" t="s">
        <v>99</v>
      </c>
      <c r="C3006" t="s">
        <v>98</v>
      </c>
      <c r="D3006" t="s">
        <v>422</v>
      </c>
      <c r="E3006" s="19">
        <v>42587</v>
      </c>
      <c r="F3006" t="s">
        <v>101</v>
      </c>
      <c r="G3006">
        <v>9</v>
      </c>
      <c r="H3006">
        <v>12.42</v>
      </c>
      <c r="I3006">
        <v>111.78</v>
      </c>
    </row>
    <row r="3007" spans="1:9">
      <c r="A3007" t="s">
        <v>95</v>
      </c>
      <c r="B3007" t="s">
        <v>118</v>
      </c>
      <c r="C3007" t="s">
        <v>93</v>
      </c>
      <c r="D3007" t="s">
        <v>344</v>
      </c>
      <c r="E3007" s="19">
        <v>42587</v>
      </c>
      <c r="F3007" t="s">
        <v>91</v>
      </c>
      <c r="G3007">
        <v>7</v>
      </c>
      <c r="H3007">
        <v>16.32</v>
      </c>
      <c r="I3007">
        <v>114.24000000000001</v>
      </c>
    </row>
    <row r="3008" spans="1:9">
      <c r="A3008" t="s">
        <v>95</v>
      </c>
      <c r="B3008" t="s">
        <v>94</v>
      </c>
      <c r="C3008" t="s">
        <v>93</v>
      </c>
      <c r="D3008" t="s">
        <v>241</v>
      </c>
      <c r="E3008" s="19">
        <v>42587</v>
      </c>
      <c r="F3008" t="s">
        <v>101</v>
      </c>
      <c r="G3008">
        <v>6</v>
      </c>
      <c r="H3008">
        <v>12.42</v>
      </c>
      <c r="I3008">
        <v>74.52</v>
      </c>
    </row>
    <row r="3009" spans="1:9">
      <c r="A3009" t="s">
        <v>95</v>
      </c>
      <c r="B3009" t="s">
        <v>118</v>
      </c>
      <c r="C3009" t="s">
        <v>93</v>
      </c>
      <c r="D3009" t="s">
        <v>375</v>
      </c>
      <c r="E3009" s="19">
        <v>42587</v>
      </c>
      <c r="F3009" t="s">
        <v>101</v>
      </c>
      <c r="G3009">
        <v>4</v>
      </c>
      <c r="H3009">
        <v>12.42</v>
      </c>
      <c r="I3009">
        <v>49.68</v>
      </c>
    </row>
    <row r="3010" spans="1:9">
      <c r="A3010" t="s">
        <v>100</v>
      </c>
      <c r="B3010" t="s">
        <v>99</v>
      </c>
      <c r="C3010" t="s">
        <v>98</v>
      </c>
      <c r="D3010" t="s">
        <v>517</v>
      </c>
      <c r="E3010" s="19">
        <v>42587</v>
      </c>
      <c r="F3010" t="s">
        <v>101</v>
      </c>
      <c r="G3010">
        <v>7</v>
      </c>
      <c r="H3010">
        <v>12.42</v>
      </c>
      <c r="I3010">
        <v>86.94</v>
      </c>
    </row>
    <row r="3011" spans="1:9">
      <c r="A3011" t="s">
        <v>100</v>
      </c>
      <c r="B3011" t="s">
        <v>105</v>
      </c>
      <c r="C3011" t="s">
        <v>98</v>
      </c>
      <c r="D3011" t="s">
        <v>281</v>
      </c>
      <c r="E3011" s="19">
        <v>42587</v>
      </c>
      <c r="F3011" t="s">
        <v>96</v>
      </c>
      <c r="G3011">
        <v>8</v>
      </c>
      <c r="H3011">
        <v>53.35</v>
      </c>
      <c r="I3011">
        <v>426.8</v>
      </c>
    </row>
    <row r="3012" spans="1:9">
      <c r="A3012" t="s">
        <v>103</v>
      </c>
      <c r="B3012" t="s">
        <v>94</v>
      </c>
      <c r="C3012" t="s">
        <v>93</v>
      </c>
      <c r="D3012" t="s">
        <v>135</v>
      </c>
      <c r="E3012" s="19">
        <v>42587</v>
      </c>
      <c r="F3012" t="s">
        <v>141</v>
      </c>
      <c r="G3012">
        <v>9</v>
      </c>
      <c r="H3012">
        <v>17.829999999999998</v>
      </c>
      <c r="I3012">
        <v>160.46999999999997</v>
      </c>
    </row>
    <row r="3013" spans="1:9">
      <c r="A3013" t="s">
        <v>103</v>
      </c>
      <c r="B3013" t="s">
        <v>94</v>
      </c>
      <c r="C3013" t="s">
        <v>93</v>
      </c>
      <c r="D3013" t="s">
        <v>381</v>
      </c>
      <c r="E3013" s="19">
        <v>42587</v>
      </c>
      <c r="F3013" t="s">
        <v>141</v>
      </c>
      <c r="G3013">
        <v>5</v>
      </c>
      <c r="H3013">
        <v>17.829999999999998</v>
      </c>
      <c r="I3013">
        <v>89.149999999999991</v>
      </c>
    </row>
    <row r="3014" spans="1:9">
      <c r="A3014" t="s">
        <v>103</v>
      </c>
      <c r="B3014" t="s">
        <v>94</v>
      </c>
      <c r="C3014" t="s">
        <v>93</v>
      </c>
      <c r="D3014" t="s">
        <v>255</v>
      </c>
      <c r="E3014" s="19">
        <v>42587</v>
      </c>
      <c r="F3014" t="s">
        <v>96</v>
      </c>
      <c r="G3014">
        <v>7</v>
      </c>
      <c r="H3014">
        <v>53.35</v>
      </c>
      <c r="I3014">
        <v>373.45</v>
      </c>
    </row>
    <row r="3015" spans="1:9">
      <c r="A3015" t="s">
        <v>95</v>
      </c>
      <c r="B3015" t="s">
        <v>113</v>
      </c>
      <c r="C3015" t="s">
        <v>93</v>
      </c>
      <c r="D3015" t="s">
        <v>603</v>
      </c>
      <c r="E3015" s="19">
        <v>42588</v>
      </c>
      <c r="F3015" t="s">
        <v>91</v>
      </c>
      <c r="G3015">
        <v>4</v>
      </c>
      <c r="H3015">
        <v>16.32</v>
      </c>
      <c r="I3015">
        <v>65.28</v>
      </c>
    </row>
    <row r="3016" spans="1:9">
      <c r="A3016" t="s">
        <v>100</v>
      </c>
      <c r="B3016" t="s">
        <v>127</v>
      </c>
      <c r="C3016" t="s">
        <v>98</v>
      </c>
      <c r="D3016" t="s">
        <v>469</v>
      </c>
      <c r="E3016" s="19">
        <v>42588</v>
      </c>
      <c r="F3016" t="s">
        <v>101</v>
      </c>
      <c r="G3016">
        <v>7</v>
      </c>
      <c r="H3016">
        <v>12.42</v>
      </c>
      <c r="I3016">
        <v>86.94</v>
      </c>
    </row>
    <row r="3017" spans="1:9">
      <c r="A3017" t="s">
        <v>106</v>
      </c>
      <c r="B3017" t="s">
        <v>110</v>
      </c>
      <c r="C3017" t="s">
        <v>98</v>
      </c>
      <c r="D3017" t="s">
        <v>605</v>
      </c>
      <c r="E3017" s="19">
        <v>42588</v>
      </c>
      <c r="F3017" t="s">
        <v>101</v>
      </c>
      <c r="G3017">
        <v>7</v>
      </c>
      <c r="H3017">
        <v>12.42</v>
      </c>
      <c r="I3017">
        <v>86.94</v>
      </c>
    </row>
    <row r="3018" spans="1:9">
      <c r="A3018" t="s">
        <v>95</v>
      </c>
      <c r="B3018" t="s">
        <v>94</v>
      </c>
      <c r="C3018" t="s">
        <v>93</v>
      </c>
      <c r="D3018" t="s">
        <v>142</v>
      </c>
      <c r="E3018" s="19">
        <v>42588</v>
      </c>
      <c r="F3018" t="s">
        <v>141</v>
      </c>
      <c r="G3018">
        <v>1</v>
      </c>
      <c r="H3018">
        <v>17.829999999999998</v>
      </c>
      <c r="I3018">
        <v>17.829999999999998</v>
      </c>
    </row>
    <row r="3019" spans="1:9">
      <c r="A3019" t="s">
        <v>100</v>
      </c>
      <c r="B3019" t="s">
        <v>99</v>
      </c>
      <c r="C3019" t="s">
        <v>98</v>
      </c>
      <c r="D3019" t="s">
        <v>499</v>
      </c>
      <c r="E3019" s="19">
        <v>42588</v>
      </c>
      <c r="F3019" t="s">
        <v>91</v>
      </c>
      <c r="G3019">
        <v>7</v>
      </c>
      <c r="H3019">
        <v>16.32</v>
      </c>
      <c r="I3019">
        <v>114.24000000000001</v>
      </c>
    </row>
    <row r="3020" spans="1:9">
      <c r="A3020" t="s">
        <v>100</v>
      </c>
      <c r="B3020" t="s">
        <v>99</v>
      </c>
      <c r="C3020" t="s">
        <v>98</v>
      </c>
      <c r="D3020" t="s">
        <v>452</v>
      </c>
      <c r="E3020" s="19">
        <v>42588</v>
      </c>
      <c r="F3020" t="s">
        <v>141</v>
      </c>
      <c r="G3020">
        <v>2</v>
      </c>
      <c r="H3020">
        <v>17.829999999999998</v>
      </c>
      <c r="I3020">
        <v>35.659999999999997</v>
      </c>
    </row>
    <row r="3021" spans="1:9">
      <c r="A3021" t="s">
        <v>95</v>
      </c>
      <c r="B3021" t="s">
        <v>113</v>
      </c>
      <c r="C3021" t="s">
        <v>93</v>
      </c>
      <c r="D3021" t="s">
        <v>552</v>
      </c>
      <c r="E3021" s="19">
        <v>42588</v>
      </c>
      <c r="F3021" t="s">
        <v>101</v>
      </c>
      <c r="G3021">
        <v>2</v>
      </c>
      <c r="H3021">
        <v>12.42</v>
      </c>
      <c r="I3021">
        <v>24.84</v>
      </c>
    </row>
    <row r="3022" spans="1:9">
      <c r="A3022" t="s">
        <v>106</v>
      </c>
      <c r="B3022" t="s">
        <v>99</v>
      </c>
      <c r="C3022" t="s">
        <v>98</v>
      </c>
      <c r="D3022" t="s">
        <v>487</v>
      </c>
      <c r="E3022" s="19">
        <v>42588</v>
      </c>
      <c r="F3022" t="s">
        <v>96</v>
      </c>
      <c r="G3022">
        <v>5</v>
      </c>
      <c r="H3022">
        <v>53.35</v>
      </c>
      <c r="I3022">
        <v>266.75</v>
      </c>
    </row>
    <row r="3023" spans="1:9">
      <c r="A3023" t="s">
        <v>95</v>
      </c>
      <c r="B3023" t="s">
        <v>94</v>
      </c>
      <c r="C3023" t="s">
        <v>93</v>
      </c>
      <c r="D3023" t="s">
        <v>167</v>
      </c>
      <c r="E3023" s="19">
        <v>42588</v>
      </c>
      <c r="F3023" t="s">
        <v>141</v>
      </c>
      <c r="G3023">
        <v>2</v>
      </c>
      <c r="H3023">
        <v>17.829999999999998</v>
      </c>
      <c r="I3023">
        <v>35.659999999999997</v>
      </c>
    </row>
    <row r="3024" spans="1:9">
      <c r="A3024" t="s">
        <v>106</v>
      </c>
      <c r="B3024" t="s">
        <v>105</v>
      </c>
      <c r="C3024" t="s">
        <v>98</v>
      </c>
      <c r="D3024" t="s">
        <v>349</v>
      </c>
      <c r="E3024" s="19">
        <v>42588</v>
      </c>
      <c r="F3024" t="s">
        <v>96</v>
      </c>
      <c r="G3024">
        <v>5</v>
      </c>
      <c r="H3024">
        <v>53.35</v>
      </c>
      <c r="I3024">
        <v>266.75</v>
      </c>
    </row>
    <row r="3025" spans="1:9">
      <c r="A3025" t="s">
        <v>100</v>
      </c>
      <c r="B3025" t="s">
        <v>110</v>
      </c>
      <c r="C3025" t="s">
        <v>98</v>
      </c>
      <c r="D3025" t="s">
        <v>438</v>
      </c>
      <c r="E3025" s="19">
        <v>42588</v>
      </c>
      <c r="F3025" t="s">
        <v>91</v>
      </c>
      <c r="G3025">
        <v>8</v>
      </c>
      <c r="H3025">
        <v>16.32</v>
      </c>
      <c r="I3025">
        <v>130.56</v>
      </c>
    </row>
    <row r="3026" spans="1:9">
      <c r="A3026" t="s">
        <v>100</v>
      </c>
      <c r="B3026" t="s">
        <v>110</v>
      </c>
      <c r="C3026" t="s">
        <v>98</v>
      </c>
      <c r="D3026" t="s">
        <v>428</v>
      </c>
      <c r="E3026" s="19">
        <v>42588</v>
      </c>
      <c r="F3026" t="s">
        <v>101</v>
      </c>
      <c r="G3026">
        <v>6</v>
      </c>
      <c r="H3026">
        <v>12.42</v>
      </c>
      <c r="I3026">
        <v>74.52</v>
      </c>
    </row>
    <row r="3027" spans="1:9">
      <c r="A3027" t="s">
        <v>103</v>
      </c>
      <c r="B3027" t="s">
        <v>113</v>
      </c>
      <c r="C3027" t="s">
        <v>93</v>
      </c>
      <c r="D3027" t="s">
        <v>196</v>
      </c>
      <c r="E3027" s="19">
        <v>42588</v>
      </c>
      <c r="F3027" t="s">
        <v>96</v>
      </c>
      <c r="G3027">
        <v>7</v>
      </c>
      <c r="H3027">
        <v>53.35</v>
      </c>
      <c r="I3027">
        <v>373.45</v>
      </c>
    </row>
    <row r="3028" spans="1:9">
      <c r="A3028" t="s">
        <v>103</v>
      </c>
      <c r="B3028" t="s">
        <v>94</v>
      </c>
      <c r="C3028" t="s">
        <v>93</v>
      </c>
      <c r="D3028" t="s">
        <v>416</v>
      </c>
      <c r="E3028" s="19">
        <v>42588</v>
      </c>
      <c r="F3028" t="s">
        <v>101</v>
      </c>
      <c r="G3028">
        <v>6</v>
      </c>
      <c r="H3028">
        <v>12.42</v>
      </c>
      <c r="I3028">
        <v>74.52</v>
      </c>
    </row>
    <row r="3029" spans="1:9">
      <c r="A3029" t="s">
        <v>103</v>
      </c>
      <c r="B3029" t="s">
        <v>118</v>
      </c>
      <c r="C3029" t="s">
        <v>93</v>
      </c>
      <c r="D3029" t="s">
        <v>491</v>
      </c>
      <c r="E3029" s="19">
        <v>42589</v>
      </c>
      <c r="F3029" t="s">
        <v>96</v>
      </c>
      <c r="G3029">
        <v>5</v>
      </c>
      <c r="H3029">
        <v>53.35</v>
      </c>
      <c r="I3029">
        <v>266.75</v>
      </c>
    </row>
    <row r="3030" spans="1:9">
      <c r="A3030" t="s">
        <v>95</v>
      </c>
      <c r="B3030" t="s">
        <v>94</v>
      </c>
      <c r="C3030" t="s">
        <v>93</v>
      </c>
      <c r="D3030" t="s">
        <v>169</v>
      </c>
      <c r="E3030" s="19">
        <v>42589</v>
      </c>
      <c r="F3030" t="s">
        <v>96</v>
      </c>
      <c r="G3030">
        <v>9</v>
      </c>
      <c r="H3030">
        <v>53.35</v>
      </c>
      <c r="I3030">
        <v>480.15000000000003</v>
      </c>
    </row>
    <row r="3031" spans="1:9">
      <c r="A3031" t="s">
        <v>100</v>
      </c>
      <c r="B3031" t="s">
        <v>127</v>
      </c>
      <c r="C3031" t="s">
        <v>98</v>
      </c>
      <c r="D3031" t="s">
        <v>347</v>
      </c>
      <c r="E3031" s="19">
        <v>42589</v>
      </c>
      <c r="F3031" t="s">
        <v>141</v>
      </c>
      <c r="G3031">
        <v>2</v>
      </c>
      <c r="H3031">
        <v>17.829999999999998</v>
      </c>
      <c r="I3031">
        <v>35.659999999999997</v>
      </c>
    </row>
    <row r="3032" spans="1:9">
      <c r="A3032" t="s">
        <v>100</v>
      </c>
      <c r="B3032" t="s">
        <v>127</v>
      </c>
      <c r="C3032" t="s">
        <v>98</v>
      </c>
      <c r="D3032" t="s">
        <v>524</v>
      </c>
      <c r="E3032" s="19">
        <v>42589</v>
      </c>
      <c r="F3032" t="s">
        <v>91</v>
      </c>
      <c r="G3032">
        <v>2</v>
      </c>
      <c r="H3032">
        <v>16.32</v>
      </c>
      <c r="I3032">
        <v>32.64</v>
      </c>
    </row>
    <row r="3033" spans="1:9">
      <c r="A3033" t="s">
        <v>95</v>
      </c>
      <c r="B3033" t="s">
        <v>118</v>
      </c>
      <c r="C3033" t="s">
        <v>93</v>
      </c>
      <c r="D3033" t="s">
        <v>233</v>
      </c>
      <c r="E3033" s="19">
        <v>42589</v>
      </c>
      <c r="F3033" t="s">
        <v>96</v>
      </c>
      <c r="G3033">
        <v>9</v>
      </c>
      <c r="H3033">
        <v>53.35</v>
      </c>
      <c r="I3033">
        <v>480.15000000000003</v>
      </c>
    </row>
    <row r="3034" spans="1:9">
      <c r="A3034" t="s">
        <v>103</v>
      </c>
      <c r="B3034" t="s">
        <v>94</v>
      </c>
      <c r="C3034" t="s">
        <v>93</v>
      </c>
      <c r="D3034" t="s">
        <v>142</v>
      </c>
      <c r="E3034" s="19">
        <v>42589</v>
      </c>
      <c r="F3034" t="s">
        <v>96</v>
      </c>
      <c r="G3034">
        <v>2</v>
      </c>
      <c r="H3034">
        <v>53.35</v>
      </c>
      <c r="I3034">
        <v>106.7</v>
      </c>
    </row>
    <row r="3035" spans="1:9">
      <c r="A3035" t="s">
        <v>100</v>
      </c>
      <c r="B3035" t="s">
        <v>127</v>
      </c>
      <c r="C3035" t="s">
        <v>98</v>
      </c>
      <c r="D3035" t="s">
        <v>180</v>
      </c>
      <c r="E3035" s="19">
        <v>42589</v>
      </c>
      <c r="F3035" t="s">
        <v>141</v>
      </c>
      <c r="G3035">
        <v>10</v>
      </c>
      <c r="H3035">
        <v>17.829999999999998</v>
      </c>
      <c r="I3035">
        <v>178.29999999999998</v>
      </c>
    </row>
    <row r="3036" spans="1:9">
      <c r="A3036" t="s">
        <v>100</v>
      </c>
      <c r="B3036" t="s">
        <v>99</v>
      </c>
      <c r="C3036" t="s">
        <v>98</v>
      </c>
      <c r="D3036" t="s">
        <v>631</v>
      </c>
      <c r="E3036" s="19">
        <v>42589</v>
      </c>
      <c r="F3036" t="s">
        <v>96</v>
      </c>
      <c r="G3036">
        <v>3</v>
      </c>
      <c r="H3036">
        <v>53.35</v>
      </c>
      <c r="I3036">
        <v>160.05000000000001</v>
      </c>
    </row>
    <row r="3037" spans="1:9">
      <c r="A3037" t="s">
        <v>103</v>
      </c>
      <c r="B3037" t="s">
        <v>118</v>
      </c>
      <c r="C3037" t="s">
        <v>93</v>
      </c>
      <c r="D3037" t="s">
        <v>396</v>
      </c>
      <c r="E3037" s="19">
        <v>42589</v>
      </c>
      <c r="F3037" t="s">
        <v>101</v>
      </c>
      <c r="G3037">
        <v>1</v>
      </c>
      <c r="H3037">
        <v>12.42</v>
      </c>
      <c r="I3037">
        <v>12.42</v>
      </c>
    </row>
    <row r="3038" spans="1:9">
      <c r="A3038" t="s">
        <v>100</v>
      </c>
      <c r="B3038" t="s">
        <v>99</v>
      </c>
      <c r="C3038" t="s">
        <v>98</v>
      </c>
      <c r="D3038" t="s">
        <v>551</v>
      </c>
      <c r="E3038" s="19">
        <v>42589</v>
      </c>
      <c r="F3038" t="s">
        <v>91</v>
      </c>
      <c r="G3038">
        <v>10</v>
      </c>
      <c r="H3038">
        <v>16.32</v>
      </c>
      <c r="I3038">
        <v>163.19999999999999</v>
      </c>
    </row>
    <row r="3039" spans="1:9">
      <c r="A3039" t="s">
        <v>100</v>
      </c>
      <c r="B3039" t="s">
        <v>99</v>
      </c>
      <c r="C3039" t="s">
        <v>98</v>
      </c>
      <c r="D3039" t="s">
        <v>435</v>
      </c>
      <c r="E3039" s="19">
        <v>42589</v>
      </c>
      <c r="F3039" t="s">
        <v>96</v>
      </c>
      <c r="G3039">
        <v>3</v>
      </c>
      <c r="H3039">
        <v>53.35</v>
      </c>
      <c r="I3039">
        <v>160.05000000000001</v>
      </c>
    </row>
    <row r="3040" spans="1:9">
      <c r="A3040" t="s">
        <v>106</v>
      </c>
      <c r="B3040" t="s">
        <v>105</v>
      </c>
      <c r="C3040" t="s">
        <v>98</v>
      </c>
      <c r="D3040" t="s">
        <v>356</v>
      </c>
      <c r="E3040" s="19">
        <v>42589</v>
      </c>
      <c r="F3040" t="s">
        <v>141</v>
      </c>
      <c r="G3040">
        <v>10</v>
      </c>
      <c r="H3040">
        <v>17.829999999999998</v>
      </c>
      <c r="I3040">
        <v>178.29999999999998</v>
      </c>
    </row>
    <row r="3041" spans="1:9">
      <c r="A3041" t="s">
        <v>103</v>
      </c>
      <c r="B3041" t="s">
        <v>118</v>
      </c>
      <c r="C3041" t="s">
        <v>93</v>
      </c>
      <c r="D3041" t="s">
        <v>563</v>
      </c>
      <c r="E3041" s="19">
        <v>42589</v>
      </c>
      <c r="F3041" t="s">
        <v>96</v>
      </c>
      <c r="G3041">
        <v>1</v>
      </c>
      <c r="H3041">
        <v>53.35</v>
      </c>
      <c r="I3041">
        <v>53.35</v>
      </c>
    </row>
    <row r="3042" spans="1:9">
      <c r="A3042" t="s">
        <v>103</v>
      </c>
      <c r="B3042" t="s">
        <v>113</v>
      </c>
      <c r="C3042" t="s">
        <v>93</v>
      </c>
      <c r="D3042" t="s">
        <v>131</v>
      </c>
      <c r="E3042" s="19">
        <v>42590</v>
      </c>
      <c r="F3042" t="s">
        <v>101</v>
      </c>
      <c r="G3042">
        <v>7</v>
      </c>
      <c r="H3042">
        <v>12.42</v>
      </c>
      <c r="I3042">
        <v>86.94</v>
      </c>
    </row>
    <row r="3043" spans="1:9">
      <c r="A3043" t="s">
        <v>100</v>
      </c>
      <c r="B3043" t="s">
        <v>105</v>
      </c>
      <c r="C3043" t="s">
        <v>98</v>
      </c>
      <c r="D3043" t="s">
        <v>473</v>
      </c>
      <c r="E3043" s="19">
        <v>42590</v>
      </c>
      <c r="F3043" t="s">
        <v>96</v>
      </c>
      <c r="G3043">
        <v>8</v>
      </c>
      <c r="H3043">
        <v>53.35</v>
      </c>
      <c r="I3043">
        <v>426.8</v>
      </c>
    </row>
    <row r="3044" spans="1:9">
      <c r="A3044" t="s">
        <v>100</v>
      </c>
      <c r="B3044" t="s">
        <v>110</v>
      </c>
      <c r="C3044" t="s">
        <v>98</v>
      </c>
      <c r="D3044" t="s">
        <v>267</v>
      </c>
      <c r="E3044" s="19">
        <v>42590</v>
      </c>
      <c r="F3044" t="s">
        <v>141</v>
      </c>
      <c r="G3044">
        <v>2</v>
      </c>
      <c r="H3044">
        <v>17.829999999999998</v>
      </c>
      <c r="I3044">
        <v>35.659999999999997</v>
      </c>
    </row>
    <row r="3045" spans="1:9">
      <c r="A3045" t="s">
        <v>95</v>
      </c>
      <c r="B3045" t="s">
        <v>118</v>
      </c>
      <c r="C3045" t="s">
        <v>93</v>
      </c>
      <c r="D3045" t="s">
        <v>449</v>
      </c>
      <c r="E3045" s="19">
        <v>42590</v>
      </c>
      <c r="F3045" t="s">
        <v>96</v>
      </c>
      <c r="G3045">
        <v>2</v>
      </c>
      <c r="H3045">
        <v>53.35</v>
      </c>
      <c r="I3045">
        <v>106.7</v>
      </c>
    </row>
    <row r="3046" spans="1:9">
      <c r="A3046" t="s">
        <v>106</v>
      </c>
      <c r="B3046" t="s">
        <v>105</v>
      </c>
      <c r="C3046" t="s">
        <v>98</v>
      </c>
      <c r="D3046" t="s">
        <v>146</v>
      </c>
      <c r="E3046" s="19">
        <v>42590</v>
      </c>
      <c r="F3046" t="s">
        <v>141</v>
      </c>
      <c r="G3046">
        <v>6</v>
      </c>
      <c r="H3046">
        <v>17.829999999999998</v>
      </c>
      <c r="I3046">
        <v>106.97999999999999</v>
      </c>
    </row>
    <row r="3047" spans="1:9">
      <c r="A3047" t="s">
        <v>100</v>
      </c>
      <c r="B3047" t="s">
        <v>110</v>
      </c>
      <c r="C3047" t="s">
        <v>98</v>
      </c>
      <c r="D3047" t="s">
        <v>546</v>
      </c>
      <c r="E3047" s="19">
        <v>42590</v>
      </c>
      <c r="F3047" t="s">
        <v>101</v>
      </c>
      <c r="G3047">
        <v>6</v>
      </c>
      <c r="H3047">
        <v>12.42</v>
      </c>
      <c r="I3047">
        <v>74.52</v>
      </c>
    </row>
    <row r="3048" spans="1:9">
      <c r="A3048" t="s">
        <v>100</v>
      </c>
      <c r="B3048" t="s">
        <v>99</v>
      </c>
      <c r="C3048" t="s">
        <v>98</v>
      </c>
      <c r="D3048" t="s">
        <v>165</v>
      </c>
      <c r="E3048" s="19">
        <v>42590</v>
      </c>
      <c r="F3048" t="s">
        <v>91</v>
      </c>
      <c r="G3048">
        <v>1</v>
      </c>
      <c r="H3048">
        <v>16.32</v>
      </c>
      <c r="I3048">
        <v>16.32</v>
      </c>
    </row>
    <row r="3049" spans="1:9">
      <c r="A3049" t="s">
        <v>100</v>
      </c>
      <c r="B3049" t="s">
        <v>99</v>
      </c>
      <c r="C3049" t="s">
        <v>98</v>
      </c>
      <c r="D3049" t="s">
        <v>507</v>
      </c>
      <c r="E3049" s="19">
        <v>42590</v>
      </c>
      <c r="F3049" t="s">
        <v>91</v>
      </c>
      <c r="G3049">
        <v>1</v>
      </c>
      <c r="H3049">
        <v>16.32</v>
      </c>
      <c r="I3049">
        <v>16.32</v>
      </c>
    </row>
    <row r="3050" spans="1:9">
      <c r="A3050" t="s">
        <v>100</v>
      </c>
      <c r="B3050" t="s">
        <v>110</v>
      </c>
      <c r="C3050" t="s">
        <v>98</v>
      </c>
      <c r="D3050" t="s">
        <v>596</v>
      </c>
      <c r="E3050" s="19">
        <v>42590</v>
      </c>
      <c r="F3050" t="s">
        <v>101</v>
      </c>
      <c r="G3050">
        <v>5</v>
      </c>
      <c r="H3050">
        <v>12.42</v>
      </c>
      <c r="I3050">
        <v>62.1</v>
      </c>
    </row>
    <row r="3051" spans="1:9">
      <c r="A3051" t="s">
        <v>100</v>
      </c>
      <c r="B3051" t="s">
        <v>110</v>
      </c>
      <c r="C3051" t="s">
        <v>98</v>
      </c>
      <c r="D3051" t="s">
        <v>321</v>
      </c>
      <c r="E3051" s="19">
        <v>42590</v>
      </c>
      <c r="F3051" t="s">
        <v>91</v>
      </c>
      <c r="G3051">
        <v>10</v>
      </c>
      <c r="H3051">
        <v>16.32</v>
      </c>
      <c r="I3051">
        <v>163.19999999999999</v>
      </c>
    </row>
    <row r="3052" spans="1:9">
      <c r="A3052" t="s">
        <v>100</v>
      </c>
      <c r="B3052" t="s">
        <v>99</v>
      </c>
      <c r="C3052" t="s">
        <v>98</v>
      </c>
      <c r="D3052" t="s">
        <v>373</v>
      </c>
      <c r="E3052" s="19">
        <v>42590</v>
      </c>
      <c r="F3052" t="s">
        <v>91</v>
      </c>
      <c r="G3052">
        <v>1</v>
      </c>
      <c r="H3052">
        <v>16.32</v>
      </c>
      <c r="I3052">
        <v>16.32</v>
      </c>
    </row>
    <row r="3053" spans="1:9">
      <c r="A3053" t="s">
        <v>100</v>
      </c>
      <c r="B3053" t="s">
        <v>99</v>
      </c>
      <c r="C3053" t="s">
        <v>98</v>
      </c>
      <c r="D3053" t="s">
        <v>213</v>
      </c>
      <c r="E3053" s="19">
        <v>42590</v>
      </c>
      <c r="F3053" t="s">
        <v>91</v>
      </c>
      <c r="G3053">
        <v>9</v>
      </c>
      <c r="H3053">
        <v>16.32</v>
      </c>
      <c r="I3053">
        <v>146.88</v>
      </c>
    </row>
    <row r="3054" spans="1:9">
      <c r="A3054" t="s">
        <v>103</v>
      </c>
      <c r="B3054" t="s">
        <v>94</v>
      </c>
      <c r="C3054" t="s">
        <v>93</v>
      </c>
      <c r="D3054" t="s">
        <v>330</v>
      </c>
      <c r="E3054" s="19">
        <v>42590</v>
      </c>
      <c r="F3054" t="s">
        <v>101</v>
      </c>
      <c r="G3054">
        <v>2</v>
      </c>
      <c r="H3054">
        <v>12.42</v>
      </c>
      <c r="I3054">
        <v>24.84</v>
      </c>
    </row>
    <row r="3055" spans="1:9">
      <c r="A3055" t="s">
        <v>100</v>
      </c>
      <c r="B3055" t="s">
        <v>99</v>
      </c>
      <c r="C3055" t="s">
        <v>98</v>
      </c>
      <c r="D3055" t="s">
        <v>229</v>
      </c>
      <c r="E3055" s="19">
        <v>42590</v>
      </c>
      <c r="F3055" t="s">
        <v>96</v>
      </c>
      <c r="G3055">
        <v>5</v>
      </c>
      <c r="H3055">
        <v>53.35</v>
      </c>
      <c r="I3055">
        <v>266.75</v>
      </c>
    </row>
    <row r="3056" spans="1:9">
      <c r="A3056" t="s">
        <v>111</v>
      </c>
      <c r="B3056" t="s">
        <v>105</v>
      </c>
      <c r="C3056" t="s">
        <v>98</v>
      </c>
      <c r="D3056" t="s">
        <v>332</v>
      </c>
      <c r="E3056" s="19">
        <v>42590</v>
      </c>
      <c r="F3056" t="s">
        <v>141</v>
      </c>
      <c r="G3056">
        <v>6</v>
      </c>
      <c r="H3056">
        <v>17.829999999999998</v>
      </c>
      <c r="I3056">
        <v>106.97999999999999</v>
      </c>
    </row>
    <row r="3057" spans="1:9">
      <c r="A3057" t="s">
        <v>95</v>
      </c>
      <c r="B3057" t="s">
        <v>94</v>
      </c>
      <c r="C3057" t="s">
        <v>93</v>
      </c>
      <c r="D3057" t="s">
        <v>475</v>
      </c>
      <c r="E3057" s="19">
        <v>42590</v>
      </c>
      <c r="F3057" t="s">
        <v>141</v>
      </c>
      <c r="G3057">
        <v>4</v>
      </c>
      <c r="H3057">
        <v>17.829999999999998</v>
      </c>
      <c r="I3057">
        <v>71.319999999999993</v>
      </c>
    </row>
    <row r="3058" spans="1:9">
      <c r="A3058" t="s">
        <v>100</v>
      </c>
      <c r="B3058" t="s">
        <v>110</v>
      </c>
      <c r="C3058" t="s">
        <v>98</v>
      </c>
      <c r="D3058" t="s">
        <v>624</v>
      </c>
      <c r="E3058" s="19">
        <v>42591</v>
      </c>
      <c r="F3058" t="s">
        <v>101</v>
      </c>
      <c r="G3058">
        <v>6</v>
      </c>
      <c r="H3058">
        <v>12.42</v>
      </c>
      <c r="I3058">
        <v>74.52</v>
      </c>
    </row>
    <row r="3059" spans="1:9">
      <c r="A3059" t="s">
        <v>103</v>
      </c>
      <c r="B3059" t="s">
        <v>113</v>
      </c>
      <c r="C3059" t="s">
        <v>93</v>
      </c>
      <c r="D3059" t="s">
        <v>163</v>
      </c>
      <c r="E3059" s="19">
        <v>42591</v>
      </c>
      <c r="F3059" t="s">
        <v>101</v>
      </c>
      <c r="G3059">
        <v>10</v>
      </c>
      <c r="H3059">
        <v>12.42</v>
      </c>
      <c r="I3059">
        <v>124.2</v>
      </c>
    </row>
    <row r="3060" spans="1:9">
      <c r="A3060" t="s">
        <v>111</v>
      </c>
      <c r="B3060" t="s">
        <v>110</v>
      </c>
      <c r="C3060" t="s">
        <v>98</v>
      </c>
      <c r="D3060" t="s">
        <v>276</v>
      </c>
      <c r="E3060" s="19">
        <v>42591</v>
      </c>
      <c r="F3060" t="s">
        <v>96</v>
      </c>
      <c r="G3060">
        <v>5</v>
      </c>
      <c r="H3060">
        <v>53.35</v>
      </c>
      <c r="I3060">
        <v>266.75</v>
      </c>
    </row>
    <row r="3061" spans="1:9">
      <c r="A3061" t="s">
        <v>100</v>
      </c>
      <c r="B3061" t="s">
        <v>99</v>
      </c>
      <c r="C3061" t="s">
        <v>98</v>
      </c>
      <c r="D3061" t="s">
        <v>199</v>
      </c>
      <c r="E3061" s="19">
        <v>42591</v>
      </c>
      <c r="F3061" t="s">
        <v>101</v>
      </c>
      <c r="G3061">
        <v>10</v>
      </c>
      <c r="H3061">
        <v>12.42</v>
      </c>
      <c r="I3061">
        <v>124.2</v>
      </c>
    </row>
    <row r="3062" spans="1:9">
      <c r="A3062" t="s">
        <v>95</v>
      </c>
      <c r="B3062" t="s">
        <v>94</v>
      </c>
      <c r="C3062" t="s">
        <v>93</v>
      </c>
      <c r="D3062" t="s">
        <v>556</v>
      </c>
      <c r="E3062" s="19">
        <v>42591</v>
      </c>
      <c r="F3062" t="s">
        <v>101</v>
      </c>
      <c r="G3062">
        <v>10</v>
      </c>
      <c r="H3062">
        <v>12.42</v>
      </c>
      <c r="I3062">
        <v>124.2</v>
      </c>
    </row>
    <row r="3063" spans="1:9">
      <c r="A3063" t="s">
        <v>106</v>
      </c>
      <c r="B3063" t="s">
        <v>110</v>
      </c>
      <c r="C3063" t="s">
        <v>98</v>
      </c>
      <c r="D3063" t="s">
        <v>533</v>
      </c>
      <c r="E3063" s="19">
        <v>42591</v>
      </c>
      <c r="F3063" t="s">
        <v>101</v>
      </c>
      <c r="G3063">
        <v>3</v>
      </c>
      <c r="H3063">
        <v>12.42</v>
      </c>
      <c r="I3063">
        <v>37.26</v>
      </c>
    </row>
    <row r="3064" spans="1:9">
      <c r="A3064" t="s">
        <v>95</v>
      </c>
      <c r="B3064" t="s">
        <v>118</v>
      </c>
      <c r="C3064" t="s">
        <v>93</v>
      </c>
      <c r="D3064" t="s">
        <v>367</v>
      </c>
      <c r="E3064" s="19">
        <v>42591</v>
      </c>
      <c r="F3064" t="s">
        <v>101</v>
      </c>
      <c r="G3064">
        <v>6</v>
      </c>
      <c r="H3064">
        <v>12.42</v>
      </c>
      <c r="I3064">
        <v>74.52</v>
      </c>
    </row>
    <row r="3065" spans="1:9">
      <c r="A3065" t="s">
        <v>95</v>
      </c>
      <c r="B3065" t="s">
        <v>118</v>
      </c>
      <c r="C3065" t="s">
        <v>93</v>
      </c>
      <c r="D3065" t="s">
        <v>615</v>
      </c>
      <c r="E3065" s="19">
        <v>42591</v>
      </c>
      <c r="F3065" t="s">
        <v>141</v>
      </c>
      <c r="G3065">
        <v>9</v>
      </c>
      <c r="H3065">
        <v>17.829999999999998</v>
      </c>
      <c r="I3065">
        <v>160.46999999999997</v>
      </c>
    </row>
    <row r="3066" spans="1:9">
      <c r="A3066" t="s">
        <v>103</v>
      </c>
      <c r="B3066" t="s">
        <v>94</v>
      </c>
      <c r="C3066" t="s">
        <v>93</v>
      </c>
      <c r="D3066" t="s">
        <v>598</v>
      </c>
      <c r="E3066" s="19">
        <v>42591</v>
      </c>
      <c r="F3066" t="s">
        <v>96</v>
      </c>
      <c r="G3066">
        <v>8</v>
      </c>
      <c r="H3066">
        <v>53.35</v>
      </c>
      <c r="I3066">
        <v>426.8</v>
      </c>
    </row>
    <row r="3067" spans="1:9">
      <c r="A3067" t="s">
        <v>95</v>
      </c>
      <c r="B3067" t="s">
        <v>118</v>
      </c>
      <c r="C3067" t="s">
        <v>93</v>
      </c>
      <c r="D3067" t="s">
        <v>460</v>
      </c>
      <c r="E3067" s="19">
        <v>42591</v>
      </c>
      <c r="F3067" t="s">
        <v>96</v>
      </c>
      <c r="G3067">
        <v>1</v>
      </c>
      <c r="H3067">
        <v>53.35</v>
      </c>
      <c r="I3067">
        <v>53.35</v>
      </c>
    </row>
    <row r="3068" spans="1:9">
      <c r="A3068" t="s">
        <v>100</v>
      </c>
      <c r="B3068" t="s">
        <v>105</v>
      </c>
      <c r="C3068" t="s">
        <v>98</v>
      </c>
      <c r="D3068" t="s">
        <v>356</v>
      </c>
      <c r="E3068" s="19">
        <v>42591</v>
      </c>
      <c r="F3068" t="s">
        <v>101</v>
      </c>
      <c r="G3068">
        <v>1</v>
      </c>
      <c r="H3068">
        <v>12.42</v>
      </c>
      <c r="I3068">
        <v>12.42</v>
      </c>
    </row>
    <row r="3069" spans="1:9">
      <c r="A3069" t="s">
        <v>100</v>
      </c>
      <c r="B3069" t="s">
        <v>105</v>
      </c>
      <c r="C3069" t="s">
        <v>98</v>
      </c>
      <c r="D3069" t="s">
        <v>174</v>
      </c>
      <c r="E3069" s="19">
        <v>42591</v>
      </c>
      <c r="F3069" t="s">
        <v>141</v>
      </c>
      <c r="G3069">
        <v>3</v>
      </c>
      <c r="H3069">
        <v>17.829999999999998</v>
      </c>
      <c r="I3069">
        <v>53.489999999999995</v>
      </c>
    </row>
    <row r="3070" spans="1:9">
      <c r="A3070" t="s">
        <v>100</v>
      </c>
      <c r="B3070" t="s">
        <v>110</v>
      </c>
      <c r="C3070" t="s">
        <v>98</v>
      </c>
      <c r="D3070" t="s">
        <v>595</v>
      </c>
      <c r="E3070" s="19">
        <v>42591</v>
      </c>
      <c r="F3070" t="s">
        <v>101</v>
      </c>
      <c r="G3070">
        <v>7</v>
      </c>
      <c r="H3070">
        <v>12.42</v>
      </c>
      <c r="I3070">
        <v>86.94</v>
      </c>
    </row>
    <row r="3071" spans="1:9">
      <c r="A3071" t="s">
        <v>100</v>
      </c>
      <c r="B3071" t="s">
        <v>105</v>
      </c>
      <c r="C3071" t="s">
        <v>98</v>
      </c>
      <c r="D3071" t="s">
        <v>459</v>
      </c>
      <c r="E3071" s="19">
        <v>42591</v>
      </c>
      <c r="F3071" t="s">
        <v>101</v>
      </c>
      <c r="G3071">
        <v>2</v>
      </c>
      <c r="H3071">
        <v>12.42</v>
      </c>
      <c r="I3071">
        <v>24.84</v>
      </c>
    </row>
    <row r="3072" spans="1:9">
      <c r="A3072" t="s">
        <v>100</v>
      </c>
      <c r="B3072" t="s">
        <v>99</v>
      </c>
      <c r="C3072" t="s">
        <v>98</v>
      </c>
      <c r="D3072" t="s">
        <v>145</v>
      </c>
      <c r="E3072" s="19">
        <v>42591</v>
      </c>
      <c r="F3072" t="s">
        <v>141</v>
      </c>
      <c r="G3072">
        <v>9</v>
      </c>
      <c r="H3072">
        <v>17.829999999999998</v>
      </c>
      <c r="I3072">
        <v>160.46999999999997</v>
      </c>
    </row>
    <row r="3073" spans="1:9">
      <c r="A3073" t="s">
        <v>95</v>
      </c>
      <c r="B3073" t="s">
        <v>113</v>
      </c>
      <c r="C3073" t="s">
        <v>93</v>
      </c>
      <c r="D3073" t="s">
        <v>593</v>
      </c>
      <c r="E3073" s="19">
        <v>42592</v>
      </c>
      <c r="F3073" t="s">
        <v>96</v>
      </c>
      <c r="G3073">
        <v>10</v>
      </c>
      <c r="H3073">
        <v>53.35</v>
      </c>
      <c r="I3073">
        <v>533.5</v>
      </c>
    </row>
    <row r="3074" spans="1:9">
      <c r="A3074" t="s">
        <v>100</v>
      </c>
      <c r="B3074" t="s">
        <v>99</v>
      </c>
      <c r="C3074" t="s">
        <v>98</v>
      </c>
      <c r="D3074" t="s">
        <v>484</v>
      </c>
      <c r="E3074" s="19">
        <v>42592</v>
      </c>
      <c r="F3074" t="s">
        <v>101</v>
      </c>
      <c r="G3074">
        <v>10</v>
      </c>
      <c r="H3074">
        <v>12.42</v>
      </c>
      <c r="I3074">
        <v>124.2</v>
      </c>
    </row>
    <row r="3075" spans="1:9">
      <c r="A3075" t="s">
        <v>111</v>
      </c>
      <c r="B3075" t="s">
        <v>99</v>
      </c>
      <c r="C3075" t="s">
        <v>98</v>
      </c>
      <c r="D3075" t="s">
        <v>130</v>
      </c>
      <c r="E3075" s="19">
        <v>42592</v>
      </c>
      <c r="F3075" t="s">
        <v>91</v>
      </c>
      <c r="G3075">
        <v>7</v>
      </c>
      <c r="H3075">
        <v>16.32</v>
      </c>
      <c r="I3075">
        <v>114.24000000000001</v>
      </c>
    </row>
    <row r="3076" spans="1:9">
      <c r="A3076" t="s">
        <v>100</v>
      </c>
      <c r="B3076" t="s">
        <v>99</v>
      </c>
      <c r="C3076" t="s">
        <v>98</v>
      </c>
      <c r="D3076" t="s">
        <v>577</v>
      </c>
      <c r="E3076" s="19">
        <v>42592</v>
      </c>
      <c r="F3076" t="s">
        <v>96</v>
      </c>
      <c r="G3076">
        <v>6</v>
      </c>
      <c r="H3076">
        <v>53.35</v>
      </c>
      <c r="I3076">
        <v>320.10000000000002</v>
      </c>
    </row>
    <row r="3077" spans="1:9">
      <c r="A3077" t="s">
        <v>100</v>
      </c>
      <c r="B3077" t="s">
        <v>99</v>
      </c>
      <c r="C3077" t="s">
        <v>98</v>
      </c>
      <c r="D3077" t="s">
        <v>487</v>
      </c>
      <c r="E3077" s="19">
        <v>42592</v>
      </c>
      <c r="F3077" t="s">
        <v>101</v>
      </c>
      <c r="G3077">
        <v>7</v>
      </c>
      <c r="H3077">
        <v>12.42</v>
      </c>
      <c r="I3077">
        <v>86.94</v>
      </c>
    </row>
    <row r="3078" spans="1:9">
      <c r="A3078" t="s">
        <v>103</v>
      </c>
      <c r="B3078" t="s">
        <v>113</v>
      </c>
      <c r="C3078" t="s">
        <v>93</v>
      </c>
      <c r="D3078" t="s">
        <v>418</v>
      </c>
      <c r="E3078" s="19">
        <v>42592</v>
      </c>
      <c r="F3078" t="s">
        <v>141</v>
      </c>
      <c r="G3078">
        <v>7</v>
      </c>
      <c r="H3078">
        <v>17.829999999999998</v>
      </c>
      <c r="I3078">
        <v>124.80999999999999</v>
      </c>
    </row>
    <row r="3079" spans="1:9">
      <c r="A3079" t="s">
        <v>103</v>
      </c>
      <c r="B3079" t="s">
        <v>118</v>
      </c>
      <c r="C3079" t="s">
        <v>93</v>
      </c>
      <c r="D3079" t="s">
        <v>256</v>
      </c>
      <c r="E3079" s="19">
        <v>42592</v>
      </c>
      <c r="F3079" t="s">
        <v>101</v>
      </c>
      <c r="G3079">
        <v>6</v>
      </c>
      <c r="H3079">
        <v>12.42</v>
      </c>
      <c r="I3079">
        <v>74.52</v>
      </c>
    </row>
    <row r="3080" spans="1:9">
      <c r="A3080" t="s">
        <v>100</v>
      </c>
      <c r="B3080" t="s">
        <v>127</v>
      </c>
      <c r="C3080" t="s">
        <v>98</v>
      </c>
      <c r="D3080" t="s">
        <v>496</v>
      </c>
      <c r="E3080" s="19">
        <v>42592</v>
      </c>
      <c r="F3080" t="s">
        <v>101</v>
      </c>
      <c r="G3080">
        <v>5</v>
      </c>
      <c r="H3080">
        <v>12.42</v>
      </c>
      <c r="I3080">
        <v>62.1</v>
      </c>
    </row>
    <row r="3081" spans="1:9">
      <c r="A3081" t="s">
        <v>100</v>
      </c>
      <c r="B3081" t="s">
        <v>99</v>
      </c>
      <c r="C3081" t="s">
        <v>98</v>
      </c>
      <c r="D3081" t="s">
        <v>166</v>
      </c>
      <c r="E3081" s="19">
        <v>42592</v>
      </c>
      <c r="F3081" t="s">
        <v>101</v>
      </c>
      <c r="G3081">
        <v>3</v>
      </c>
      <c r="H3081">
        <v>12.42</v>
      </c>
      <c r="I3081">
        <v>37.26</v>
      </c>
    </row>
    <row r="3082" spans="1:9">
      <c r="A3082" t="s">
        <v>100</v>
      </c>
      <c r="B3082" t="s">
        <v>99</v>
      </c>
      <c r="C3082" t="s">
        <v>98</v>
      </c>
      <c r="D3082" t="s">
        <v>474</v>
      </c>
      <c r="E3082" s="19">
        <v>42592</v>
      </c>
      <c r="F3082" t="s">
        <v>96</v>
      </c>
      <c r="G3082">
        <v>4</v>
      </c>
      <c r="H3082">
        <v>53.35</v>
      </c>
      <c r="I3082">
        <v>213.4</v>
      </c>
    </row>
    <row r="3083" spans="1:9">
      <c r="A3083" t="s">
        <v>106</v>
      </c>
      <c r="B3083" t="s">
        <v>110</v>
      </c>
      <c r="C3083" t="s">
        <v>98</v>
      </c>
      <c r="D3083" t="s">
        <v>477</v>
      </c>
      <c r="E3083" s="19">
        <v>42592</v>
      </c>
      <c r="F3083" t="s">
        <v>141</v>
      </c>
      <c r="G3083">
        <v>6</v>
      </c>
      <c r="H3083">
        <v>17.829999999999998</v>
      </c>
      <c r="I3083">
        <v>106.97999999999999</v>
      </c>
    </row>
    <row r="3084" spans="1:9">
      <c r="A3084" t="s">
        <v>111</v>
      </c>
      <c r="B3084" t="s">
        <v>127</v>
      </c>
      <c r="C3084" t="s">
        <v>98</v>
      </c>
      <c r="D3084" t="s">
        <v>618</v>
      </c>
      <c r="E3084" s="19">
        <v>42593</v>
      </c>
      <c r="F3084" t="s">
        <v>91</v>
      </c>
      <c r="G3084">
        <v>7</v>
      </c>
      <c r="H3084">
        <v>16.32</v>
      </c>
      <c r="I3084">
        <v>114.24000000000001</v>
      </c>
    </row>
    <row r="3085" spans="1:9">
      <c r="A3085" t="s">
        <v>111</v>
      </c>
      <c r="B3085" t="s">
        <v>105</v>
      </c>
      <c r="C3085" t="s">
        <v>98</v>
      </c>
      <c r="D3085" t="s">
        <v>550</v>
      </c>
      <c r="E3085" s="19">
        <v>42593</v>
      </c>
      <c r="F3085" t="s">
        <v>101</v>
      </c>
      <c r="G3085">
        <v>8</v>
      </c>
      <c r="H3085">
        <v>12.42</v>
      </c>
      <c r="I3085">
        <v>99.36</v>
      </c>
    </row>
    <row r="3086" spans="1:9">
      <c r="A3086" t="s">
        <v>95</v>
      </c>
      <c r="B3086" t="s">
        <v>94</v>
      </c>
      <c r="C3086" t="s">
        <v>93</v>
      </c>
      <c r="D3086" t="s">
        <v>266</v>
      </c>
      <c r="E3086" s="19">
        <v>42593</v>
      </c>
      <c r="F3086" t="s">
        <v>141</v>
      </c>
      <c r="G3086">
        <v>5</v>
      </c>
      <c r="H3086">
        <v>17.829999999999998</v>
      </c>
      <c r="I3086">
        <v>89.149999999999991</v>
      </c>
    </row>
    <row r="3087" spans="1:9">
      <c r="A3087" t="s">
        <v>100</v>
      </c>
      <c r="B3087" t="s">
        <v>105</v>
      </c>
      <c r="C3087" t="s">
        <v>98</v>
      </c>
      <c r="D3087" t="s">
        <v>447</v>
      </c>
      <c r="E3087" s="19">
        <v>42593</v>
      </c>
      <c r="F3087" t="s">
        <v>141</v>
      </c>
      <c r="G3087">
        <v>2</v>
      </c>
      <c r="H3087">
        <v>17.829999999999998</v>
      </c>
      <c r="I3087">
        <v>35.659999999999997</v>
      </c>
    </row>
    <row r="3088" spans="1:9">
      <c r="A3088" t="s">
        <v>95</v>
      </c>
      <c r="B3088" t="s">
        <v>113</v>
      </c>
      <c r="C3088" t="s">
        <v>93</v>
      </c>
      <c r="D3088" t="s">
        <v>418</v>
      </c>
      <c r="E3088" s="19">
        <v>42593</v>
      </c>
      <c r="F3088" t="s">
        <v>101</v>
      </c>
      <c r="G3088">
        <v>10</v>
      </c>
      <c r="H3088">
        <v>12.42</v>
      </c>
      <c r="I3088">
        <v>124.2</v>
      </c>
    </row>
    <row r="3089" spans="1:9">
      <c r="A3089" t="s">
        <v>95</v>
      </c>
      <c r="B3089" t="s">
        <v>118</v>
      </c>
      <c r="C3089" t="s">
        <v>93</v>
      </c>
      <c r="D3089" t="s">
        <v>394</v>
      </c>
      <c r="E3089" s="19">
        <v>42593</v>
      </c>
      <c r="F3089" t="s">
        <v>141</v>
      </c>
      <c r="G3089">
        <v>5</v>
      </c>
      <c r="H3089">
        <v>17.829999999999998</v>
      </c>
      <c r="I3089">
        <v>89.149999999999991</v>
      </c>
    </row>
    <row r="3090" spans="1:9">
      <c r="A3090" t="s">
        <v>103</v>
      </c>
      <c r="B3090" t="s">
        <v>155</v>
      </c>
      <c r="C3090" t="s">
        <v>93</v>
      </c>
      <c r="D3090" t="s">
        <v>588</v>
      </c>
      <c r="E3090" s="19">
        <v>42593</v>
      </c>
      <c r="F3090" t="s">
        <v>91</v>
      </c>
      <c r="G3090">
        <v>9</v>
      </c>
      <c r="H3090">
        <v>16.32</v>
      </c>
      <c r="I3090">
        <v>146.88</v>
      </c>
    </row>
    <row r="3091" spans="1:9">
      <c r="A3091" t="s">
        <v>95</v>
      </c>
      <c r="B3091" t="s">
        <v>155</v>
      </c>
      <c r="C3091" t="s">
        <v>93</v>
      </c>
      <c r="D3091" t="s">
        <v>594</v>
      </c>
      <c r="E3091" s="19">
        <v>42593</v>
      </c>
      <c r="F3091" t="s">
        <v>101</v>
      </c>
      <c r="G3091">
        <v>4</v>
      </c>
      <c r="H3091">
        <v>12.42</v>
      </c>
      <c r="I3091">
        <v>49.68</v>
      </c>
    </row>
    <row r="3092" spans="1:9">
      <c r="A3092" t="s">
        <v>103</v>
      </c>
      <c r="B3092" t="s">
        <v>94</v>
      </c>
      <c r="C3092" t="s">
        <v>93</v>
      </c>
      <c r="D3092" t="s">
        <v>272</v>
      </c>
      <c r="E3092" s="19">
        <v>42593</v>
      </c>
      <c r="F3092" t="s">
        <v>101</v>
      </c>
      <c r="G3092">
        <v>10</v>
      </c>
      <c r="H3092">
        <v>12.42</v>
      </c>
      <c r="I3092">
        <v>124.2</v>
      </c>
    </row>
    <row r="3093" spans="1:9">
      <c r="A3093" t="s">
        <v>100</v>
      </c>
      <c r="B3093" t="s">
        <v>105</v>
      </c>
      <c r="C3093" t="s">
        <v>98</v>
      </c>
      <c r="D3093" t="s">
        <v>420</v>
      </c>
      <c r="E3093" s="19">
        <v>42593</v>
      </c>
      <c r="F3093" t="s">
        <v>101</v>
      </c>
      <c r="G3093">
        <v>10</v>
      </c>
      <c r="H3093">
        <v>12.42</v>
      </c>
      <c r="I3093">
        <v>124.2</v>
      </c>
    </row>
    <row r="3094" spans="1:9">
      <c r="A3094" t="s">
        <v>100</v>
      </c>
      <c r="B3094" t="s">
        <v>99</v>
      </c>
      <c r="C3094" t="s">
        <v>98</v>
      </c>
      <c r="D3094" t="s">
        <v>384</v>
      </c>
      <c r="E3094" s="19">
        <v>42593</v>
      </c>
      <c r="F3094" t="s">
        <v>91</v>
      </c>
      <c r="G3094">
        <v>8</v>
      </c>
      <c r="H3094">
        <v>16.32</v>
      </c>
      <c r="I3094">
        <v>130.56</v>
      </c>
    </row>
    <row r="3095" spans="1:9">
      <c r="A3095" t="s">
        <v>103</v>
      </c>
      <c r="B3095" t="s">
        <v>113</v>
      </c>
      <c r="C3095" t="s">
        <v>93</v>
      </c>
      <c r="D3095" t="s">
        <v>370</v>
      </c>
      <c r="E3095" s="19">
        <v>42594</v>
      </c>
      <c r="F3095" t="s">
        <v>96</v>
      </c>
      <c r="G3095">
        <v>2</v>
      </c>
      <c r="H3095">
        <v>53.35</v>
      </c>
      <c r="I3095">
        <v>106.7</v>
      </c>
    </row>
    <row r="3096" spans="1:9">
      <c r="A3096" t="s">
        <v>100</v>
      </c>
      <c r="B3096" t="s">
        <v>99</v>
      </c>
      <c r="C3096" t="s">
        <v>98</v>
      </c>
      <c r="D3096" t="s">
        <v>411</v>
      </c>
      <c r="E3096" s="19">
        <v>42594</v>
      </c>
      <c r="F3096" t="s">
        <v>101</v>
      </c>
      <c r="G3096">
        <v>5</v>
      </c>
      <c r="H3096">
        <v>12.42</v>
      </c>
      <c r="I3096">
        <v>62.1</v>
      </c>
    </row>
    <row r="3097" spans="1:9">
      <c r="A3097" t="s">
        <v>95</v>
      </c>
      <c r="B3097" t="s">
        <v>94</v>
      </c>
      <c r="C3097" t="s">
        <v>93</v>
      </c>
      <c r="D3097" t="s">
        <v>271</v>
      </c>
      <c r="E3097" s="19">
        <v>42594</v>
      </c>
      <c r="F3097" t="s">
        <v>91</v>
      </c>
      <c r="G3097">
        <v>2</v>
      </c>
      <c r="H3097">
        <v>16.32</v>
      </c>
      <c r="I3097">
        <v>32.64</v>
      </c>
    </row>
    <row r="3098" spans="1:9">
      <c r="A3098" t="s">
        <v>95</v>
      </c>
      <c r="B3098" t="s">
        <v>94</v>
      </c>
      <c r="C3098" t="s">
        <v>93</v>
      </c>
      <c r="D3098" t="s">
        <v>169</v>
      </c>
      <c r="E3098" s="19">
        <v>42594</v>
      </c>
      <c r="F3098" t="s">
        <v>101</v>
      </c>
      <c r="G3098">
        <v>4</v>
      </c>
      <c r="H3098">
        <v>12.42</v>
      </c>
      <c r="I3098">
        <v>49.68</v>
      </c>
    </row>
    <row r="3099" spans="1:9">
      <c r="A3099" t="s">
        <v>95</v>
      </c>
      <c r="B3099" t="s">
        <v>113</v>
      </c>
      <c r="C3099" t="s">
        <v>93</v>
      </c>
      <c r="D3099" t="s">
        <v>609</v>
      </c>
      <c r="E3099" s="19">
        <v>42594</v>
      </c>
      <c r="F3099" t="s">
        <v>96</v>
      </c>
      <c r="G3099">
        <v>5</v>
      </c>
      <c r="H3099">
        <v>53.35</v>
      </c>
      <c r="I3099">
        <v>266.75</v>
      </c>
    </row>
    <row r="3100" spans="1:9">
      <c r="A3100" t="s">
        <v>106</v>
      </c>
      <c r="B3100" t="s">
        <v>105</v>
      </c>
      <c r="C3100" t="s">
        <v>98</v>
      </c>
      <c r="D3100" t="s">
        <v>406</v>
      </c>
      <c r="E3100" s="19">
        <v>42594</v>
      </c>
      <c r="F3100" t="s">
        <v>91</v>
      </c>
      <c r="G3100">
        <v>9</v>
      </c>
      <c r="H3100">
        <v>16.32</v>
      </c>
      <c r="I3100">
        <v>146.88</v>
      </c>
    </row>
    <row r="3101" spans="1:9">
      <c r="A3101" t="s">
        <v>100</v>
      </c>
      <c r="B3101" t="s">
        <v>99</v>
      </c>
      <c r="C3101" t="s">
        <v>98</v>
      </c>
      <c r="D3101" t="s">
        <v>250</v>
      </c>
      <c r="E3101" s="19">
        <v>42594</v>
      </c>
      <c r="F3101" t="s">
        <v>96</v>
      </c>
      <c r="G3101">
        <v>5</v>
      </c>
      <c r="H3101">
        <v>53.35</v>
      </c>
      <c r="I3101">
        <v>266.75</v>
      </c>
    </row>
    <row r="3102" spans="1:9">
      <c r="A3102" t="s">
        <v>106</v>
      </c>
      <c r="B3102" t="s">
        <v>105</v>
      </c>
      <c r="C3102" t="s">
        <v>98</v>
      </c>
      <c r="D3102" t="s">
        <v>296</v>
      </c>
      <c r="E3102" s="19">
        <v>42594</v>
      </c>
      <c r="F3102" t="s">
        <v>91</v>
      </c>
      <c r="G3102">
        <v>10</v>
      </c>
      <c r="H3102">
        <v>16.32</v>
      </c>
      <c r="I3102">
        <v>163.19999999999999</v>
      </c>
    </row>
    <row r="3103" spans="1:9">
      <c r="A3103" t="s">
        <v>103</v>
      </c>
      <c r="B3103" t="s">
        <v>118</v>
      </c>
      <c r="C3103" t="s">
        <v>93</v>
      </c>
      <c r="D3103" t="s">
        <v>177</v>
      </c>
      <c r="E3103" s="19">
        <v>42594</v>
      </c>
      <c r="F3103" t="s">
        <v>101</v>
      </c>
      <c r="G3103">
        <v>8</v>
      </c>
      <c r="H3103">
        <v>12.42</v>
      </c>
      <c r="I3103">
        <v>99.36</v>
      </c>
    </row>
    <row r="3104" spans="1:9">
      <c r="A3104" t="s">
        <v>95</v>
      </c>
      <c r="B3104" t="s">
        <v>113</v>
      </c>
      <c r="C3104" t="s">
        <v>93</v>
      </c>
      <c r="D3104" t="s">
        <v>440</v>
      </c>
      <c r="E3104" s="19">
        <v>42594</v>
      </c>
      <c r="F3104" t="s">
        <v>141</v>
      </c>
      <c r="G3104">
        <v>9</v>
      </c>
      <c r="H3104">
        <v>17.829999999999998</v>
      </c>
      <c r="I3104">
        <v>160.46999999999997</v>
      </c>
    </row>
    <row r="3105" spans="1:9">
      <c r="A3105" t="s">
        <v>111</v>
      </c>
      <c r="B3105" t="s">
        <v>99</v>
      </c>
      <c r="C3105" t="s">
        <v>98</v>
      </c>
      <c r="D3105" t="s">
        <v>325</v>
      </c>
      <c r="E3105" s="19">
        <v>42594</v>
      </c>
      <c r="F3105" t="s">
        <v>91</v>
      </c>
      <c r="G3105">
        <v>3</v>
      </c>
      <c r="H3105">
        <v>16.32</v>
      </c>
      <c r="I3105">
        <v>48.96</v>
      </c>
    </row>
    <row r="3106" spans="1:9">
      <c r="A3106" t="s">
        <v>95</v>
      </c>
      <c r="B3106" t="s">
        <v>113</v>
      </c>
      <c r="C3106" t="s">
        <v>93</v>
      </c>
      <c r="D3106" t="s">
        <v>331</v>
      </c>
      <c r="E3106" s="19">
        <v>42594</v>
      </c>
      <c r="F3106" t="s">
        <v>101</v>
      </c>
      <c r="G3106">
        <v>6</v>
      </c>
      <c r="H3106">
        <v>12.42</v>
      </c>
      <c r="I3106">
        <v>74.52</v>
      </c>
    </row>
    <row r="3107" spans="1:9">
      <c r="A3107" t="s">
        <v>100</v>
      </c>
      <c r="B3107" t="s">
        <v>99</v>
      </c>
      <c r="C3107" t="s">
        <v>98</v>
      </c>
      <c r="D3107" t="s">
        <v>517</v>
      </c>
      <c r="E3107" s="19">
        <v>42595</v>
      </c>
      <c r="F3107" t="s">
        <v>101</v>
      </c>
      <c r="G3107">
        <v>2</v>
      </c>
      <c r="H3107">
        <v>12.42</v>
      </c>
      <c r="I3107">
        <v>24.84</v>
      </c>
    </row>
    <row r="3108" spans="1:9">
      <c r="A3108" t="s">
        <v>95</v>
      </c>
      <c r="B3108" t="s">
        <v>94</v>
      </c>
      <c r="C3108" t="s">
        <v>93</v>
      </c>
      <c r="D3108" t="s">
        <v>617</v>
      </c>
      <c r="E3108" s="19">
        <v>42595</v>
      </c>
      <c r="F3108" t="s">
        <v>101</v>
      </c>
      <c r="G3108">
        <v>8</v>
      </c>
      <c r="H3108">
        <v>12.42</v>
      </c>
      <c r="I3108">
        <v>99.36</v>
      </c>
    </row>
    <row r="3109" spans="1:9">
      <c r="A3109" t="s">
        <v>95</v>
      </c>
      <c r="B3109" t="s">
        <v>113</v>
      </c>
      <c r="C3109" t="s">
        <v>93</v>
      </c>
      <c r="D3109" t="s">
        <v>578</v>
      </c>
      <c r="E3109" s="19">
        <v>42595</v>
      </c>
      <c r="F3109" t="s">
        <v>91</v>
      </c>
      <c r="G3109">
        <v>10</v>
      </c>
      <c r="H3109">
        <v>16.32</v>
      </c>
      <c r="I3109">
        <v>163.19999999999999</v>
      </c>
    </row>
    <row r="3110" spans="1:9">
      <c r="A3110" t="s">
        <v>95</v>
      </c>
      <c r="B3110" t="s">
        <v>118</v>
      </c>
      <c r="C3110" t="s">
        <v>93</v>
      </c>
      <c r="D3110" t="s">
        <v>307</v>
      </c>
      <c r="E3110" s="19">
        <v>42595</v>
      </c>
      <c r="F3110" t="s">
        <v>91</v>
      </c>
      <c r="G3110">
        <v>8</v>
      </c>
      <c r="H3110">
        <v>16.32</v>
      </c>
      <c r="I3110">
        <v>130.56</v>
      </c>
    </row>
    <row r="3111" spans="1:9">
      <c r="A3111" t="s">
        <v>95</v>
      </c>
      <c r="B3111" t="s">
        <v>113</v>
      </c>
      <c r="C3111" t="s">
        <v>93</v>
      </c>
      <c r="D3111" t="s">
        <v>171</v>
      </c>
      <c r="E3111" s="19">
        <v>42595</v>
      </c>
      <c r="F3111" t="s">
        <v>96</v>
      </c>
      <c r="G3111">
        <v>6</v>
      </c>
      <c r="H3111">
        <v>53.35</v>
      </c>
      <c r="I3111">
        <v>320.10000000000002</v>
      </c>
    </row>
    <row r="3112" spans="1:9">
      <c r="A3112" t="s">
        <v>95</v>
      </c>
      <c r="B3112" t="s">
        <v>94</v>
      </c>
      <c r="C3112" t="s">
        <v>93</v>
      </c>
      <c r="D3112" t="s">
        <v>265</v>
      </c>
      <c r="E3112" s="19">
        <v>42595</v>
      </c>
      <c r="F3112" t="s">
        <v>101</v>
      </c>
      <c r="G3112">
        <v>4</v>
      </c>
      <c r="H3112">
        <v>12.42</v>
      </c>
      <c r="I3112">
        <v>49.68</v>
      </c>
    </row>
    <row r="3113" spans="1:9">
      <c r="A3113" t="s">
        <v>111</v>
      </c>
      <c r="B3113" t="s">
        <v>105</v>
      </c>
      <c r="C3113" t="s">
        <v>98</v>
      </c>
      <c r="D3113" t="s">
        <v>160</v>
      </c>
      <c r="E3113" s="19">
        <v>42595</v>
      </c>
      <c r="F3113" t="s">
        <v>101</v>
      </c>
      <c r="G3113">
        <v>2</v>
      </c>
      <c r="H3113">
        <v>12.42</v>
      </c>
      <c r="I3113">
        <v>24.84</v>
      </c>
    </row>
    <row r="3114" spans="1:9">
      <c r="A3114" t="s">
        <v>111</v>
      </c>
      <c r="B3114" t="s">
        <v>99</v>
      </c>
      <c r="C3114" t="s">
        <v>98</v>
      </c>
      <c r="D3114" t="s">
        <v>484</v>
      </c>
      <c r="E3114" s="19">
        <v>42595</v>
      </c>
      <c r="F3114" t="s">
        <v>96</v>
      </c>
      <c r="G3114">
        <v>5</v>
      </c>
      <c r="H3114">
        <v>53.35</v>
      </c>
      <c r="I3114">
        <v>266.75</v>
      </c>
    </row>
    <row r="3115" spans="1:9">
      <c r="A3115" t="s">
        <v>103</v>
      </c>
      <c r="B3115" t="s">
        <v>94</v>
      </c>
      <c r="C3115" t="s">
        <v>93</v>
      </c>
      <c r="D3115" t="s">
        <v>629</v>
      </c>
      <c r="E3115" s="19">
        <v>42595</v>
      </c>
      <c r="F3115" t="s">
        <v>91</v>
      </c>
      <c r="G3115">
        <v>2</v>
      </c>
      <c r="H3115">
        <v>16.32</v>
      </c>
      <c r="I3115">
        <v>32.64</v>
      </c>
    </row>
    <row r="3116" spans="1:9">
      <c r="A3116" t="s">
        <v>103</v>
      </c>
      <c r="B3116" t="s">
        <v>155</v>
      </c>
      <c r="C3116" t="s">
        <v>93</v>
      </c>
      <c r="D3116" t="s">
        <v>594</v>
      </c>
      <c r="E3116" s="19">
        <v>42595</v>
      </c>
      <c r="F3116" t="s">
        <v>101</v>
      </c>
      <c r="G3116">
        <v>3</v>
      </c>
      <c r="H3116">
        <v>12.42</v>
      </c>
      <c r="I3116">
        <v>37.26</v>
      </c>
    </row>
    <row r="3117" spans="1:9">
      <c r="A3117" t="s">
        <v>111</v>
      </c>
      <c r="B3117" t="s">
        <v>110</v>
      </c>
      <c r="C3117" t="s">
        <v>98</v>
      </c>
      <c r="D3117" t="s">
        <v>318</v>
      </c>
      <c r="E3117" s="19">
        <v>42595</v>
      </c>
      <c r="F3117" t="s">
        <v>141</v>
      </c>
      <c r="G3117">
        <v>10</v>
      </c>
      <c r="H3117">
        <v>17.829999999999998</v>
      </c>
      <c r="I3117">
        <v>178.29999999999998</v>
      </c>
    </row>
    <row r="3118" spans="1:9">
      <c r="A3118" t="s">
        <v>100</v>
      </c>
      <c r="B3118" t="s">
        <v>99</v>
      </c>
      <c r="C3118" t="s">
        <v>98</v>
      </c>
      <c r="D3118" t="s">
        <v>392</v>
      </c>
      <c r="E3118" s="19">
        <v>42595</v>
      </c>
      <c r="F3118" t="s">
        <v>91</v>
      </c>
      <c r="G3118">
        <v>2</v>
      </c>
      <c r="H3118">
        <v>16.32</v>
      </c>
      <c r="I3118">
        <v>32.64</v>
      </c>
    </row>
    <row r="3119" spans="1:9">
      <c r="A3119" t="s">
        <v>106</v>
      </c>
      <c r="B3119" t="s">
        <v>105</v>
      </c>
      <c r="C3119" t="s">
        <v>98</v>
      </c>
      <c r="D3119" t="s">
        <v>151</v>
      </c>
      <c r="E3119" s="19">
        <v>42595</v>
      </c>
      <c r="F3119" t="s">
        <v>141</v>
      </c>
      <c r="G3119">
        <v>1</v>
      </c>
      <c r="H3119">
        <v>17.829999999999998</v>
      </c>
      <c r="I3119">
        <v>17.829999999999998</v>
      </c>
    </row>
    <row r="3120" spans="1:9">
      <c r="A3120" t="s">
        <v>100</v>
      </c>
      <c r="B3120" t="s">
        <v>110</v>
      </c>
      <c r="C3120" t="s">
        <v>98</v>
      </c>
      <c r="D3120" t="s">
        <v>589</v>
      </c>
      <c r="E3120" s="19">
        <v>42595</v>
      </c>
      <c r="F3120" t="s">
        <v>141</v>
      </c>
      <c r="G3120">
        <v>6</v>
      </c>
      <c r="H3120">
        <v>17.829999999999998</v>
      </c>
      <c r="I3120">
        <v>106.97999999999999</v>
      </c>
    </row>
    <row r="3121" spans="1:9">
      <c r="A3121" t="s">
        <v>95</v>
      </c>
      <c r="B3121" t="s">
        <v>113</v>
      </c>
      <c r="C3121" t="s">
        <v>93</v>
      </c>
      <c r="D3121" t="s">
        <v>564</v>
      </c>
      <c r="E3121" s="19">
        <v>42595</v>
      </c>
      <c r="F3121" t="s">
        <v>101</v>
      </c>
      <c r="G3121">
        <v>6</v>
      </c>
      <c r="H3121">
        <v>12.42</v>
      </c>
      <c r="I3121">
        <v>74.52</v>
      </c>
    </row>
    <row r="3122" spans="1:9">
      <c r="A3122" t="s">
        <v>106</v>
      </c>
      <c r="B3122" t="s">
        <v>105</v>
      </c>
      <c r="C3122" t="s">
        <v>98</v>
      </c>
      <c r="D3122" t="s">
        <v>200</v>
      </c>
      <c r="E3122" s="19">
        <v>42595</v>
      </c>
      <c r="F3122" t="s">
        <v>91</v>
      </c>
      <c r="G3122">
        <v>9</v>
      </c>
      <c r="H3122">
        <v>16.32</v>
      </c>
      <c r="I3122">
        <v>146.88</v>
      </c>
    </row>
    <row r="3123" spans="1:9">
      <c r="A3123" t="s">
        <v>103</v>
      </c>
      <c r="B3123" t="s">
        <v>94</v>
      </c>
      <c r="C3123" t="s">
        <v>93</v>
      </c>
      <c r="D3123" t="s">
        <v>124</v>
      </c>
      <c r="E3123" s="19">
        <v>42595</v>
      </c>
      <c r="F3123" t="s">
        <v>141</v>
      </c>
      <c r="G3123">
        <v>2</v>
      </c>
      <c r="H3123">
        <v>17.829999999999998</v>
      </c>
      <c r="I3123">
        <v>35.659999999999997</v>
      </c>
    </row>
    <row r="3124" spans="1:9">
      <c r="A3124" t="s">
        <v>103</v>
      </c>
      <c r="B3124" t="s">
        <v>113</v>
      </c>
      <c r="C3124" t="s">
        <v>93</v>
      </c>
      <c r="D3124" t="s">
        <v>245</v>
      </c>
      <c r="E3124" s="19">
        <v>42595</v>
      </c>
      <c r="F3124" t="s">
        <v>101</v>
      </c>
      <c r="G3124">
        <v>7</v>
      </c>
      <c r="H3124">
        <v>12.42</v>
      </c>
      <c r="I3124">
        <v>86.94</v>
      </c>
    </row>
    <row r="3125" spans="1:9">
      <c r="A3125" t="s">
        <v>100</v>
      </c>
      <c r="B3125" t="s">
        <v>127</v>
      </c>
      <c r="C3125" t="s">
        <v>98</v>
      </c>
      <c r="D3125" t="s">
        <v>333</v>
      </c>
      <c r="E3125" s="19">
        <v>42595</v>
      </c>
      <c r="F3125" t="s">
        <v>101</v>
      </c>
      <c r="G3125">
        <v>1</v>
      </c>
      <c r="H3125">
        <v>12.42</v>
      </c>
      <c r="I3125">
        <v>12.42</v>
      </c>
    </row>
    <row r="3126" spans="1:9">
      <c r="A3126" t="s">
        <v>95</v>
      </c>
      <c r="B3126" t="s">
        <v>118</v>
      </c>
      <c r="C3126" t="s">
        <v>93</v>
      </c>
      <c r="D3126" t="s">
        <v>228</v>
      </c>
      <c r="E3126" s="19">
        <v>42595</v>
      </c>
      <c r="F3126" t="s">
        <v>91</v>
      </c>
      <c r="G3126">
        <v>4</v>
      </c>
      <c r="H3126">
        <v>16.32</v>
      </c>
      <c r="I3126">
        <v>65.28</v>
      </c>
    </row>
    <row r="3127" spans="1:9">
      <c r="A3127" t="s">
        <v>100</v>
      </c>
      <c r="B3127" t="s">
        <v>127</v>
      </c>
      <c r="C3127" t="s">
        <v>98</v>
      </c>
      <c r="D3127" t="s">
        <v>601</v>
      </c>
      <c r="E3127" s="19">
        <v>42596</v>
      </c>
      <c r="F3127" t="s">
        <v>101</v>
      </c>
      <c r="G3127">
        <v>4</v>
      </c>
      <c r="H3127">
        <v>12.42</v>
      </c>
      <c r="I3127">
        <v>49.68</v>
      </c>
    </row>
    <row r="3128" spans="1:9">
      <c r="A3128" t="s">
        <v>100</v>
      </c>
      <c r="B3128" t="s">
        <v>99</v>
      </c>
      <c r="C3128" t="s">
        <v>98</v>
      </c>
      <c r="D3128" t="s">
        <v>423</v>
      </c>
      <c r="E3128" s="19">
        <v>42596</v>
      </c>
      <c r="F3128" t="s">
        <v>101</v>
      </c>
      <c r="G3128">
        <v>4</v>
      </c>
      <c r="H3128">
        <v>12.42</v>
      </c>
      <c r="I3128">
        <v>49.68</v>
      </c>
    </row>
    <row r="3129" spans="1:9">
      <c r="A3129" t="s">
        <v>100</v>
      </c>
      <c r="B3129" t="s">
        <v>105</v>
      </c>
      <c r="C3129" t="s">
        <v>98</v>
      </c>
      <c r="D3129" t="s">
        <v>195</v>
      </c>
      <c r="E3129" s="19">
        <v>42596</v>
      </c>
      <c r="F3129" t="s">
        <v>101</v>
      </c>
      <c r="G3129">
        <v>10</v>
      </c>
      <c r="H3129">
        <v>12.42</v>
      </c>
      <c r="I3129">
        <v>124.2</v>
      </c>
    </row>
    <row r="3130" spans="1:9">
      <c r="A3130" t="s">
        <v>106</v>
      </c>
      <c r="B3130" t="s">
        <v>105</v>
      </c>
      <c r="C3130" t="s">
        <v>98</v>
      </c>
      <c r="D3130" t="s">
        <v>157</v>
      </c>
      <c r="E3130" s="19">
        <v>42596</v>
      </c>
      <c r="F3130" t="s">
        <v>96</v>
      </c>
      <c r="G3130">
        <v>5</v>
      </c>
      <c r="H3130">
        <v>53.35</v>
      </c>
      <c r="I3130">
        <v>266.75</v>
      </c>
    </row>
    <row r="3131" spans="1:9">
      <c r="A3131" t="s">
        <v>103</v>
      </c>
      <c r="B3131" t="s">
        <v>113</v>
      </c>
      <c r="C3131" t="s">
        <v>93</v>
      </c>
      <c r="D3131" t="s">
        <v>171</v>
      </c>
      <c r="E3131" s="19">
        <v>42596</v>
      </c>
      <c r="F3131" t="s">
        <v>141</v>
      </c>
      <c r="G3131">
        <v>5</v>
      </c>
      <c r="H3131">
        <v>17.829999999999998</v>
      </c>
      <c r="I3131">
        <v>89.149999999999991</v>
      </c>
    </row>
    <row r="3132" spans="1:9">
      <c r="A3132" t="s">
        <v>95</v>
      </c>
      <c r="B3132" t="s">
        <v>94</v>
      </c>
      <c r="C3132" t="s">
        <v>93</v>
      </c>
      <c r="D3132" t="s">
        <v>590</v>
      </c>
      <c r="E3132" s="19">
        <v>42596</v>
      </c>
      <c r="F3132" t="s">
        <v>101</v>
      </c>
      <c r="G3132">
        <v>1</v>
      </c>
      <c r="H3132">
        <v>12.42</v>
      </c>
      <c r="I3132">
        <v>12.42</v>
      </c>
    </row>
    <row r="3133" spans="1:9">
      <c r="A3133" t="s">
        <v>100</v>
      </c>
      <c r="B3133" t="s">
        <v>110</v>
      </c>
      <c r="C3133" t="s">
        <v>98</v>
      </c>
      <c r="D3133" t="s">
        <v>358</v>
      </c>
      <c r="E3133" s="19">
        <v>42596</v>
      </c>
      <c r="F3133" t="s">
        <v>101</v>
      </c>
      <c r="G3133">
        <v>10</v>
      </c>
      <c r="H3133">
        <v>12.42</v>
      </c>
      <c r="I3133">
        <v>124.2</v>
      </c>
    </row>
    <row r="3134" spans="1:9">
      <c r="A3134" t="s">
        <v>106</v>
      </c>
      <c r="B3134" t="s">
        <v>99</v>
      </c>
      <c r="C3134" t="s">
        <v>98</v>
      </c>
      <c r="D3134" t="s">
        <v>461</v>
      </c>
      <c r="E3134" s="19">
        <v>42596</v>
      </c>
      <c r="F3134" t="s">
        <v>101</v>
      </c>
      <c r="G3134">
        <v>5</v>
      </c>
      <c r="H3134">
        <v>12.42</v>
      </c>
      <c r="I3134">
        <v>62.1</v>
      </c>
    </row>
    <row r="3135" spans="1:9">
      <c r="A3135" t="s">
        <v>100</v>
      </c>
      <c r="B3135" t="s">
        <v>99</v>
      </c>
      <c r="C3135" t="s">
        <v>98</v>
      </c>
      <c r="D3135" t="s">
        <v>562</v>
      </c>
      <c r="E3135" s="19">
        <v>42596</v>
      </c>
      <c r="F3135" t="s">
        <v>141</v>
      </c>
      <c r="G3135">
        <v>6</v>
      </c>
      <c r="H3135">
        <v>17.829999999999998</v>
      </c>
      <c r="I3135">
        <v>106.97999999999999</v>
      </c>
    </row>
    <row r="3136" spans="1:9">
      <c r="A3136" t="s">
        <v>111</v>
      </c>
      <c r="B3136" t="s">
        <v>110</v>
      </c>
      <c r="C3136" t="s">
        <v>98</v>
      </c>
      <c r="D3136" t="s">
        <v>378</v>
      </c>
      <c r="E3136" s="19">
        <v>42596</v>
      </c>
      <c r="F3136" t="s">
        <v>101</v>
      </c>
      <c r="G3136">
        <v>3</v>
      </c>
      <c r="H3136">
        <v>12.42</v>
      </c>
      <c r="I3136">
        <v>37.26</v>
      </c>
    </row>
    <row r="3137" spans="1:9">
      <c r="A3137" t="s">
        <v>103</v>
      </c>
      <c r="B3137" t="s">
        <v>118</v>
      </c>
      <c r="C3137" t="s">
        <v>93</v>
      </c>
      <c r="D3137" t="s">
        <v>394</v>
      </c>
      <c r="E3137" s="19">
        <v>42596</v>
      </c>
      <c r="F3137" t="s">
        <v>96</v>
      </c>
      <c r="G3137">
        <v>9</v>
      </c>
      <c r="H3137">
        <v>53.35</v>
      </c>
      <c r="I3137">
        <v>480.15000000000003</v>
      </c>
    </row>
    <row r="3138" spans="1:9">
      <c r="A3138" t="s">
        <v>100</v>
      </c>
      <c r="B3138" t="s">
        <v>105</v>
      </c>
      <c r="C3138" t="s">
        <v>98</v>
      </c>
      <c r="D3138" t="s">
        <v>587</v>
      </c>
      <c r="E3138" s="19">
        <v>42596</v>
      </c>
      <c r="F3138" t="s">
        <v>91</v>
      </c>
      <c r="G3138">
        <v>6</v>
      </c>
      <c r="H3138">
        <v>16.32</v>
      </c>
      <c r="I3138">
        <v>97.92</v>
      </c>
    </row>
    <row r="3139" spans="1:9">
      <c r="A3139" t="s">
        <v>103</v>
      </c>
      <c r="B3139" t="s">
        <v>113</v>
      </c>
      <c r="C3139" t="s">
        <v>93</v>
      </c>
      <c r="D3139" t="s">
        <v>294</v>
      </c>
      <c r="E3139" s="19">
        <v>42596</v>
      </c>
      <c r="F3139" t="s">
        <v>141</v>
      </c>
      <c r="G3139">
        <v>3</v>
      </c>
      <c r="H3139">
        <v>17.829999999999998</v>
      </c>
      <c r="I3139">
        <v>53.489999999999995</v>
      </c>
    </row>
    <row r="3140" spans="1:9">
      <c r="A3140" t="s">
        <v>103</v>
      </c>
      <c r="B3140" t="s">
        <v>94</v>
      </c>
      <c r="C3140" t="s">
        <v>93</v>
      </c>
      <c r="D3140" t="s">
        <v>204</v>
      </c>
      <c r="E3140" s="19">
        <v>42597</v>
      </c>
      <c r="F3140" t="s">
        <v>141</v>
      </c>
      <c r="G3140">
        <v>6</v>
      </c>
      <c r="H3140">
        <v>17.829999999999998</v>
      </c>
      <c r="I3140">
        <v>106.97999999999999</v>
      </c>
    </row>
    <row r="3141" spans="1:9">
      <c r="A3141" t="s">
        <v>95</v>
      </c>
      <c r="B3141" t="s">
        <v>113</v>
      </c>
      <c r="C3141" t="s">
        <v>93</v>
      </c>
      <c r="D3141" t="s">
        <v>196</v>
      </c>
      <c r="E3141" s="19">
        <v>42597</v>
      </c>
      <c r="F3141" t="s">
        <v>91</v>
      </c>
      <c r="G3141">
        <v>6</v>
      </c>
      <c r="H3141">
        <v>16.32</v>
      </c>
      <c r="I3141">
        <v>97.92</v>
      </c>
    </row>
    <row r="3142" spans="1:9">
      <c r="A3142" t="s">
        <v>103</v>
      </c>
      <c r="B3142" t="s">
        <v>113</v>
      </c>
      <c r="C3142" t="s">
        <v>93</v>
      </c>
      <c r="D3142" t="s">
        <v>566</v>
      </c>
      <c r="E3142" s="19">
        <v>42597</v>
      </c>
      <c r="F3142" t="s">
        <v>101</v>
      </c>
      <c r="G3142">
        <v>7</v>
      </c>
      <c r="H3142">
        <v>12.42</v>
      </c>
      <c r="I3142">
        <v>86.94</v>
      </c>
    </row>
    <row r="3143" spans="1:9">
      <c r="A3143" t="s">
        <v>100</v>
      </c>
      <c r="B3143" t="s">
        <v>99</v>
      </c>
      <c r="C3143" t="s">
        <v>98</v>
      </c>
      <c r="D3143" t="s">
        <v>119</v>
      </c>
      <c r="E3143" s="19">
        <v>42597</v>
      </c>
      <c r="F3143" t="s">
        <v>91</v>
      </c>
      <c r="G3143">
        <v>9</v>
      </c>
      <c r="H3143">
        <v>16.32</v>
      </c>
      <c r="I3143">
        <v>146.88</v>
      </c>
    </row>
    <row r="3144" spans="1:9">
      <c r="A3144" t="s">
        <v>111</v>
      </c>
      <c r="B3144" t="s">
        <v>127</v>
      </c>
      <c r="C3144" t="s">
        <v>98</v>
      </c>
      <c r="D3144" t="s">
        <v>482</v>
      </c>
      <c r="E3144" s="19">
        <v>42597</v>
      </c>
      <c r="F3144" t="s">
        <v>101</v>
      </c>
      <c r="G3144">
        <v>9</v>
      </c>
      <c r="H3144">
        <v>12.42</v>
      </c>
      <c r="I3144">
        <v>111.78</v>
      </c>
    </row>
    <row r="3145" spans="1:9">
      <c r="A3145" t="s">
        <v>106</v>
      </c>
      <c r="B3145" t="s">
        <v>99</v>
      </c>
      <c r="C3145" t="s">
        <v>98</v>
      </c>
      <c r="D3145" t="s">
        <v>286</v>
      </c>
      <c r="E3145" s="19">
        <v>42597</v>
      </c>
      <c r="F3145" t="s">
        <v>101</v>
      </c>
      <c r="G3145">
        <v>3</v>
      </c>
      <c r="H3145">
        <v>12.42</v>
      </c>
      <c r="I3145">
        <v>37.26</v>
      </c>
    </row>
    <row r="3146" spans="1:9">
      <c r="A3146" t="s">
        <v>103</v>
      </c>
      <c r="B3146" t="s">
        <v>113</v>
      </c>
      <c r="C3146" t="s">
        <v>93</v>
      </c>
      <c r="D3146" t="s">
        <v>131</v>
      </c>
      <c r="E3146" s="19">
        <v>42597</v>
      </c>
      <c r="F3146" t="s">
        <v>96</v>
      </c>
      <c r="G3146">
        <v>1</v>
      </c>
      <c r="H3146">
        <v>53.35</v>
      </c>
      <c r="I3146">
        <v>53.35</v>
      </c>
    </row>
    <row r="3147" spans="1:9">
      <c r="A3147" t="s">
        <v>95</v>
      </c>
      <c r="B3147" t="s">
        <v>94</v>
      </c>
      <c r="C3147" t="s">
        <v>93</v>
      </c>
      <c r="D3147" t="s">
        <v>235</v>
      </c>
      <c r="E3147" s="19">
        <v>42597</v>
      </c>
      <c r="F3147" t="s">
        <v>91</v>
      </c>
      <c r="G3147">
        <v>5</v>
      </c>
      <c r="H3147">
        <v>16.32</v>
      </c>
      <c r="I3147">
        <v>81.599999999999994</v>
      </c>
    </row>
    <row r="3148" spans="1:9">
      <c r="A3148" t="s">
        <v>95</v>
      </c>
      <c r="B3148" t="s">
        <v>118</v>
      </c>
      <c r="C3148" t="s">
        <v>93</v>
      </c>
      <c r="D3148" t="s">
        <v>218</v>
      </c>
      <c r="E3148" s="19">
        <v>42597</v>
      </c>
      <c r="F3148" t="s">
        <v>101</v>
      </c>
      <c r="G3148">
        <v>2</v>
      </c>
      <c r="H3148">
        <v>12.42</v>
      </c>
      <c r="I3148">
        <v>24.84</v>
      </c>
    </row>
    <row r="3149" spans="1:9">
      <c r="A3149" t="s">
        <v>100</v>
      </c>
      <c r="B3149" t="s">
        <v>105</v>
      </c>
      <c r="C3149" t="s">
        <v>98</v>
      </c>
      <c r="D3149" t="s">
        <v>446</v>
      </c>
      <c r="E3149" s="19">
        <v>42597</v>
      </c>
      <c r="F3149" t="s">
        <v>101</v>
      </c>
      <c r="G3149">
        <v>10</v>
      </c>
      <c r="H3149">
        <v>12.42</v>
      </c>
      <c r="I3149">
        <v>124.2</v>
      </c>
    </row>
    <row r="3150" spans="1:9">
      <c r="A3150" t="s">
        <v>100</v>
      </c>
      <c r="B3150" t="s">
        <v>99</v>
      </c>
      <c r="C3150" t="s">
        <v>98</v>
      </c>
      <c r="D3150" t="s">
        <v>537</v>
      </c>
      <c r="E3150" s="19">
        <v>42597</v>
      </c>
      <c r="F3150" t="s">
        <v>91</v>
      </c>
      <c r="G3150">
        <v>1</v>
      </c>
      <c r="H3150">
        <v>16.32</v>
      </c>
      <c r="I3150">
        <v>16.32</v>
      </c>
    </row>
    <row r="3151" spans="1:9">
      <c r="A3151" t="s">
        <v>100</v>
      </c>
      <c r="B3151" t="s">
        <v>99</v>
      </c>
      <c r="C3151" t="s">
        <v>98</v>
      </c>
      <c r="D3151" t="s">
        <v>182</v>
      </c>
      <c r="E3151" s="19">
        <v>42597</v>
      </c>
      <c r="F3151" t="s">
        <v>141</v>
      </c>
      <c r="G3151">
        <v>1</v>
      </c>
      <c r="H3151">
        <v>17.829999999999998</v>
      </c>
      <c r="I3151">
        <v>17.829999999999998</v>
      </c>
    </row>
    <row r="3152" spans="1:9">
      <c r="A3152" t="s">
        <v>100</v>
      </c>
      <c r="B3152" t="s">
        <v>105</v>
      </c>
      <c r="C3152" t="s">
        <v>98</v>
      </c>
      <c r="D3152" t="s">
        <v>383</v>
      </c>
      <c r="E3152" s="19">
        <v>42598</v>
      </c>
      <c r="F3152" t="s">
        <v>101</v>
      </c>
      <c r="G3152">
        <v>6</v>
      </c>
      <c r="H3152">
        <v>12.42</v>
      </c>
      <c r="I3152">
        <v>74.52</v>
      </c>
    </row>
    <row r="3153" spans="1:9">
      <c r="A3153" t="s">
        <v>103</v>
      </c>
      <c r="B3153" t="s">
        <v>118</v>
      </c>
      <c r="C3153" t="s">
        <v>93</v>
      </c>
      <c r="D3153" t="s">
        <v>117</v>
      </c>
      <c r="E3153" s="19">
        <v>42598</v>
      </c>
      <c r="F3153" t="s">
        <v>141</v>
      </c>
      <c r="G3153">
        <v>2</v>
      </c>
      <c r="H3153">
        <v>17.829999999999998</v>
      </c>
      <c r="I3153">
        <v>35.659999999999997</v>
      </c>
    </row>
    <row r="3154" spans="1:9">
      <c r="A3154" t="s">
        <v>100</v>
      </c>
      <c r="B3154" t="s">
        <v>110</v>
      </c>
      <c r="C3154" t="s">
        <v>98</v>
      </c>
      <c r="D3154" t="s">
        <v>209</v>
      </c>
      <c r="E3154" s="19">
        <v>42598</v>
      </c>
      <c r="F3154" t="s">
        <v>91</v>
      </c>
      <c r="G3154">
        <v>9</v>
      </c>
      <c r="H3154">
        <v>16.32</v>
      </c>
      <c r="I3154">
        <v>146.88</v>
      </c>
    </row>
    <row r="3155" spans="1:9">
      <c r="A3155" t="s">
        <v>95</v>
      </c>
      <c r="B3155" t="s">
        <v>94</v>
      </c>
      <c r="C3155" t="s">
        <v>93</v>
      </c>
      <c r="D3155" t="s">
        <v>395</v>
      </c>
      <c r="E3155" s="19">
        <v>42598</v>
      </c>
      <c r="F3155" t="s">
        <v>96</v>
      </c>
      <c r="G3155">
        <v>1</v>
      </c>
      <c r="H3155">
        <v>53.35</v>
      </c>
      <c r="I3155">
        <v>53.35</v>
      </c>
    </row>
    <row r="3156" spans="1:9">
      <c r="A3156" t="s">
        <v>95</v>
      </c>
      <c r="B3156" t="s">
        <v>94</v>
      </c>
      <c r="C3156" t="s">
        <v>93</v>
      </c>
      <c r="D3156" t="s">
        <v>611</v>
      </c>
      <c r="E3156" s="19">
        <v>42598</v>
      </c>
      <c r="F3156" t="s">
        <v>141</v>
      </c>
      <c r="G3156">
        <v>10</v>
      </c>
      <c r="H3156">
        <v>17.829999999999998</v>
      </c>
      <c r="I3156">
        <v>178.29999999999998</v>
      </c>
    </row>
    <row r="3157" spans="1:9">
      <c r="A3157" t="s">
        <v>100</v>
      </c>
      <c r="B3157" t="s">
        <v>110</v>
      </c>
      <c r="C3157" t="s">
        <v>98</v>
      </c>
      <c r="D3157" t="s">
        <v>481</v>
      </c>
      <c r="E3157" s="19">
        <v>42598</v>
      </c>
      <c r="F3157" t="s">
        <v>96</v>
      </c>
      <c r="G3157">
        <v>7</v>
      </c>
      <c r="H3157">
        <v>53.35</v>
      </c>
      <c r="I3157">
        <v>373.45</v>
      </c>
    </row>
    <row r="3158" spans="1:9">
      <c r="A3158" t="s">
        <v>100</v>
      </c>
      <c r="B3158" t="s">
        <v>99</v>
      </c>
      <c r="C3158" t="s">
        <v>98</v>
      </c>
      <c r="D3158" t="s">
        <v>215</v>
      </c>
      <c r="E3158" s="19">
        <v>42598</v>
      </c>
      <c r="F3158" t="s">
        <v>101</v>
      </c>
      <c r="G3158">
        <v>5</v>
      </c>
      <c r="H3158">
        <v>12.42</v>
      </c>
      <c r="I3158">
        <v>62.1</v>
      </c>
    </row>
    <row r="3159" spans="1:9">
      <c r="A3159" t="s">
        <v>100</v>
      </c>
      <c r="B3159" t="s">
        <v>127</v>
      </c>
      <c r="C3159" t="s">
        <v>98</v>
      </c>
      <c r="D3159" t="s">
        <v>333</v>
      </c>
      <c r="E3159" s="19">
        <v>42598</v>
      </c>
      <c r="F3159" t="s">
        <v>101</v>
      </c>
      <c r="G3159">
        <v>7</v>
      </c>
      <c r="H3159">
        <v>12.42</v>
      </c>
      <c r="I3159">
        <v>86.94</v>
      </c>
    </row>
    <row r="3160" spans="1:9">
      <c r="A3160" t="s">
        <v>106</v>
      </c>
      <c r="B3160" t="s">
        <v>99</v>
      </c>
      <c r="C3160" t="s">
        <v>98</v>
      </c>
      <c r="D3160" t="s">
        <v>232</v>
      </c>
      <c r="E3160" s="19">
        <v>42598</v>
      </c>
      <c r="F3160" t="s">
        <v>141</v>
      </c>
      <c r="G3160">
        <v>4</v>
      </c>
      <c r="H3160">
        <v>17.829999999999998</v>
      </c>
      <c r="I3160">
        <v>71.319999999999993</v>
      </c>
    </row>
    <row r="3161" spans="1:9">
      <c r="A3161" t="s">
        <v>103</v>
      </c>
      <c r="B3161" t="s">
        <v>113</v>
      </c>
      <c r="C3161" t="s">
        <v>93</v>
      </c>
      <c r="D3161" t="s">
        <v>566</v>
      </c>
      <c r="E3161" s="19">
        <v>42598</v>
      </c>
      <c r="F3161" t="s">
        <v>101</v>
      </c>
      <c r="G3161">
        <v>6</v>
      </c>
      <c r="H3161">
        <v>12.42</v>
      </c>
      <c r="I3161">
        <v>74.52</v>
      </c>
    </row>
    <row r="3162" spans="1:9">
      <c r="A3162" t="s">
        <v>95</v>
      </c>
      <c r="B3162" t="s">
        <v>94</v>
      </c>
      <c r="C3162" t="s">
        <v>93</v>
      </c>
      <c r="D3162" t="s">
        <v>486</v>
      </c>
      <c r="E3162" s="19">
        <v>42598</v>
      </c>
      <c r="F3162" t="s">
        <v>91</v>
      </c>
      <c r="G3162">
        <v>1</v>
      </c>
      <c r="H3162">
        <v>16.32</v>
      </c>
      <c r="I3162">
        <v>16.32</v>
      </c>
    </row>
    <row r="3163" spans="1:9">
      <c r="A3163" t="s">
        <v>111</v>
      </c>
      <c r="B3163" t="s">
        <v>99</v>
      </c>
      <c r="C3163" t="s">
        <v>98</v>
      </c>
      <c r="D3163" t="s">
        <v>484</v>
      </c>
      <c r="E3163" s="19">
        <v>42599</v>
      </c>
      <c r="F3163" t="s">
        <v>96</v>
      </c>
      <c r="G3163">
        <v>4</v>
      </c>
      <c r="H3163">
        <v>53.35</v>
      </c>
      <c r="I3163">
        <v>213.4</v>
      </c>
    </row>
    <row r="3164" spans="1:9">
      <c r="A3164" t="s">
        <v>95</v>
      </c>
      <c r="B3164" t="s">
        <v>94</v>
      </c>
      <c r="C3164" t="s">
        <v>93</v>
      </c>
      <c r="D3164" t="s">
        <v>244</v>
      </c>
      <c r="E3164" s="19">
        <v>42599</v>
      </c>
      <c r="F3164" t="s">
        <v>141</v>
      </c>
      <c r="G3164">
        <v>5</v>
      </c>
      <c r="H3164">
        <v>17.829999999999998</v>
      </c>
      <c r="I3164">
        <v>89.149999999999991</v>
      </c>
    </row>
    <row r="3165" spans="1:9">
      <c r="A3165" t="s">
        <v>106</v>
      </c>
      <c r="B3165" t="s">
        <v>99</v>
      </c>
      <c r="C3165" t="s">
        <v>98</v>
      </c>
      <c r="D3165" t="s">
        <v>197</v>
      </c>
      <c r="E3165" s="19">
        <v>42599</v>
      </c>
      <c r="F3165" t="s">
        <v>141</v>
      </c>
      <c r="G3165">
        <v>1</v>
      </c>
      <c r="H3165">
        <v>17.829999999999998</v>
      </c>
      <c r="I3165">
        <v>17.829999999999998</v>
      </c>
    </row>
    <row r="3166" spans="1:9">
      <c r="A3166" t="s">
        <v>103</v>
      </c>
      <c r="B3166" t="s">
        <v>113</v>
      </c>
      <c r="C3166" t="s">
        <v>93</v>
      </c>
      <c r="D3166" t="s">
        <v>614</v>
      </c>
      <c r="E3166" s="19">
        <v>42599</v>
      </c>
      <c r="F3166" t="s">
        <v>141</v>
      </c>
      <c r="G3166">
        <v>7</v>
      </c>
      <c r="H3166">
        <v>17.829999999999998</v>
      </c>
      <c r="I3166">
        <v>124.80999999999999</v>
      </c>
    </row>
    <row r="3167" spans="1:9">
      <c r="A3167" t="s">
        <v>100</v>
      </c>
      <c r="B3167" t="s">
        <v>99</v>
      </c>
      <c r="C3167" t="s">
        <v>98</v>
      </c>
      <c r="D3167" t="s">
        <v>530</v>
      </c>
      <c r="E3167" s="19">
        <v>42599</v>
      </c>
      <c r="F3167" t="s">
        <v>96</v>
      </c>
      <c r="G3167">
        <v>1</v>
      </c>
      <c r="H3167">
        <v>53.35</v>
      </c>
      <c r="I3167">
        <v>53.35</v>
      </c>
    </row>
    <row r="3168" spans="1:9">
      <c r="A3168" t="s">
        <v>100</v>
      </c>
      <c r="B3168" t="s">
        <v>105</v>
      </c>
      <c r="C3168" t="s">
        <v>98</v>
      </c>
      <c r="D3168" t="s">
        <v>200</v>
      </c>
      <c r="E3168" s="19">
        <v>42599</v>
      </c>
      <c r="F3168" t="s">
        <v>96</v>
      </c>
      <c r="G3168">
        <v>8</v>
      </c>
      <c r="H3168">
        <v>53.35</v>
      </c>
      <c r="I3168">
        <v>426.8</v>
      </c>
    </row>
    <row r="3169" spans="1:9">
      <c r="A3169" t="s">
        <v>100</v>
      </c>
      <c r="B3169" t="s">
        <v>99</v>
      </c>
      <c r="C3169" t="s">
        <v>98</v>
      </c>
      <c r="D3169" t="s">
        <v>412</v>
      </c>
      <c r="E3169" s="19">
        <v>42599</v>
      </c>
      <c r="F3169" t="s">
        <v>101</v>
      </c>
      <c r="G3169">
        <v>10</v>
      </c>
      <c r="H3169">
        <v>12.42</v>
      </c>
      <c r="I3169">
        <v>124.2</v>
      </c>
    </row>
    <row r="3170" spans="1:9">
      <c r="A3170" t="s">
        <v>100</v>
      </c>
      <c r="B3170" t="s">
        <v>110</v>
      </c>
      <c r="C3170" t="s">
        <v>98</v>
      </c>
      <c r="D3170" t="s">
        <v>610</v>
      </c>
      <c r="E3170" s="19">
        <v>42599</v>
      </c>
      <c r="F3170" t="s">
        <v>91</v>
      </c>
      <c r="G3170">
        <v>2</v>
      </c>
      <c r="H3170">
        <v>16.32</v>
      </c>
      <c r="I3170">
        <v>32.64</v>
      </c>
    </row>
    <row r="3171" spans="1:9">
      <c r="A3171" t="s">
        <v>111</v>
      </c>
      <c r="B3171" t="s">
        <v>105</v>
      </c>
      <c r="C3171" t="s">
        <v>98</v>
      </c>
      <c r="D3171" t="s">
        <v>476</v>
      </c>
      <c r="E3171" s="19">
        <v>42599</v>
      </c>
      <c r="F3171" t="s">
        <v>91</v>
      </c>
      <c r="G3171">
        <v>5</v>
      </c>
      <c r="H3171">
        <v>16.32</v>
      </c>
      <c r="I3171">
        <v>81.599999999999994</v>
      </c>
    </row>
    <row r="3172" spans="1:9">
      <c r="A3172" t="s">
        <v>100</v>
      </c>
      <c r="B3172" t="s">
        <v>105</v>
      </c>
      <c r="C3172" t="s">
        <v>98</v>
      </c>
      <c r="D3172" t="s">
        <v>430</v>
      </c>
      <c r="E3172" s="19">
        <v>42599</v>
      </c>
      <c r="F3172" t="s">
        <v>91</v>
      </c>
      <c r="G3172">
        <v>3</v>
      </c>
      <c r="H3172">
        <v>16.32</v>
      </c>
      <c r="I3172">
        <v>48.96</v>
      </c>
    </row>
    <row r="3173" spans="1:9">
      <c r="A3173" t="s">
        <v>106</v>
      </c>
      <c r="B3173" t="s">
        <v>99</v>
      </c>
      <c r="C3173" t="s">
        <v>98</v>
      </c>
      <c r="D3173" t="s">
        <v>544</v>
      </c>
      <c r="E3173" s="19">
        <v>42599</v>
      </c>
      <c r="F3173" t="s">
        <v>91</v>
      </c>
      <c r="G3173">
        <v>8</v>
      </c>
      <c r="H3173">
        <v>16.32</v>
      </c>
      <c r="I3173">
        <v>130.56</v>
      </c>
    </row>
    <row r="3174" spans="1:9">
      <c r="A3174" t="s">
        <v>95</v>
      </c>
      <c r="B3174" t="s">
        <v>155</v>
      </c>
      <c r="C3174" t="s">
        <v>93</v>
      </c>
      <c r="D3174" t="s">
        <v>431</v>
      </c>
      <c r="E3174" s="19">
        <v>42599</v>
      </c>
      <c r="F3174" t="s">
        <v>141</v>
      </c>
      <c r="G3174">
        <v>8</v>
      </c>
      <c r="H3174">
        <v>17.829999999999998</v>
      </c>
      <c r="I3174">
        <v>142.63999999999999</v>
      </c>
    </row>
    <row r="3175" spans="1:9">
      <c r="A3175" t="s">
        <v>103</v>
      </c>
      <c r="B3175" t="s">
        <v>118</v>
      </c>
      <c r="C3175" t="s">
        <v>93</v>
      </c>
      <c r="D3175" t="s">
        <v>233</v>
      </c>
      <c r="E3175" s="19">
        <v>42599</v>
      </c>
      <c r="F3175" t="s">
        <v>91</v>
      </c>
      <c r="G3175">
        <v>7</v>
      </c>
      <c r="H3175">
        <v>16.32</v>
      </c>
      <c r="I3175">
        <v>114.24000000000001</v>
      </c>
    </row>
    <row r="3176" spans="1:9">
      <c r="A3176" t="s">
        <v>95</v>
      </c>
      <c r="B3176" t="s">
        <v>113</v>
      </c>
      <c r="C3176" t="s">
        <v>93</v>
      </c>
      <c r="D3176" t="s">
        <v>623</v>
      </c>
      <c r="E3176" s="19">
        <v>42600</v>
      </c>
      <c r="F3176" t="s">
        <v>96</v>
      </c>
      <c r="G3176">
        <v>9</v>
      </c>
      <c r="H3176">
        <v>53.35</v>
      </c>
      <c r="I3176">
        <v>480.15000000000003</v>
      </c>
    </row>
    <row r="3177" spans="1:9">
      <c r="A3177" t="s">
        <v>95</v>
      </c>
      <c r="B3177" t="s">
        <v>113</v>
      </c>
      <c r="C3177" t="s">
        <v>93</v>
      </c>
      <c r="D3177" t="s">
        <v>440</v>
      </c>
      <c r="E3177" s="19">
        <v>42600</v>
      </c>
      <c r="F3177" t="s">
        <v>141</v>
      </c>
      <c r="G3177">
        <v>4</v>
      </c>
      <c r="H3177">
        <v>17.829999999999998</v>
      </c>
      <c r="I3177">
        <v>71.319999999999993</v>
      </c>
    </row>
    <row r="3178" spans="1:9">
      <c r="A3178" t="s">
        <v>100</v>
      </c>
      <c r="B3178" t="s">
        <v>99</v>
      </c>
      <c r="C3178" t="s">
        <v>98</v>
      </c>
      <c r="D3178" t="s">
        <v>327</v>
      </c>
      <c r="E3178" s="19">
        <v>42600</v>
      </c>
      <c r="F3178" t="s">
        <v>101</v>
      </c>
      <c r="G3178">
        <v>6</v>
      </c>
      <c r="H3178">
        <v>12.42</v>
      </c>
      <c r="I3178">
        <v>74.52</v>
      </c>
    </row>
    <row r="3179" spans="1:9">
      <c r="A3179" t="s">
        <v>100</v>
      </c>
      <c r="B3179" t="s">
        <v>110</v>
      </c>
      <c r="C3179" t="s">
        <v>98</v>
      </c>
      <c r="D3179" t="s">
        <v>568</v>
      </c>
      <c r="E3179" s="19">
        <v>42600</v>
      </c>
      <c r="F3179" t="s">
        <v>101</v>
      </c>
      <c r="G3179">
        <v>2</v>
      </c>
      <c r="H3179">
        <v>12.42</v>
      </c>
      <c r="I3179">
        <v>24.84</v>
      </c>
    </row>
    <row r="3180" spans="1:9">
      <c r="A3180" t="s">
        <v>100</v>
      </c>
      <c r="B3180" t="s">
        <v>127</v>
      </c>
      <c r="C3180" t="s">
        <v>98</v>
      </c>
      <c r="D3180" t="s">
        <v>601</v>
      </c>
      <c r="E3180" s="19">
        <v>42600</v>
      </c>
      <c r="F3180" t="s">
        <v>101</v>
      </c>
      <c r="G3180">
        <v>5</v>
      </c>
      <c r="H3180">
        <v>12.42</v>
      </c>
      <c r="I3180">
        <v>62.1</v>
      </c>
    </row>
    <row r="3181" spans="1:9">
      <c r="A3181" t="s">
        <v>106</v>
      </c>
      <c r="B3181" t="s">
        <v>99</v>
      </c>
      <c r="C3181" t="s">
        <v>98</v>
      </c>
      <c r="D3181" t="s">
        <v>621</v>
      </c>
      <c r="E3181" s="19">
        <v>42600</v>
      </c>
      <c r="F3181" t="s">
        <v>141</v>
      </c>
      <c r="G3181">
        <v>6</v>
      </c>
      <c r="H3181">
        <v>17.829999999999998</v>
      </c>
      <c r="I3181">
        <v>106.97999999999999</v>
      </c>
    </row>
    <row r="3182" spans="1:9">
      <c r="A3182" t="s">
        <v>103</v>
      </c>
      <c r="B3182" t="s">
        <v>94</v>
      </c>
      <c r="C3182" t="s">
        <v>93</v>
      </c>
      <c r="D3182" t="s">
        <v>115</v>
      </c>
      <c r="E3182" s="19">
        <v>42600</v>
      </c>
      <c r="F3182" t="s">
        <v>96</v>
      </c>
      <c r="G3182">
        <v>10</v>
      </c>
      <c r="H3182">
        <v>53.35</v>
      </c>
      <c r="I3182">
        <v>533.5</v>
      </c>
    </row>
    <row r="3183" spans="1:9">
      <c r="A3183" t="s">
        <v>111</v>
      </c>
      <c r="B3183" t="s">
        <v>99</v>
      </c>
      <c r="C3183" t="s">
        <v>98</v>
      </c>
      <c r="D3183" t="s">
        <v>341</v>
      </c>
      <c r="E3183" s="19">
        <v>42600</v>
      </c>
      <c r="F3183" t="s">
        <v>96</v>
      </c>
      <c r="G3183">
        <v>8</v>
      </c>
      <c r="H3183">
        <v>53.35</v>
      </c>
      <c r="I3183">
        <v>426.8</v>
      </c>
    </row>
    <row r="3184" spans="1:9">
      <c r="A3184" t="s">
        <v>100</v>
      </c>
      <c r="B3184" t="s">
        <v>99</v>
      </c>
      <c r="C3184" t="s">
        <v>98</v>
      </c>
      <c r="D3184" t="s">
        <v>545</v>
      </c>
      <c r="E3184" s="19">
        <v>42600</v>
      </c>
      <c r="F3184" t="s">
        <v>101</v>
      </c>
      <c r="G3184">
        <v>2</v>
      </c>
      <c r="H3184">
        <v>12.42</v>
      </c>
      <c r="I3184">
        <v>24.84</v>
      </c>
    </row>
    <row r="3185" spans="1:9">
      <c r="A3185" t="s">
        <v>100</v>
      </c>
      <c r="B3185" t="s">
        <v>127</v>
      </c>
      <c r="C3185" t="s">
        <v>98</v>
      </c>
      <c r="D3185" t="s">
        <v>401</v>
      </c>
      <c r="E3185" s="19">
        <v>42601</v>
      </c>
      <c r="F3185" t="s">
        <v>101</v>
      </c>
      <c r="G3185">
        <v>8</v>
      </c>
      <c r="H3185">
        <v>12.42</v>
      </c>
      <c r="I3185">
        <v>99.36</v>
      </c>
    </row>
    <row r="3186" spans="1:9">
      <c r="A3186" t="s">
        <v>95</v>
      </c>
      <c r="B3186" t="s">
        <v>113</v>
      </c>
      <c r="C3186" t="s">
        <v>93</v>
      </c>
      <c r="D3186" t="s">
        <v>216</v>
      </c>
      <c r="E3186" s="19">
        <v>42601</v>
      </c>
      <c r="F3186" t="s">
        <v>141</v>
      </c>
      <c r="G3186">
        <v>4</v>
      </c>
      <c r="H3186">
        <v>17.829999999999998</v>
      </c>
      <c r="I3186">
        <v>71.319999999999993</v>
      </c>
    </row>
    <row r="3187" spans="1:9">
      <c r="A3187" t="s">
        <v>106</v>
      </c>
      <c r="B3187" t="s">
        <v>110</v>
      </c>
      <c r="C3187" t="s">
        <v>98</v>
      </c>
      <c r="D3187" t="s">
        <v>485</v>
      </c>
      <c r="E3187" s="19">
        <v>42601</v>
      </c>
      <c r="F3187" t="s">
        <v>91</v>
      </c>
      <c r="G3187">
        <v>3</v>
      </c>
      <c r="H3187">
        <v>16.32</v>
      </c>
      <c r="I3187">
        <v>48.96</v>
      </c>
    </row>
    <row r="3188" spans="1:9">
      <c r="A3188" t="s">
        <v>95</v>
      </c>
      <c r="B3188" t="s">
        <v>94</v>
      </c>
      <c r="C3188" t="s">
        <v>93</v>
      </c>
      <c r="D3188" t="s">
        <v>629</v>
      </c>
      <c r="E3188" s="19">
        <v>42601</v>
      </c>
      <c r="F3188" t="s">
        <v>101</v>
      </c>
      <c r="G3188">
        <v>10</v>
      </c>
      <c r="H3188">
        <v>12.42</v>
      </c>
      <c r="I3188">
        <v>124.2</v>
      </c>
    </row>
    <row r="3189" spans="1:9">
      <c r="A3189" t="s">
        <v>111</v>
      </c>
      <c r="B3189" t="s">
        <v>105</v>
      </c>
      <c r="C3189" t="s">
        <v>98</v>
      </c>
      <c r="D3189" t="s">
        <v>157</v>
      </c>
      <c r="E3189" s="19">
        <v>42601</v>
      </c>
      <c r="F3189" t="s">
        <v>141</v>
      </c>
      <c r="G3189">
        <v>2</v>
      </c>
      <c r="H3189">
        <v>17.829999999999998</v>
      </c>
      <c r="I3189">
        <v>35.659999999999997</v>
      </c>
    </row>
    <row r="3190" spans="1:9">
      <c r="A3190" t="s">
        <v>103</v>
      </c>
      <c r="B3190" t="s">
        <v>113</v>
      </c>
      <c r="C3190" t="s">
        <v>93</v>
      </c>
      <c r="D3190" t="s">
        <v>112</v>
      </c>
      <c r="E3190" s="19">
        <v>42601</v>
      </c>
      <c r="F3190" t="s">
        <v>141</v>
      </c>
      <c r="G3190">
        <v>3</v>
      </c>
      <c r="H3190">
        <v>17.829999999999998</v>
      </c>
      <c r="I3190">
        <v>53.489999999999995</v>
      </c>
    </row>
    <row r="3191" spans="1:9">
      <c r="A3191" t="s">
        <v>95</v>
      </c>
      <c r="B3191" t="s">
        <v>94</v>
      </c>
      <c r="C3191" t="s">
        <v>93</v>
      </c>
      <c r="D3191" t="s">
        <v>102</v>
      </c>
      <c r="E3191" s="19">
        <v>42601</v>
      </c>
      <c r="F3191" t="s">
        <v>141</v>
      </c>
      <c r="G3191">
        <v>7</v>
      </c>
      <c r="H3191">
        <v>17.829999999999998</v>
      </c>
      <c r="I3191">
        <v>124.80999999999999</v>
      </c>
    </row>
    <row r="3192" spans="1:9">
      <c r="A3192" t="s">
        <v>100</v>
      </c>
      <c r="B3192" t="s">
        <v>110</v>
      </c>
      <c r="C3192" t="s">
        <v>98</v>
      </c>
      <c r="D3192" t="s">
        <v>477</v>
      </c>
      <c r="E3192" s="19">
        <v>42601</v>
      </c>
      <c r="F3192" t="s">
        <v>101</v>
      </c>
      <c r="G3192">
        <v>1</v>
      </c>
      <c r="H3192">
        <v>12.42</v>
      </c>
      <c r="I3192">
        <v>12.42</v>
      </c>
    </row>
    <row r="3193" spans="1:9">
      <c r="A3193" t="s">
        <v>111</v>
      </c>
      <c r="B3193" t="s">
        <v>105</v>
      </c>
      <c r="C3193" t="s">
        <v>98</v>
      </c>
      <c r="D3193" t="s">
        <v>349</v>
      </c>
      <c r="E3193" s="19">
        <v>42601</v>
      </c>
      <c r="F3193" t="s">
        <v>101</v>
      </c>
      <c r="G3193">
        <v>8</v>
      </c>
      <c r="H3193">
        <v>12.42</v>
      </c>
      <c r="I3193">
        <v>99.36</v>
      </c>
    </row>
    <row r="3194" spans="1:9">
      <c r="A3194" t="s">
        <v>95</v>
      </c>
      <c r="B3194" t="s">
        <v>94</v>
      </c>
      <c r="C3194" t="s">
        <v>93</v>
      </c>
      <c r="D3194" t="s">
        <v>382</v>
      </c>
      <c r="E3194" s="19">
        <v>42601</v>
      </c>
      <c r="F3194" t="s">
        <v>101</v>
      </c>
      <c r="G3194">
        <v>2</v>
      </c>
      <c r="H3194">
        <v>12.42</v>
      </c>
      <c r="I3194">
        <v>24.84</v>
      </c>
    </row>
    <row r="3195" spans="1:9">
      <c r="A3195" t="s">
        <v>100</v>
      </c>
      <c r="B3195" t="s">
        <v>127</v>
      </c>
      <c r="C3195" t="s">
        <v>98</v>
      </c>
      <c r="D3195" t="s">
        <v>188</v>
      </c>
      <c r="E3195" s="19">
        <v>42601</v>
      </c>
      <c r="F3195" t="s">
        <v>101</v>
      </c>
      <c r="G3195">
        <v>4</v>
      </c>
      <c r="H3195">
        <v>12.42</v>
      </c>
      <c r="I3195">
        <v>49.68</v>
      </c>
    </row>
    <row r="3196" spans="1:9">
      <c r="A3196" t="s">
        <v>100</v>
      </c>
      <c r="B3196" t="s">
        <v>105</v>
      </c>
      <c r="C3196" t="s">
        <v>98</v>
      </c>
      <c r="D3196" t="s">
        <v>437</v>
      </c>
      <c r="E3196" s="19">
        <v>42601</v>
      </c>
      <c r="F3196" t="s">
        <v>101</v>
      </c>
      <c r="G3196">
        <v>3</v>
      </c>
      <c r="H3196">
        <v>12.42</v>
      </c>
      <c r="I3196">
        <v>37.26</v>
      </c>
    </row>
    <row r="3197" spans="1:9">
      <c r="A3197" t="s">
        <v>95</v>
      </c>
      <c r="B3197" t="s">
        <v>94</v>
      </c>
      <c r="C3197" t="s">
        <v>93</v>
      </c>
      <c r="D3197" t="s">
        <v>220</v>
      </c>
      <c r="E3197" s="19">
        <v>42601</v>
      </c>
      <c r="F3197" t="s">
        <v>141</v>
      </c>
      <c r="G3197">
        <v>8</v>
      </c>
      <c r="H3197">
        <v>17.829999999999998</v>
      </c>
      <c r="I3197">
        <v>142.63999999999999</v>
      </c>
    </row>
    <row r="3198" spans="1:9">
      <c r="A3198" t="s">
        <v>95</v>
      </c>
      <c r="B3198" t="s">
        <v>94</v>
      </c>
      <c r="C3198" t="s">
        <v>93</v>
      </c>
      <c r="D3198" t="s">
        <v>549</v>
      </c>
      <c r="E3198" s="19">
        <v>42602</v>
      </c>
      <c r="F3198" t="s">
        <v>96</v>
      </c>
      <c r="G3198">
        <v>10</v>
      </c>
      <c r="H3198">
        <v>53.35</v>
      </c>
      <c r="I3198">
        <v>533.5</v>
      </c>
    </row>
    <row r="3199" spans="1:9">
      <c r="A3199" t="s">
        <v>106</v>
      </c>
      <c r="B3199" t="s">
        <v>105</v>
      </c>
      <c r="C3199" t="s">
        <v>98</v>
      </c>
      <c r="D3199" t="s">
        <v>363</v>
      </c>
      <c r="E3199" s="19">
        <v>42602</v>
      </c>
      <c r="F3199" t="s">
        <v>101</v>
      </c>
      <c r="G3199">
        <v>4</v>
      </c>
      <c r="H3199">
        <v>12.42</v>
      </c>
      <c r="I3199">
        <v>49.68</v>
      </c>
    </row>
    <row r="3200" spans="1:9">
      <c r="A3200" t="s">
        <v>95</v>
      </c>
      <c r="B3200" t="s">
        <v>113</v>
      </c>
      <c r="C3200" t="s">
        <v>93</v>
      </c>
      <c r="D3200" t="s">
        <v>463</v>
      </c>
      <c r="E3200" s="19">
        <v>42602</v>
      </c>
      <c r="F3200" t="s">
        <v>141</v>
      </c>
      <c r="G3200">
        <v>8</v>
      </c>
      <c r="H3200">
        <v>17.829999999999998</v>
      </c>
      <c r="I3200">
        <v>142.63999999999999</v>
      </c>
    </row>
    <row r="3201" spans="1:9">
      <c r="A3201" t="s">
        <v>100</v>
      </c>
      <c r="B3201" t="s">
        <v>105</v>
      </c>
      <c r="C3201" t="s">
        <v>98</v>
      </c>
      <c r="D3201" t="s">
        <v>597</v>
      </c>
      <c r="E3201" s="19">
        <v>42602</v>
      </c>
      <c r="F3201" t="s">
        <v>141</v>
      </c>
      <c r="G3201">
        <v>1</v>
      </c>
      <c r="H3201">
        <v>17.829999999999998</v>
      </c>
      <c r="I3201">
        <v>17.829999999999998</v>
      </c>
    </row>
    <row r="3202" spans="1:9">
      <c r="A3202" t="s">
        <v>95</v>
      </c>
      <c r="B3202" t="s">
        <v>94</v>
      </c>
      <c r="C3202" t="s">
        <v>93</v>
      </c>
      <c r="D3202" t="s">
        <v>144</v>
      </c>
      <c r="E3202" s="19">
        <v>42602</v>
      </c>
      <c r="F3202" t="s">
        <v>96</v>
      </c>
      <c r="G3202">
        <v>3</v>
      </c>
      <c r="H3202">
        <v>53.35</v>
      </c>
      <c r="I3202">
        <v>160.05000000000001</v>
      </c>
    </row>
    <row r="3203" spans="1:9">
      <c r="A3203" t="s">
        <v>95</v>
      </c>
      <c r="B3203" t="s">
        <v>118</v>
      </c>
      <c r="C3203" t="s">
        <v>93</v>
      </c>
      <c r="D3203" t="s">
        <v>389</v>
      </c>
      <c r="E3203" s="19">
        <v>42602</v>
      </c>
      <c r="F3203" t="s">
        <v>91</v>
      </c>
      <c r="G3203">
        <v>8</v>
      </c>
      <c r="H3203">
        <v>16.32</v>
      </c>
      <c r="I3203">
        <v>130.56</v>
      </c>
    </row>
    <row r="3204" spans="1:9">
      <c r="A3204" t="s">
        <v>95</v>
      </c>
      <c r="B3204" t="s">
        <v>155</v>
      </c>
      <c r="C3204" t="s">
        <v>93</v>
      </c>
      <c r="D3204" t="s">
        <v>573</v>
      </c>
      <c r="E3204" s="19">
        <v>42602</v>
      </c>
      <c r="F3204" t="s">
        <v>101</v>
      </c>
      <c r="G3204">
        <v>9</v>
      </c>
      <c r="H3204">
        <v>12.42</v>
      </c>
      <c r="I3204">
        <v>111.78</v>
      </c>
    </row>
    <row r="3205" spans="1:9">
      <c r="A3205" t="s">
        <v>95</v>
      </c>
      <c r="B3205" t="s">
        <v>113</v>
      </c>
      <c r="C3205" t="s">
        <v>93</v>
      </c>
      <c r="D3205" t="s">
        <v>148</v>
      </c>
      <c r="E3205" s="19">
        <v>42602</v>
      </c>
      <c r="F3205" t="s">
        <v>141</v>
      </c>
      <c r="G3205">
        <v>10</v>
      </c>
      <c r="H3205">
        <v>17.829999999999998</v>
      </c>
      <c r="I3205">
        <v>178.29999999999998</v>
      </c>
    </row>
    <row r="3206" spans="1:9">
      <c r="A3206" t="s">
        <v>95</v>
      </c>
      <c r="B3206" t="s">
        <v>118</v>
      </c>
      <c r="C3206" t="s">
        <v>93</v>
      </c>
      <c r="D3206" t="s">
        <v>375</v>
      </c>
      <c r="E3206" s="19">
        <v>42602</v>
      </c>
      <c r="F3206" t="s">
        <v>101</v>
      </c>
      <c r="G3206">
        <v>5</v>
      </c>
      <c r="H3206">
        <v>12.42</v>
      </c>
      <c r="I3206">
        <v>62.1</v>
      </c>
    </row>
    <row r="3207" spans="1:9">
      <c r="A3207" t="s">
        <v>95</v>
      </c>
      <c r="B3207" t="s">
        <v>94</v>
      </c>
      <c r="C3207" t="s">
        <v>93</v>
      </c>
      <c r="D3207" t="s">
        <v>330</v>
      </c>
      <c r="E3207" s="19">
        <v>42602</v>
      </c>
      <c r="F3207" t="s">
        <v>101</v>
      </c>
      <c r="G3207">
        <v>5</v>
      </c>
      <c r="H3207">
        <v>12.42</v>
      </c>
      <c r="I3207">
        <v>62.1</v>
      </c>
    </row>
    <row r="3208" spans="1:9">
      <c r="A3208" t="s">
        <v>106</v>
      </c>
      <c r="B3208" t="s">
        <v>105</v>
      </c>
      <c r="C3208" t="s">
        <v>98</v>
      </c>
      <c r="D3208" t="s">
        <v>292</v>
      </c>
      <c r="E3208" s="19">
        <v>42602</v>
      </c>
      <c r="F3208" t="s">
        <v>91</v>
      </c>
      <c r="G3208">
        <v>10</v>
      </c>
      <c r="H3208">
        <v>16.32</v>
      </c>
      <c r="I3208">
        <v>163.19999999999999</v>
      </c>
    </row>
    <row r="3209" spans="1:9">
      <c r="A3209" t="s">
        <v>95</v>
      </c>
      <c r="B3209" t="s">
        <v>94</v>
      </c>
      <c r="C3209" t="s">
        <v>93</v>
      </c>
      <c r="D3209" t="s">
        <v>416</v>
      </c>
      <c r="E3209" s="19">
        <v>42602</v>
      </c>
      <c r="F3209" t="s">
        <v>101</v>
      </c>
      <c r="G3209">
        <v>9</v>
      </c>
      <c r="H3209">
        <v>12.42</v>
      </c>
      <c r="I3209">
        <v>111.78</v>
      </c>
    </row>
    <row r="3210" spans="1:9">
      <c r="A3210" t="s">
        <v>103</v>
      </c>
      <c r="B3210" t="s">
        <v>113</v>
      </c>
      <c r="C3210" t="s">
        <v>93</v>
      </c>
      <c r="D3210" t="s">
        <v>131</v>
      </c>
      <c r="E3210" s="19">
        <v>42602</v>
      </c>
      <c r="F3210" t="s">
        <v>101</v>
      </c>
      <c r="G3210">
        <v>1</v>
      </c>
      <c r="H3210">
        <v>12.42</v>
      </c>
      <c r="I3210">
        <v>12.42</v>
      </c>
    </row>
    <row r="3211" spans="1:9">
      <c r="A3211" t="s">
        <v>100</v>
      </c>
      <c r="B3211" t="s">
        <v>110</v>
      </c>
      <c r="C3211" t="s">
        <v>98</v>
      </c>
      <c r="D3211" t="s">
        <v>358</v>
      </c>
      <c r="E3211" s="19">
        <v>42602</v>
      </c>
      <c r="F3211" t="s">
        <v>141</v>
      </c>
      <c r="G3211">
        <v>6</v>
      </c>
      <c r="H3211">
        <v>17.829999999999998</v>
      </c>
      <c r="I3211">
        <v>106.97999999999999</v>
      </c>
    </row>
    <row r="3212" spans="1:9">
      <c r="A3212" t="s">
        <v>95</v>
      </c>
      <c r="B3212" t="s">
        <v>94</v>
      </c>
      <c r="C3212" t="s">
        <v>93</v>
      </c>
      <c r="D3212" t="s">
        <v>164</v>
      </c>
      <c r="E3212" s="19">
        <v>42603</v>
      </c>
      <c r="F3212" t="s">
        <v>141</v>
      </c>
      <c r="G3212">
        <v>7</v>
      </c>
      <c r="H3212">
        <v>17.829999999999998</v>
      </c>
      <c r="I3212">
        <v>124.80999999999999</v>
      </c>
    </row>
    <row r="3213" spans="1:9">
      <c r="A3213" t="s">
        <v>111</v>
      </c>
      <c r="B3213" t="s">
        <v>105</v>
      </c>
      <c r="C3213" t="s">
        <v>98</v>
      </c>
      <c r="D3213" t="s">
        <v>132</v>
      </c>
      <c r="E3213" s="19">
        <v>42603</v>
      </c>
      <c r="F3213" t="s">
        <v>101</v>
      </c>
      <c r="G3213">
        <v>1</v>
      </c>
      <c r="H3213">
        <v>12.42</v>
      </c>
      <c r="I3213">
        <v>12.42</v>
      </c>
    </row>
    <row r="3214" spans="1:9">
      <c r="A3214" t="s">
        <v>103</v>
      </c>
      <c r="B3214" t="s">
        <v>113</v>
      </c>
      <c r="C3214" t="s">
        <v>93</v>
      </c>
      <c r="D3214" t="s">
        <v>192</v>
      </c>
      <c r="E3214" s="19">
        <v>42603</v>
      </c>
      <c r="F3214" t="s">
        <v>101</v>
      </c>
      <c r="G3214">
        <v>2</v>
      </c>
      <c r="H3214">
        <v>12.42</v>
      </c>
      <c r="I3214">
        <v>24.84</v>
      </c>
    </row>
    <row r="3215" spans="1:9">
      <c r="A3215" t="s">
        <v>106</v>
      </c>
      <c r="B3215" t="s">
        <v>105</v>
      </c>
      <c r="C3215" t="s">
        <v>98</v>
      </c>
      <c r="D3215" t="s">
        <v>592</v>
      </c>
      <c r="E3215" s="19">
        <v>42603</v>
      </c>
      <c r="F3215" t="s">
        <v>101</v>
      </c>
      <c r="G3215">
        <v>3</v>
      </c>
      <c r="H3215">
        <v>12.42</v>
      </c>
      <c r="I3215">
        <v>37.26</v>
      </c>
    </row>
    <row r="3216" spans="1:9">
      <c r="A3216" t="s">
        <v>95</v>
      </c>
      <c r="B3216" t="s">
        <v>118</v>
      </c>
      <c r="C3216" t="s">
        <v>93</v>
      </c>
      <c r="D3216" t="s">
        <v>256</v>
      </c>
      <c r="E3216" s="19">
        <v>42603</v>
      </c>
      <c r="F3216" t="s">
        <v>101</v>
      </c>
      <c r="G3216">
        <v>8</v>
      </c>
      <c r="H3216">
        <v>12.42</v>
      </c>
      <c r="I3216">
        <v>99.36</v>
      </c>
    </row>
    <row r="3217" spans="1:9">
      <c r="A3217" t="s">
        <v>106</v>
      </c>
      <c r="B3217" t="s">
        <v>105</v>
      </c>
      <c r="C3217" t="s">
        <v>98</v>
      </c>
      <c r="D3217" t="s">
        <v>448</v>
      </c>
      <c r="E3217" s="19">
        <v>42603</v>
      </c>
      <c r="F3217" t="s">
        <v>141</v>
      </c>
      <c r="G3217">
        <v>10</v>
      </c>
      <c r="H3217">
        <v>17.829999999999998</v>
      </c>
      <c r="I3217">
        <v>178.29999999999998</v>
      </c>
    </row>
    <row r="3218" spans="1:9">
      <c r="A3218" t="s">
        <v>100</v>
      </c>
      <c r="B3218" t="s">
        <v>99</v>
      </c>
      <c r="C3218" t="s">
        <v>98</v>
      </c>
      <c r="D3218" t="s">
        <v>544</v>
      </c>
      <c r="E3218" s="19">
        <v>42603</v>
      </c>
      <c r="F3218" t="s">
        <v>96</v>
      </c>
      <c r="G3218">
        <v>10</v>
      </c>
      <c r="H3218">
        <v>53.35</v>
      </c>
      <c r="I3218">
        <v>533.5</v>
      </c>
    </row>
    <row r="3219" spans="1:9">
      <c r="A3219" t="s">
        <v>106</v>
      </c>
      <c r="B3219" t="s">
        <v>110</v>
      </c>
      <c r="C3219" t="s">
        <v>98</v>
      </c>
      <c r="D3219" t="s">
        <v>481</v>
      </c>
      <c r="E3219" s="19">
        <v>42603</v>
      </c>
      <c r="F3219" t="s">
        <v>96</v>
      </c>
      <c r="G3219">
        <v>10</v>
      </c>
      <c r="H3219">
        <v>53.35</v>
      </c>
      <c r="I3219">
        <v>533.5</v>
      </c>
    </row>
    <row r="3220" spans="1:9">
      <c r="A3220" t="s">
        <v>103</v>
      </c>
      <c r="B3220" t="s">
        <v>113</v>
      </c>
      <c r="C3220" t="s">
        <v>93</v>
      </c>
      <c r="D3220" t="s">
        <v>351</v>
      </c>
      <c r="E3220" s="19">
        <v>42603</v>
      </c>
      <c r="F3220" t="s">
        <v>101</v>
      </c>
      <c r="G3220">
        <v>1</v>
      </c>
      <c r="H3220">
        <v>12.42</v>
      </c>
      <c r="I3220">
        <v>12.42</v>
      </c>
    </row>
    <row r="3221" spans="1:9">
      <c r="A3221" t="s">
        <v>100</v>
      </c>
      <c r="B3221" t="s">
        <v>99</v>
      </c>
      <c r="C3221" t="s">
        <v>98</v>
      </c>
      <c r="D3221" t="s">
        <v>311</v>
      </c>
      <c r="E3221" s="19">
        <v>42603</v>
      </c>
      <c r="F3221" t="s">
        <v>141</v>
      </c>
      <c r="G3221">
        <v>9</v>
      </c>
      <c r="H3221">
        <v>17.829999999999998</v>
      </c>
      <c r="I3221">
        <v>160.46999999999997</v>
      </c>
    </row>
    <row r="3222" spans="1:9">
      <c r="A3222" t="s">
        <v>100</v>
      </c>
      <c r="B3222" t="s">
        <v>105</v>
      </c>
      <c r="C3222" t="s">
        <v>98</v>
      </c>
      <c r="D3222" t="s">
        <v>128</v>
      </c>
      <c r="E3222" s="19">
        <v>42603</v>
      </c>
      <c r="F3222" t="s">
        <v>101</v>
      </c>
      <c r="G3222">
        <v>5</v>
      </c>
      <c r="H3222">
        <v>12.42</v>
      </c>
      <c r="I3222">
        <v>62.1</v>
      </c>
    </row>
    <row r="3223" spans="1:9">
      <c r="A3223" t="s">
        <v>111</v>
      </c>
      <c r="B3223" t="s">
        <v>127</v>
      </c>
      <c r="C3223" t="s">
        <v>98</v>
      </c>
      <c r="D3223" t="s">
        <v>541</v>
      </c>
      <c r="E3223" s="19">
        <v>42603</v>
      </c>
      <c r="F3223" t="s">
        <v>141</v>
      </c>
      <c r="G3223">
        <v>6</v>
      </c>
      <c r="H3223">
        <v>17.829999999999998</v>
      </c>
      <c r="I3223">
        <v>106.97999999999999</v>
      </c>
    </row>
    <row r="3224" spans="1:9">
      <c r="A3224" t="s">
        <v>103</v>
      </c>
      <c r="B3224" t="s">
        <v>118</v>
      </c>
      <c r="C3224" t="s">
        <v>93</v>
      </c>
      <c r="D3224" t="s">
        <v>238</v>
      </c>
      <c r="E3224" s="19">
        <v>42603</v>
      </c>
      <c r="F3224" t="s">
        <v>96</v>
      </c>
      <c r="G3224">
        <v>9</v>
      </c>
      <c r="H3224">
        <v>53.35</v>
      </c>
      <c r="I3224">
        <v>480.15000000000003</v>
      </c>
    </row>
    <row r="3225" spans="1:9">
      <c r="A3225" t="s">
        <v>100</v>
      </c>
      <c r="B3225" t="s">
        <v>99</v>
      </c>
      <c r="C3225" t="s">
        <v>98</v>
      </c>
      <c r="D3225" t="s">
        <v>514</v>
      </c>
      <c r="E3225" s="19">
        <v>42604</v>
      </c>
      <c r="F3225" t="s">
        <v>101</v>
      </c>
      <c r="G3225">
        <v>9</v>
      </c>
      <c r="H3225">
        <v>12.42</v>
      </c>
      <c r="I3225">
        <v>111.78</v>
      </c>
    </row>
    <row r="3226" spans="1:9">
      <c r="A3226" t="s">
        <v>100</v>
      </c>
      <c r="B3226" t="s">
        <v>105</v>
      </c>
      <c r="C3226" t="s">
        <v>98</v>
      </c>
      <c r="D3226" t="s">
        <v>498</v>
      </c>
      <c r="E3226" s="19">
        <v>42604</v>
      </c>
      <c r="F3226" t="s">
        <v>141</v>
      </c>
      <c r="G3226">
        <v>6</v>
      </c>
      <c r="H3226">
        <v>17.829999999999998</v>
      </c>
      <c r="I3226">
        <v>106.97999999999999</v>
      </c>
    </row>
    <row r="3227" spans="1:9">
      <c r="A3227" t="s">
        <v>100</v>
      </c>
      <c r="B3227" t="s">
        <v>110</v>
      </c>
      <c r="C3227" t="s">
        <v>98</v>
      </c>
      <c r="D3227" t="s">
        <v>444</v>
      </c>
      <c r="E3227" s="19">
        <v>42604</v>
      </c>
      <c r="F3227" t="s">
        <v>101</v>
      </c>
      <c r="G3227">
        <v>6</v>
      </c>
      <c r="H3227">
        <v>12.42</v>
      </c>
      <c r="I3227">
        <v>74.52</v>
      </c>
    </row>
    <row r="3228" spans="1:9">
      <c r="A3228" t="s">
        <v>100</v>
      </c>
      <c r="B3228" t="s">
        <v>105</v>
      </c>
      <c r="C3228" t="s">
        <v>98</v>
      </c>
      <c r="D3228" t="s">
        <v>345</v>
      </c>
      <c r="E3228" s="19">
        <v>42604</v>
      </c>
      <c r="F3228" t="s">
        <v>91</v>
      </c>
      <c r="G3228">
        <v>8</v>
      </c>
      <c r="H3228">
        <v>16.32</v>
      </c>
      <c r="I3228">
        <v>130.56</v>
      </c>
    </row>
    <row r="3229" spans="1:9">
      <c r="A3229" t="s">
        <v>95</v>
      </c>
      <c r="B3229" t="s">
        <v>118</v>
      </c>
      <c r="C3229" t="s">
        <v>93</v>
      </c>
      <c r="D3229" t="s">
        <v>233</v>
      </c>
      <c r="E3229" s="19">
        <v>42604</v>
      </c>
      <c r="F3229" t="s">
        <v>96</v>
      </c>
      <c r="G3229">
        <v>10</v>
      </c>
      <c r="H3229">
        <v>53.35</v>
      </c>
      <c r="I3229">
        <v>533.5</v>
      </c>
    </row>
    <row r="3230" spans="1:9">
      <c r="A3230" t="s">
        <v>100</v>
      </c>
      <c r="B3230" t="s">
        <v>99</v>
      </c>
      <c r="C3230" t="s">
        <v>98</v>
      </c>
      <c r="D3230" t="s">
        <v>290</v>
      </c>
      <c r="E3230" s="19">
        <v>42604</v>
      </c>
      <c r="F3230" t="s">
        <v>141</v>
      </c>
      <c r="G3230">
        <v>4</v>
      </c>
      <c r="H3230">
        <v>17.829999999999998</v>
      </c>
      <c r="I3230">
        <v>71.319999999999993</v>
      </c>
    </row>
    <row r="3231" spans="1:9">
      <c r="A3231" t="s">
        <v>103</v>
      </c>
      <c r="B3231" t="s">
        <v>113</v>
      </c>
      <c r="C3231" t="s">
        <v>93</v>
      </c>
      <c r="D3231" t="s">
        <v>196</v>
      </c>
      <c r="E3231" s="19">
        <v>42604</v>
      </c>
      <c r="F3231" t="s">
        <v>96</v>
      </c>
      <c r="G3231">
        <v>5</v>
      </c>
      <c r="H3231">
        <v>53.35</v>
      </c>
      <c r="I3231">
        <v>266.75</v>
      </c>
    </row>
    <row r="3232" spans="1:9">
      <c r="A3232" t="s">
        <v>100</v>
      </c>
      <c r="B3232" t="s">
        <v>105</v>
      </c>
      <c r="C3232" t="s">
        <v>98</v>
      </c>
      <c r="D3232" t="s">
        <v>383</v>
      </c>
      <c r="E3232" s="19">
        <v>42604</v>
      </c>
      <c r="F3232" t="s">
        <v>101</v>
      </c>
      <c r="G3232">
        <v>8</v>
      </c>
      <c r="H3232">
        <v>12.42</v>
      </c>
      <c r="I3232">
        <v>99.36</v>
      </c>
    </row>
    <row r="3233" spans="1:9">
      <c r="A3233" t="s">
        <v>103</v>
      </c>
      <c r="B3233" t="s">
        <v>118</v>
      </c>
      <c r="C3233" t="s">
        <v>93</v>
      </c>
      <c r="D3233" t="s">
        <v>202</v>
      </c>
      <c r="E3233" s="19">
        <v>42604</v>
      </c>
      <c r="F3233" t="s">
        <v>101</v>
      </c>
      <c r="G3233">
        <v>3</v>
      </c>
      <c r="H3233">
        <v>12.42</v>
      </c>
      <c r="I3233">
        <v>37.26</v>
      </c>
    </row>
    <row r="3234" spans="1:9">
      <c r="A3234" t="s">
        <v>100</v>
      </c>
      <c r="B3234" t="s">
        <v>99</v>
      </c>
      <c r="C3234" t="s">
        <v>98</v>
      </c>
      <c r="D3234" t="s">
        <v>388</v>
      </c>
      <c r="E3234" s="19">
        <v>42604</v>
      </c>
      <c r="F3234" t="s">
        <v>141</v>
      </c>
      <c r="G3234">
        <v>8</v>
      </c>
      <c r="H3234">
        <v>17.829999999999998</v>
      </c>
      <c r="I3234">
        <v>142.63999999999999</v>
      </c>
    </row>
    <row r="3235" spans="1:9">
      <c r="A3235" t="s">
        <v>95</v>
      </c>
      <c r="B3235" t="s">
        <v>155</v>
      </c>
      <c r="C3235" t="s">
        <v>93</v>
      </c>
      <c r="D3235" t="s">
        <v>431</v>
      </c>
      <c r="E3235" s="19">
        <v>42604</v>
      </c>
      <c r="F3235" t="s">
        <v>101</v>
      </c>
      <c r="G3235">
        <v>5</v>
      </c>
      <c r="H3235">
        <v>12.42</v>
      </c>
      <c r="I3235">
        <v>62.1</v>
      </c>
    </row>
    <row r="3236" spans="1:9">
      <c r="A3236" t="s">
        <v>106</v>
      </c>
      <c r="B3236" t="s">
        <v>110</v>
      </c>
      <c r="C3236" t="s">
        <v>98</v>
      </c>
      <c r="D3236" t="s">
        <v>320</v>
      </c>
      <c r="E3236" s="19">
        <v>42604</v>
      </c>
      <c r="F3236" t="s">
        <v>91</v>
      </c>
      <c r="G3236">
        <v>9</v>
      </c>
      <c r="H3236">
        <v>16.32</v>
      </c>
      <c r="I3236">
        <v>146.88</v>
      </c>
    </row>
    <row r="3237" spans="1:9">
      <c r="A3237" t="s">
        <v>111</v>
      </c>
      <c r="B3237" t="s">
        <v>99</v>
      </c>
      <c r="C3237" t="s">
        <v>98</v>
      </c>
      <c r="D3237" t="s">
        <v>464</v>
      </c>
      <c r="E3237" s="19">
        <v>42604</v>
      </c>
      <c r="F3237" t="s">
        <v>101</v>
      </c>
      <c r="G3237">
        <v>1</v>
      </c>
      <c r="H3237">
        <v>12.42</v>
      </c>
      <c r="I3237">
        <v>12.42</v>
      </c>
    </row>
    <row r="3238" spans="1:9">
      <c r="A3238" t="s">
        <v>95</v>
      </c>
      <c r="B3238" t="s">
        <v>113</v>
      </c>
      <c r="C3238" t="s">
        <v>93</v>
      </c>
      <c r="D3238" t="s">
        <v>316</v>
      </c>
      <c r="E3238" s="19">
        <v>42604</v>
      </c>
      <c r="F3238" t="s">
        <v>141</v>
      </c>
      <c r="G3238">
        <v>1</v>
      </c>
      <c r="H3238">
        <v>17.829999999999998</v>
      </c>
      <c r="I3238">
        <v>17.829999999999998</v>
      </c>
    </row>
    <row r="3239" spans="1:9">
      <c r="A3239" t="s">
        <v>100</v>
      </c>
      <c r="B3239" t="s">
        <v>105</v>
      </c>
      <c r="C3239" t="s">
        <v>98</v>
      </c>
      <c r="D3239" t="s">
        <v>371</v>
      </c>
      <c r="E3239" s="19">
        <v>42604</v>
      </c>
      <c r="F3239" t="s">
        <v>96</v>
      </c>
      <c r="G3239">
        <v>1</v>
      </c>
      <c r="H3239">
        <v>53.35</v>
      </c>
      <c r="I3239">
        <v>53.35</v>
      </c>
    </row>
    <row r="3240" spans="1:9">
      <c r="A3240" t="s">
        <v>103</v>
      </c>
      <c r="B3240" t="s">
        <v>113</v>
      </c>
      <c r="C3240" t="s">
        <v>93</v>
      </c>
      <c r="D3240" t="s">
        <v>163</v>
      </c>
      <c r="E3240" s="19">
        <v>42605</v>
      </c>
      <c r="F3240" t="s">
        <v>96</v>
      </c>
      <c r="G3240">
        <v>1</v>
      </c>
      <c r="H3240">
        <v>53.35</v>
      </c>
      <c r="I3240">
        <v>53.35</v>
      </c>
    </row>
    <row r="3241" spans="1:9">
      <c r="A3241" t="s">
        <v>95</v>
      </c>
      <c r="B3241" t="s">
        <v>118</v>
      </c>
      <c r="C3241" t="s">
        <v>93</v>
      </c>
      <c r="D3241" t="s">
        <v>460</v>
      </c>
      <c r="E3241" s="19">
        <v>42605</v>
      </c>
      <c r="F3241" t="s">
        <v>96</v>
      </c>
      <c r="G3241">
        <v>5</v>
      </c>
      <c r="H3241">
        <v>53.35</v>
      </c>
      <c r="I3241">
        <v>266.75</v>
      </c>
    </row>
    <row r="3242" spans="1:9">
      <c r="A3242" t="s">
        <v>100</v>
      </c>
      <c r="B3242" t="s">
        <v>99</v>
      </c>
      <c r="C3242" t="s">
        <v>98</v>
      </c>
      <c r="D3242" t="s">
        <v>621</v>
      </c>
      <c r="E3242" s="19">
        <v>42605</v>
      </c>
      <c r="F3242" t="s">
        <v>141</v>
      </c>
      <c r="G3242">
        <v>2</v>
      </c>
      <c r="H3242">
        <v>17.829999999999998</v>
      </c>
      <c r="I3242">
        <v>35.659999999999997</v>
      </c>
    </row>
    <row r="3243" spans="1:9">
      <c r="A3243" t="s">
        <v>100</v>
      </c>
      <c r="B3243" t="s">
        <v>105</v>
      </c>
      <c r="C3243" t="s">
        <v>98</v>
      </c>
      <c r="D3243" t="s">
        <v>391</v>
      </c>
      <c r="E3243" s="19">
        <v>42605</v>
      </c>
      <c r="F3243" t="s">
        <v>101</v>
      </c>
      <c r="G3243">
        <v>8</v>
      </c>
      <c r="H3243">
        <v>12.42</v>
      </c>
      <c r="I3243">
        <v>99.36</v>
      </c>
    </row>
    <row r="3244" spans="1:9">
      <c r="A3244" t="s">
        <v>95</v>
      </c>
      <c r="B3244" t="s">
        <v>118</v>
      </c>
      <c r="C3244" t="s">
        <v>93</v>
      </c>
      <c r="D3244" t="s">
        <v>426</v>
      </c>
      <c r="E3244" s="19">
        <v>42605</v>
      </c>
      <c r="F3244" t="s">
        <v>101</v>
      </c>
      <c r="G3244">
        <v>8</v>
      </c>
      <c r="H3244">
        <v>12.42</v>
      </c>
      <c r="I3244">
        <v>99.36</v>
      </c>
    </row>
    <row r="3245" spans="1:9">
      <c r="A3245" t="s">
        <v>106</v>
      </c>
      <c r="B3245" t="s">
        <v>127</v>
      </c>
      <c r="C3245" t="s">
        <v>98</v>
      </c>
      <c r="D3245" t="s">
        <v>333</v>
      </c>
      <c r="E3245" s="19">
        <v>42605</v>
      </c>
      <c r="F3245" t="s">
        <v>91</v>
      </c>
      <c r="G3245">
        <v>10</v>
      </c>
      <c r="H3245">
        <v>16.32</v>
      </c>
      <c r="I3245">
        <v>163.19999999999999</v>
      </c>
    </row>
    <row r="3246" spans="1:9">
      <c r="A3246" t="s">
        <v>100</v>
      </c>
      <c r="B3246" t="s">
        <v>105</v>
      </c>
      <c r="C3246" t="s">
        <v>98</v>
      </c>
      <c r="D3246" t="s">
        <v>630</v>
      </c>
      <c r="E3246" s="19">
        <v>42605</v>
      </c>
      <c r="F3246" t="s">
        <v>96</v>
      </c>
      <c r="G3246">
        <v>5</v>
      </c>
      <c r="H3246">
        <v>53.35</v>
      </c>
      <c r="I3246">
        <v>266.75</v>
      </c>
    </row>
    <row r="3247" spans="1:9">
      <c r="A3247" t="s">
        <v>111</v>
      </c>
      <c r="B3247" t="s">
        <v>105</v>
      </c>
      <c r="C3247" t="s">
        <v>98</v>
      </c>
      <c r="D3247" t="s">
        <v>592</v>
      </c>
      <c r="E3247" s="19">
        <v>42605</v>
      </c>
      <c r="F3247" t="s">
        <v>141</v>
      </c>
      <c r="G3247">
        <v>6</v>
      </c>
      <c r="H3247">
        <v>17.829999999999998</v>
      </c>
      <c r="I3247">
        <v>106.97999999999999</v>
      </c>
    </row>
    <row r="3248" spans="1:9">
      <c r="A3248" t="s">
        <v>111</v>
      </c>
      <c r="B3248" t="s">
        <v>110</v>
      </c>
      <c r="C3248" t="s">
        <v>98</v>
      </c>
      <c r="D3248" t="s">
        <v>178</v>
      </c>
      <c r="E3248" s="19">
        <v>42605</v>
      </c>
      <c r="F3248" t="s">
        <v>101</v>
      </c>
      <c r="G3248">
        <v>5</v>
      </c>
      <c r="H3248">
        <v>12.42</v>
      </c>
      <c r="I3248">
        <v>62.1</v>
      </c>
    </row>
    <row r="3249" spans="1:9">
      <c r="A3249" t="s">
        <v>100</v>
      </c>
      <c r="B3249" t="s">
        <v>110</v>
      </c>
      <c r="C3249" t="s">
        <v>98</v>
      </c>
      <c r="D3249" t="s">
        <v>320</v>
      </c>
      <c r="E3249" s="19">
        <v>42605</v>
      </c>
      <c r="F3249" t="s">
        <v>96</v>
      </c>
      <c r="G3249">
        <v>1</v>
      </c>
      <c r="H3249">
        <v>53.35</v>
      </c>
      <c r="I3249">
        <v>53.35</v>
      </c>
    </row>
    <row r="3250" spans="1:9">
      <c r="A3250" t="s">
        <v>95</v>
      </c>
      <c r="B3250" t="s">
        <v>118</v>
      </c>
      <c r="C3250" t="s">
        <v>93</v>
      </c>
      <c r="D3250" t="s">
        <v>293</v>
      </c>
      <c r="E3250" s="19">
        <v>42605</v>
      </c>
      <c r="F3250" t="s">
        <v>141</v>
      </c>
      <c r="G3250">
        <v>5</v>
      </c>
      <c r="H3250">
        <v>17.829999999999998</v>
      </c>
      <c r="I3250">
        <v>89.149999999999991</v>
      </c>
    </row>
    <row r="3251" spans="1:9">
      <c r="A3251" t="s">
        <v>100</v>
      </c>
      <c r="B3251" t="s">
        <v>110</v>
      </c>
      <c r="C3251" t="s">
        <v>98</v>
      </c>
      <c r="D3251" t="s">
        <v>477</v>
      </c>
      <c r="E3251" s="19">
        <v>42605</v>
      </c>
      <c r="F3251" t="s">
        <v>91</v>
      </c>
      <c r="G3251">
        <v>6</v>
      </c>
      <c r="H3251">
        <v>16.32</v>
      </c>
      <c r="I3251">
        <v>97.92</v>
      </c>
    </row>
    <row r="3252" spans="1:9">
      <c r="A3252" t="s">
        <v>95</v>
      </c>
      <c r="B3252" t="s">
        <v>155</v>
      </c>
      <c r="C3252" t="s">
        <v>93</v>
      </c>
      <c r="D3252" t="s">
        <v>226</v>
      </c>
      <c r="E3252" s="19">
        <v>42605</v>
      </c>
      <c r="F3252" t="s">
        <v>141</v>
      </c>
      <c r="G3252">
        <v>7</v>
      </c>
      <c r="H3252">
        <v>17.829999999999998</v>
      </c>
      <c r="I3252">
        <v>124.80999999999999</v>
      </c>
    </row>
    <row r="3253" spans="1:9">
      <c r="A3253" t="s">
        <v>100</v>
      </c>
      <c r="B3253" t="s">
        <v>127</v>
      </c>
      <c r="C3253" t="s">
        <v>98</v>
      </c>
      <c r="D3253" t="s">
        <v>478</v>
      </c>
      <c r="E3253" s="19">
        <v>42605</v>
      </c>
      <c r="F3253" t="s">
        <v>91</v>
      </c>
      <c r="G3253">
        <v>3</v>
      </c>
      <c r="H3253">
        <v>16.32</v>
      </c>
      <c r="I3253">
        <v>48.96</v>
      </c>
    </row>
    <row r="3254" spans="1:9">
      <c r="A3254" t="s">
        <v>95</v>
      </c>
      <c r="B3254" t="s">
        <v>94</v>
      </c>
      <c r="C3254" t="s">
        <v>93</v>
      </c>
      <c r="D3254" t="s">
        <v>489</v>
      </c>
      <c r="E3254" s="19">
        <v>42605</v>
      </c>
      <c r="F3254" t="s">
        <v>96</v>
      </c>
      <c r="G3254">
        <v>8</v>
      </c>
      <c r="H3254">
        <v>53.35</v>
      </c>
      <c r="I3254">
        <v>426.8</v>
      </c>
    </row>
    <row r="3255" spans="1:9">
      <c r="A3255" t="s">
        <v>100</v>
      </c>
      <c r="B3255" t="s">
        <v>127</v>
      </c>
      <c r="C3255" t="s">
        <v>98</v>
      </c>
      <c r="D3255" t="s">
        <v>554</v>
      </c>
      <c r="E3255" s="19">
        <v>42605</v>
      </c>
      <c r="F3255" t="s">
        <v>96</v>
      </c>
      <c r="G3255">
        <v>6</v>
      </c>
      <c r="H3255">
        <v>53.35</v>
      </c>
      <c r="I3255">
        <v>320.10000000000002</v>
      </c>
    </row>
    <row r="3256" spans="1:9">
      <c r="A3256" t="s">
        <v>106</v>
      </c>
      <c r="B3256" t="s">
        <v>127</v>
      </c>
      <c r="C3256" t="s">
        <v>98</v>
      </c>
      <c r="D3256" t="s">
        <v>333</v>
      </c>
      <c r="E3256" s="19">
        <v>42606</v>
      </c>
      <c r="F3256" t="s">
        <v>96</v>
      </c>
      <c r="G3256">
        <v>5</v>
      </c>
      <c r="H3256">
        <v>53.35</v>
      </c>
      <c r="I3256">
        <v>266.75</v>
      </c>
    </row>
    <row r="3257" spans="1:9">
      <c r="A3257" t="s">
        <v>100</v>
      </c>
      <c r="B3257" t="s">
        <v>99</v>
      </c>
      <c r="C3257" t="s">
        <v>98</v>
      </c>
      <c r="D3257" t="s">
        <v>116</v>
      </c>
      <c r="E3257" s="19">
        <v>42606</v>
      </c>
      <c r="F3257" t="s">
        <v>101</v>
      </c>
      <c r="G3257">
        <v>4</v>
      </c>
      <c r="H3257">
        <v>12.42</v>
      </c>
      <c r="I3257">
        <v>49.68</v>
      </c>
    </row>
    <row r="3258" spans="1:9">
      <c r="A3258" t="s">
        <v>100</v>
      </c>
      <c r="B3258" t="s">
        <v>110</v>
      </c>
      <c r="C3258" t="s">
        <v>98</v>
      </c>
      <c r="D3258" t="s">
        <v>589</v>
      </c>
      <c r="E3258" s="19">
        <v>42606</v>
      </c>
      <c r="F3258" t="s">
        <v>91</v>
      </c>
      <c r="G3258">
        <v>6</v>
      </c>
      <c r="H3258">
        <v>16.32</v>
      </c>
      <c r="I3258">
        <v>97.92</v>
      </c>
    </row>
    <row r="3259" spans="1:9">
      <c r="A3259" t="s">
        <v>95</v>
      </c>
      <c r="B3259" t="s">
        <v>94</v>
      </c>
      <c r="C3259" t="s">
        <v>93</v>
      </c>
      <c r="D3259" t="s">
        <v>556</v>
      </c>
      <c r="E3259" s="19">
        <v>42606</v>
      </c>
      <c r="F3259" t="s">
        <v>91</v>
      </c>
      <c r="G3259">
        <v>2</v>
      </c>
      <c r="H3259">
        <v>16.32</v>
      </c>
      <c r="I3259">
        <v>32.64</v>
      </c>
    </row>
    <row r="3260" spans="1:9">
      <c r="A3260" t="s">
        <v>95</v>
      </c>
      <c r="B3260" t="s">
        <v>118</v>
      </c>
      <c r="C3260" t="s">
        <v>93</v>
      </c>
      <c r="D3260" t="s">
        <v>409</v>
      </c>
      <c r="E3260" s="19">
        <v>42606</v>
      </c>
      <c r="F3260" t="s">
        <v>101</v>
      </c>
      <c r="G3260">
        <v>5</v>
      </c>
      <c r="H3260">
        <v>12.42</v>
      </c>
      <c r="I3260">
        <v>62.1</v>
      </c>
    </row>
    <row r="3261" spans="1:9">
      <c r="A3261" t="s">
        <v>111</v>
      </c>
      <c r="B3261" t="s">
        <v>99</v>
      </c>
      <c r="C3261" t="s">
        <v>98</v>
      </c>
      <c r="D3261" t="s">
        <v>516</v>
      </c>
      <c r="E3261" s="19">
        <v>42606</v>
      </c>
      <c r="F3261" t="s">
        <v>101</v>
      </c>
      <c r="G3261">
        <v>1</v>
      </c>
      <c r="H3261">
        <v>12.42</v>
      </c>
      <c r="I3261">
        <v>12.42</v>
      </c>
    </row>
    <row r="3262" spans="1:9">
      <c r="A3262" t="s">
        <v>100</v>
      </c>
      <c r="B3262" t="s">
        <v>105</v>
      </c>
      <c r="C3262" t="s">
        <v>98</v>
      </c>
      <c r="D3262" t="s">
        <v>200</v>
      </c>
      <c r="E3262" s="19">
        <v>42606</v>
      </c>
      <c r="F3262" t="s">
        <v>91</v>
      </c>
      <c r="G3262">
        <v>5</v>
      </c>
      <c r="H3262">
        <v>16.32</v>
      </c>
      <c r="I3262">
        <v>81.599999999999994</v>
      </c>
    </row>
    <row r="3263" spans="1:9">
      <c r="A3263" t="s">
        <v>111</v>
      </c>
      <c r="B3263" t="s">
        <v>105</v>
      </c>
      <c r="C3263" t="s">
        <v>98</v>
      </c>
      <c r="D3263" t="s">
        <v>345</v>
      </c>
      <c r="E3263" s="19">
        <v>42606</v>
      </c>
      <c r="F3263" t="s">
        <v>141</v>
      </c>
      <c r="G3263">
        <v>8</v>
      </c>
      <c r="H3263">
        <v>17.829999999999998</v>
      </c>
      <c r="I3263">
        <v>142.63999999999999</v>
      </c>
    </row>
    <row r="3264" spans="1:9">
      <c r="A3264" t="s">
        <v>100</v>
      </c>
      <c r="B3264" t="s">
        <v>99</v>
      </c>
      <c r="C3264" t="s">
        <v>98</v>
      </c>
      <c r="D3264" t="s">
        <v>114</v>
      </c>
      <c r="E3264" s="19">
        <v>42606</v>
      </c>
      <c r="F3264" t="s">
        <v>101</v>
      </c>
      <c r="G3264">
        <v>5</v>
      </c>
      <c r="H3264">
        <v>12.42</v>
      </c>
      <c r="I3264">
        <v>62.1</v>
      </c>
    </row>
    <row r="3265" spans="1:9">
      <c r="A3265" t="s">
        <v>95</v>
      </c>
      <c r="B3265" t="s">
        <v>94</v>
      </c>
      <c r="C3265" t="s">
        <v>93</v>
      </c>
      <c r="D3265" t="s">
        <v>611</v>
      </c>
      <c r="E3265" s="19">
        <v>42606</v>
      </c>
      <c r="F3265" t="s">
        <v>101</v>
      </c>
      <c r="G3265">
        <v>9</v>
      </c>
      <c r="H3265">
        <v>12.42</v>
      </c>
      <c r="I3265">
        <v>111.78</v>
      </c>
    </row>
    <row r="3266" spans="1:9">
      <c r="A3266" t="s">
        <v>106</v>
      </c>
      <c r="B3266" t="s">
        <v>110</v>
      </c>
      <c r="C3266" t="s">
        <v>98</v>
      </c>
      <c r="D3266" t="s">
        <v>624</v>
      </c>
      <c r="E3266" s="19">
        <v>42606</v>
      </c>
      <c r="F3266" t="s">
        <v>96</v>
      </c>
      <c r="G3266">
        <v>1</v>
      </c>
      <c r="H3266">
        <v>53.35</v>
      </c>
      <c r="I3266">
        <v>53.35</v>
      </c>
    </row>
    <row r="3267" spans="1:9">
      <c r="A3267" t="s">
        <v>100</v>
      </c>
      <c r="B3267" t="s">
        <v>127</v>
      </c>
      <c r="C3267" t="s">
        <v>98</v>
      </c>
      <c r="D3267" t="s">
        <v>522</v>
      </c>
      <c r="E3267" s="19">
        <v>42606</v>
      </c>
      <c r="F3267" t="s">
        <v>101</v>
      </c>
      <c r="G3267">
        <v>2</v>
      </c>
      <c r="H3267">
        <v>12.42</v>
      </c>
      <c r="I3267">
        <v>24.84</v>
      </c>
    </row>
    <row r="3268" spans="1:9">
      <c r="A3268" t="s">
        <v>95</v>
      </c>
      <c r="B3268" t="s">
        <v>155</v>
      </c>
      <c r="C3268" t="s">
        <v>93</v>
      </c>
      <c r="D3268" t="s">
        <v>226</v>
      </c>
      <c r="E3268" s="19">
        <v>42607</v>
      </c>
      <c r="F3268" t="s">
        <v>101</v>
      </c>
      <c r="G3268">
        <v>2</v>
      </c>
      <c r="H3268">
        <v>12.42</v>
      </c>
      <c r="I3268">
        <v>24.84</v>
      </c>
    </row>
    <row r="3269" spans="1:9">
      <c r="A3269" t="s">
        <v>106</v>
      </c>
      <c r="B3269" t="s">
        <v>105</v>
      </c>
      <c r="C3269" t="s">
        <v>98</v>
      </c>
      <c r="D3269" t="s">
        <v>356</v>
      </c>
      <c r="E3269" s="19">
        <v>42607</v>
      </c>
      <c r="F3269" t="s">
        <v>101</v>
      </c>
      <c r="G3269">
        <v>9</v>
      </c>
      <c r="H3269">
        <v>12.42</v>
      </c>
      <c r="I3269">
        <v>111.78</v>
      </c>
    </row>
    <row r="3270" spans="1:9">
      <c r="A3270" t="s">
        <v>95</v>
      </c>
      <c r="B3270" t="s">
        <v>94</v>
      </c>
      <c r="C3270" t="s">
        <v>93</v>
      </c>
      <c r="D3270" t="s">
        <v>297</v>
      </c>
      <c r="E3270" s="19">
        <v>42607</v>
      </c>
      <c r="F3270" t="s">
        <v>101</v>
      </c>
      <c r="G3270">
        <v>10</v>
      </c>
      <c r="H3270">
        <v>12.42</v>
      </c>
      <c r="I3270">
        <v>124.2</v>
      </c>
    </row>
    <row r="3271" spans="1:9">
      <c r="A3271" t="s">
        <v>103</v>
      </c>
      <c r="B3271" t="s">
        <v>118</v>
      </c>
      <c r="C3271" t="s">
        <v>93</v>
      </c>
      <c r="D3271" t="s">
        <v>350</v>
      </c>
      <c r="E3271" s="19">
        <v>42607</v>
      </c>
      <c r="F3271" t="s">
        <v>101</v>
      </c>
      <c r="G3271">
        <v>10</v>
      </c>
      <c r="H3271">
        <v>12.42</v>
      </c>
      <c r="I3271">
        <v>124.2</v>
      </c>
    </row>
    <row r="3272" spans="1:9">
      <c r="A3272" t="s">
        <v>111</v>
      </c>
      <c r="B3272" t="s">
        <v>110</v>
      </c>
      <c r="C3272" t="s">
        <v>98</v>
      </c>
      <c r="D3272" t="s">
        <v>481</v>
      </c>
      <c r="E3272" s="19">
        <v>42607</v>
      </c>
      <c r="F3272" t="s">
        <v>96</v>
      </c>
      <c r="G3272">
        <v>2</v>
      </c>
      <c r="H3272">
        <v>53.35</v>
      </c>
      <c r="I3272">
        <v>106.7</v>
      </c>
    </row>
    <row r="3273" spans="1:9">
      <c r="A3273" t="s">
        <v>100</v>
      </c>
      <c r="B3273" t="s">
        <v>99</v>
      </c>
      <c r="C3273" t="s">
        <v>98</v>
      </c>
      <c r="D3273" t="s">
        <v>114</v>
      </c>
      <c r="E3273" s="19">
        <v>42607</v>
      </c>
      <c r="F3273" t="s">
        <v>101</v>
      </c>
      <c r="G3273">
        <v>2</v>
      </c>
      <c r="H3273">
        <v>12.42</v>
      </c>
      <c r="I3273">
        <v>24.84</v>
      </c>
    </row>
    <row r="3274" spans="1:9">
      <c r="A3274" t="s">
        <v>106</v>
      </c>
      <c r="B3274" t="s">
        <v>105</v>
      </c>
      <c r="C3274" t="s">
        <v>98</v>
      </c>
      <c r="D3274" t="s">
        <v>402</v>
      </c>
      <c r="E3274" s="19">
        <v>42607</v>
      </c>
      <c r="F3274" t="s">
        <v>91</v>
      </c>
      <c r="G3274">
        <v>9</v>
      </c>
      <c r="H3274">
        <v>16.32</v>
      </c>
      <c r="I3274">
        <v>146.88</v>
      </c>
    </row>
    <row r="3275" spans="1:9">
      <c r="A3275" t="s">
        <v>103</v>
      </c>
      <c r="B3275" t="s">
        <v>94</v>
      </c>
      <c r="C3275" t="s">
        <v>93</v>
      </c>
      <c r="D3275" t="s">
        <v>149</v>
      </c>
      <c r="E3275" s="19">
        <v>42607</v>
      </c>
      <c r="F3275" t="s">
        <v>96</v>
      </c>
      <c r="G3275">
        <v>4</v>
      </c>
      <c r="H3275">
        <v>53.35</v>
      </c>
      <c r="I3275">
        <v>213.4</v>
      </c>
    </row>
    <row r="3276" spans="1:9">
      <c r="A3276" t="s">
        <v>100</v>
      </c>
      <c r="B3276" t="s">
        <v>99</v>
      </c>
      <c r="C3276" t="s">
        <v>98</v>
      </c>
      <c r="D3276" t="s">
        <v>535</v>
      </c>
      <c r="E3276" s="19">
        <v>42607</v>
      </c>
      <c r="F3276" t="s">
        <v>101</v>
      </c>
      <c r="G3276">
        <v>6</v>
      </c>
      <c r="H3276">
        <v>12.42</v>
      </c>
      <c r="I3276">
        <v>74.52</v>
      </c>
    </row>
    <row r="3277" spans="1:9">
      <c r="A3277" t="s">
        <v>100</v>
      </c>
      <c r="B3277" t="s">
        <v>127</v>
      </c>
      <c r="C3277" t="s">
        <v>98</v>
      </c>
      <c r="D3277" t="s">
        <v>468</v>
      </c>
      <c r="E3277" s="19">
        <v>42607</v>
      </c>
      <c r="F3277" t="s">
        <v>101</v>
      </c>
      <c r="G3277">
        <v>1</v>
      </c>
      <c r="H3277">
        <v>12.42</v>
      </c>
      <c r="I3277">
        <v>12.42</v>
      </c>
    </row>
    <row r="3278" spans="1:9">
      <c r="A3278" t="s">
        <v>106</v>
      </c>
      <c r="B3278" t="s">
        <v>99</v>
      </c>
      <c r="C3278" t="s">
        <v>98</v>
      </c>
      <c r="D3278" t="s">
        <v>384</v>
      </c>
      <c r="E3278" s="19">
        <v>42608</v>
      </c>
      <c r="F3278" t="s">
        <v>96</v>
      </c>
      <c r="G3278">
        <v>3</v>
      </c>
      <c r="H3278">
        <v>53.35</v>
      </c>
      <c r="I3278">
        <v>160.05000000000001</v>
      </c>
    </row>
    <row r="3279" spans="1:9">
      <c r="A3279" t="s">
        <v>95</v>
      </c>
      <c r="B3279" t="s">
        <v>113</v>
      </c>
      <c r="C3279" t="s">
        <v>93</v>
      </c>
      <c r="D3279" t="s">
        <v>245</v>
      </c>
      <c r="E3279" s="19">
        <v>42608</v>
      </c>
      <c r="F3279" t="s">
        <v>101</v>
      </c>
      <c r="G3279">
        <v>4</v>
      </c>
      <c r="H3279">
        <v>12.42</v>
      </c>
      <c r="I3279">
        <v>49.68</v>
      </c>
    </row>
    <row r="3280" spans="1:9">
      <c r="A3280" t="s">
        <v>111</v>
      </c>
      <c r="B3280" t="s">
        <v>105</v>
      </c>
      <c r="C3280" t="s">
        <v>98</v>
      </c>
      <c r="D3280" t="s">
        <v>334</v>
      </c>
      <c r="E3280" s="19">
        <v>42608</v>
      </c>
      <c r="F3280" t="s">
        <v>96</v>
      </c>
      <c r="G3280">
        <v>3</v>
      </c>
      <c r="H3280">
        <v>53.35</v>
      </c>
      <c r="I3280">
        <v>160.05000000000001</v>
      </c>
    </row>
    <row r="3281" spans="1:9">
      <c r="A3281" t="s">
        <v>111</v>
      </c>
      <c r="B3281" t="s">
        <v>99</v>
      </c>
      <c r="C3281" t="s">
        <v>98</v>
      </c>
      <c r="D3281" t="s">
        <v>213</v>
      </c>
      <c r="E3281" s="19">
        <v>42608</v>
      </c>
      <c r="F3281" t="s">
        <v>91</v>
      </c>
      <c r="G3281">
        <v>7</v>
      </c>
      <c r="H3281">
        <v>16.32</v>
      </c>
      <c r="I3281">
        <v>114.24000000000001</v>
      </c>
    </row>
    <row r="3282" spans="1:9">
      <c r="A3282" t="s">
        <v>103</v>
      </c>
      <c r="B3282" t="s">
        <v>94</v>
      </c>
      <c r="C3282" t="s">
        <v>93</v>
      </c>
      <c r="D3282" t="s">
        <v>405</v>
      </c>
      <c r="E3282" s="19">
        <v>42608</v>
      </c>
      <c r="F3282" t="s">
        <v>91</v>
      </c>
      <c r="G3282">
        <v>2</v>
      </c>
      <c r="H3282">
        <v>16.32</v>
      </c>
      <c r="I3282">
        <v>32.64</v>
      </c>
    </row>
    <row r="3283" spans="1:9">
      <c r="A3283" t="s">
        <v>106</v>
      </c>
      <c r="B3283" t="s">
        <v>99</v>
      </c>
      <c r="C3283" t="s">
        <v>98</v>
      </c>
      <c r="D3283" t="s">
        <v>608</v>
      </c>
      <c r="E3283" s="19">
        <v>42608</v>
      </c>
      <c r="F3283" t="s">
        <v>101</v>
      </c>
      <c r="G3283">
        <v>10</v>
      </c>
      <c r="H3283">
        <v>12.42</v>
      </c>
      <c r="I3283">
        <v>124.2</v>
      </c>
    </row>
    <row r="3284" spans="1:9">
      <c r="A3284" t="s">
        <v>106</v>
      </c>
      <c r="B3284" t="s">
        <v>99</v>
      </c>
      <c r="C3284" t="s">
        <v>98</v>
      </c>
      <c r="D3284" t="s">
        <v>607</v>
      </c>
      <c r="E3284" s="19">
        <v>42608</v>
      </c>
      <c r="F3284" t="s">
        <v>101</v>
      </c>
      <c r="G3284">
        <v>5</v>
      </c>
      <c r="H3284">
        <v>12.42</v>
      </c>
      <c r="I3284">
        <v>62.1</v>
      </c>
    </row>
    <row r="3285" spans="1:9">
      <c r="A3285" t="s">
        <v>95</v>
      </c>
      <c r="B3285" t="s">
        <v>118</v>
      </c>
      <c r="C3285" t="s">
        <v>93</v>
      </c>
      <c r="D3285" t="s">
        <v>238</v>
      </c>
      <c r="E3285" s="19">
        <v>42608</v>
      </c>
      <c r="F3285" t="s">
        <v>141</v>
      </c>
      <c r="G3285">
        <v>8</v>
      </c>
      <c r="H3285">
        <v>17.829999999999998</v>
      </c>
      <c r="I3285">
        <v>142.63999999999999</v>
      </c>
    </row>
    <row r="3286" spans="1:9">
      <c r="A3286" t="s">
        <v>100</v>
      </c>
      <c r="B3286" t="s">
        <v>99</v>
      </c>
      <c r="C3286" t="s">
        <v>98</v>
      </c>
      <c r="D3286" t="s">
        <v>432</v>
      </c>
      <c r="E3286" s="19">
        <v>42609</v>
      </c>
      <c r="F3286" t="s">
        <v>101</v>
      </c>
      <c r="G3286">
        <v>10</v>
      </c>
      <c r="H3286">
        <v>12.42</v>
      </c>
      <c r="I3286">
        <v>124.2</v>
      </c>
    </row>
    <row r="3287" spans="1:9">
      <c r="A3287" t="s">
        <v>100</v>
      </c>
      <c r="B3287" t="s">
        <v>99</v>
      </c>
      <c r="C3287" t="s">
        <v>98</v>
      </c>
      <c r="D3287" t="s">
        <v>338</v>
      </c>
      <c r="E3287" s="19">
        <v>42609</v>
      </c>
      <c r="F3287" t="s">
        <v>91</v>
      </c>
      <c r="G3287">
        <v>8</v>
      </c>
      <c r="H3287">
        <v>16.32</v>
      </c>
      <c r="I3287">
        <v>130.56</v>
      </c>
    </row>
    <row r="3288" spans="1:9">
      <c r="A3288" t="s">
        <v>95</v>
      </c>
      <c r="B3288" t="s">
        <v>94</v>
      </c>
      <c r="C3288" t="s">
        <v>93</v>
      </c>
      <c r="D3288" t="s">
        <v>571</v>
      </c>
      <c r="E3288" s="19">
        <v>42609</v>
      </c>
      <c r="F3288" t="s">
        <v>91</v>
      </c>
      <c r="G3288">
        <v>3</v>
      </c>
      <c r="H3288">
        <v>16.32</v>
      </c>
      <c r="I3288">
        <v>48.96</v>
      </c>
    </row>
    <row r="3289" spans="1:9">
      <c r="A3289" t="s">
        <v>100</v>
      </c>
      <c r="B3289" t="s">
        <v>105</v>
      </c>
      <c r="C3289" t="s">
        <v>98</v>
      </c>
      <c r="D3289" t="s">
        <v>317</v>
      </c>
      <c r="E3289" s="19">
        <v>42609</v>
      </c>
      <c r="F3289" t="s">
        <v>141</v>
      </c>
      <c r="G3289">
        <v>3</v>
      </c>
      <c r="H3289">
        <v>17.829999999999998</v>
      </c>
      <c r="I3289">
        <v>53.489999999999995</v>
      </c>
    </row>
    <row r="3290" spans="1:9">
      <c r="A3290" t="s">
        <v>103</v>
      </c>
      <c r="B3290" t="s">
        <v>113</v>
      </c>
      <c r="C3290" t="s">
        <v>93</v>
      </c>
      <c r="D3290" t="s">
        <v>353</v>
      </c>
      <c r="E3290" s="19">
        <v>42609</v>
      </c>
      <c r="F3290" t="s">
        <v>141</v>
      </c>
      <c r="G3290">
        <v>9</v>
      </c>
      <c r="H3290">
        <v>17.829999999999998</v>
      </c>
      <c r="I3290">
        <v>160.46999999999997</v>
      </c>
    </row>
    <row r="3291" spans="1:9">
      <c r="A3291" t="s">
        <v>95</v>
      </c>
      <c r="B3291" t="s">
        <v>94</v>
      </c>
      <c r="C3291" t="s">
        <v>93</v>
      </c>
      <c r="D3291" t="s">
        <v>204</v>
      </c>
      <c r="E3291" s="19">
        <v>42609</v>
      </c>
      <c r="F3291" t="s">
        <v>96</v>
      </c>
      <c r="G3291">
        <v>1</v>
      </c>
      <c r="H3291">
        <v>53.35</v>
      </c>
      <c r="I3291">
        <v>53.35</v>
      </c>
    </row>
    <row r="3292" spans="1:9">
      <c r="A3292" t="s">
        <v>100</v>
      </c>
      <c r="B3292" t="s">
        <v>99</v>
      </c>
      <c r="C3292" t="s">
        <v>98</v>
      </c>
      <c r="D3292" t="s">
        <v>525</v>
      </c>
      <c r="E3292" s="19">
        <v>42609</v>
      </c>
      <c r="F3292" t="s">
        <v>96</v>
      </c>
      <c r="G3292">
        <v>5</v>
      </c>
      <c r="H3292">
        <v>53.35</v>
      </c>
      <c r="I3292">
        <v>266.75</v>
      </c>
    </row>
    <row r="3293" spans="1:9">
      <c r="A3293" t="s">
        <v>106</v>
      </c>
      <c r="B3293" t="s">
        <v>105</v>
      </c>
      <c r="C3293" t="s">
        <v>98</v>
      </c>
      <c r="D3293" t="s">
        <v>363</v>
      </c>
      <c r="E3293" s="19">
        <v>42609</v>
      </c>
      <c r="F3293" t="s">
        <v>101</v>
      </c>
      <c r="G3293">
        <v>3</v>
      </c>
      <c r="H3293">
        <v>12.42</v>
      </c>
      <c r="I3293">
        <v>37.26</v>
      </c>
    </row>
    <row r="3294" spans="1:9">
      <c r="A3294" t="s">
        <v>111</v>
      </c>
      <c r="B3294" t="s">
        <v>99</v>
      </c>
      <c r="C3294" t="s">
        <v>98</v>
      </c>
      <c r="D3294" t="s">
        <v>454</v>
      </c>
      <c r="E3294" s="19">
        <v>42609</v>
      </c>
      <c r="F3294" t="s">
        <v>101</v>
      </c>
      <c r="G3294">
        <v>4</v>
      </c>
      <c r="H3294">
        <v>12.42</v>
      </c>
      <c r="I3294">
        <v>49.68</v>
      </c>
    </row>
    <row r="3295" spans="1:9">
      <c r="A3295" t="s">
        <v>100</v>
      </c>
      <c r="B3295" t="s">
        <v>110</v>
      </c>
      <c r="C3295" t="s">
        <v>98</v>
      </c>
      <c r="D3295" t="s">
        <v>318</v>
      </c>
      <c r="E3295" s="19">
        <v>42609</v>
      </c>
      <c r="F3295" t="s">
        <v>101</v>
      </c>
      <c r="G3295">
        <v>3</v>
      </c>
      <c r="H3295">
        <v>12.42</v>
      </c>
      <c r="I3295">
        <v>37.26</v>
      </c>
    </row>
    <row r="3296" spans="1:9">
      <c r="A3296" t="s">
        <v>100</v>
      </c>
      <c r="B3296" t="s">
        <v>105</v>
      </c>
      <c r="C3296" t="s">
        <v>98</v>
      </c>
      <c r="D3296" t="s">
        <v>400</v>
      </c>
      <c r="E3296" s="19">
        <v>42609</v>
      </c>
      <c r="F3296" t="s">
        <v>91</v>
      </c>
      <c r="G3296">
        <v>5</v>
      </c>
      <c r="H3296">
        <v>16.32</v>
      </c>
      <c r="I3296">
        <v>81.599999999999994</v>
      </c>
    </row>
    <row r="3297" spans="1:9">
      <c r="A3297" t="s">
        <v>95</v>
      </c>
      <c r="B3297" t="s">
        <v>113</v>
      </c>
      <c r="C3297" t="s">
        <v>93</v>
      </c>
      <c r="D3297" t="s">
        <v>603</v>
      </c>
      <c r="E3297" s="19">
        <v>42609</v>
      </c>
      <c r="F3297" t="s">
        <v>141</v>
      </c>
      <c r="G3297">
        <v>5</v>
      </c>
      <c r="H3297">
        <v>17.829999999999998</v>
      </c>
      <c r="I3297">
        <v>89.149999999999991</v>
      </c>
    </row>
    <row r="3298" spans="1:9">
      <c r="A3298" t="s">
        <v>100</v>
      </c>
      <c r="B3298" t="s">
        <v>105</v>
      </c>
      <c r="C3298" t="s">
        <v>98</v>
      </c>
      <c r="D3298" t="s">
        <v>550</v>
      </c>
      <c r="E3298" s="19">
        <v>42609</v>
      </c>
      <c r="F3298" t="s">
        <v>101</v>
      </c>
      <c r="G3298">
        <v>7</v>
      </c>
      <c r="H3298">
        <v>12.42</v>
      </c>
      <c r="I3298">
        <v>86.94</v>
      </c>
    </row>
    <row r="3299" spans="1:9">
      <c r="A3299" t="s">
        <v>95</v>
      </c>
      <c r="B3299" t="s">
        <v>155</v>
      </c>
      <c r="C3299" t="s">
        <v>93</v>
      </c>
      <c r="D3299" t="s">
        <v>594</v>
      </c>
      <c r="E3299" s="19">
        <v>42609</v>
      </c>
      <c r="F3299" t="s">
        <v>91</v>
      </c>
      <c r="G3299">
        <v>6</v>
      </c>
      <c r="H3299">
        <v>16.32</v>
      </c>
      <c r="I3299">
        <v>97.92</v>
      </c>
    </row>
    <row r="3300" spans="1:9">
      <c r="A3300" t="s">
        <v>106</v>
      </c>
      <c r="B3300" t="s">
        <v>105</v>
      </c>
      <c r="C3300" t="s">
        <v>98</v>
      </c>
      <c r="D3300" t="s">
        <v>447</v>
      </c>
      <c r="E3300" s="19">
        <v>42609</v>
      </c>
      <c r="F3300" t="s">
        <v>96</v>
      </c>
      <c r="G3300">
        <v>10</v>
      </c>
      <c r="H3300">
        <v>53.35</v>
      </c>
      <c r="I3300">
        <v>533.5</v>
      </c>
    </row>
    <row r="3301" spans="1:9">
      <c r="A3301" t="s">
        <v>106</v>
      </c>
      <c r="B3301" t="s">
        <v>99</v>
      </c>
      <c r="C3301" t="s">
        <v>98</v>
      </c>
      <c r="D3301" t="s">
        <v>435</v>
      </c>
      <c r="E3301" s="19">
        <v>42610</v>
      </c>
      <c r="F3301" t="s">
        <v>101</v>
      </c>
      <c r="G3301">
        <v>1</v>
      </c>
      <c r="H3301">
        <v>12.42</v>
      </c>
      <c r="I3301">
        <v>12.42</v>
      </c>
    </row>
    <row r="3302" spans="1:9">
      <c r="A3302" t="s">
        <v>103</v>
      </c>
      <c r="B3302" t="s">
        <v>118</v>
      </c>
      <c r="C3302" t="s">
        <v>93</v>
      </c>
      <c r="D3302" t="s">
        <v>202</v>
      </c>
      <c r="E3302" s="19">
        <v>42610</v>
      </c>
      <c r="F3302" t="s">
        <v>141</v>
      </c>
      <c r="G3302">
        <v>9</v>
      </c>
      <c r="H3302">
        <v>17.829999999999998</v>
      </c>
      <c r="I3302">
        <v>160.46999999999997</v>
      </c>
    </row>
    <row r="3303" spans="1:9">
      <c r="A3303" t="s">
        <v>100</v>
      </c>
      <c r="B3303" t="s">
        <v>105</v>
      </c>
      <c r="C3303" t="s">
        <v>98</v>
      </c>
      <c r="D3303" t="s">
        <v>151</v>
      </c>
      <c r="E3303" s="19">
        <v>42610</v>
      </c>
      <c r="F3303" t="s">
        <v>101</v>
      </c>
      <c r="G3303">
        <v>4</v>
      </c>
      <c r="H3303">
        <v>12.42</v>
      </c>
      <c r="I3303">
        <v>49.68</v>
      </c>
    </row>
    <row r="3304" spans="1:9">
      <c r="A3304" t="s">
        <v>100</v>
      </c>
      <c r="B3304" t="s">
        <v>110</v>
      </c>
      <c r="C3304" t="s">
        <v>98</v>
      </c>
      <c r="D3304" t="s">
        <v>276</v>
      </c>
      <c r="E3304" s="19">
        <v>42610</v>
      </c>
      <c r="F3304" t="s">
        <v>101</v>
      </c>
      <c r="G3304">
        <v>4</v>
      </c>
      <c r="H3304">
        <v>12.42</v>
      </c>
      <c r="I3304">
        <v>49.68</v>
      </c>
    </row>
    <row r="3305" spans="1:9">
      <c r="A3305" t="s">
        <v>100</v>
      </c>
      <c r="B3305" t="s">
        <v>127</v>
      </c>
      <c r="C3305" t="s">
        <v>98</v>
      </c>
      <c r="D3305" t="s">
        <v>519</v>
      </c>
      <c r="E3305" s="19">
        <v>42610</v>
      </c>
      <c r="F3305" t="s">
        <v>96</v>
      </c>
      <c r="G3305">
        <v>8</v>
      </c>
      <c r="H3305">
        <v>53.35</v>
      </c>
      <c r="I3305">
        <v>426.8</v>
      </c>
    </row>
    <row r="3306" spans="1:9">
      <c r="A3306" t="s">
        <v>103</v>
      </c>
      <c r="B3306" t="s">
        <v>118</v>
      </c>
      <c r="C3306" t="s">
        <v>93</v>
      </c>
      <c r="D3306" t="s">
        <v>177</v>
      </c>
      <c r="E3306" s="19">
        <v>42610</v>
      </c>
      <c r="F3306" t="s">
        <v>96</v>
      </c>
      <c r="G3306">
        <v>3</v>
      </c>
      <c r="H3306">
        <v>53.35</v>
      </c>
      <c r="I3306">
        <v>160.05000000000001</v>
      </c>
    </row>
    <row r="3307" spans="1:9">
      <c r="A3307" t="s">
        <v>100</v>
      </c>
      <c r="B3307" t="s">
        <v>99</v>
      </c>
      <c r="C3307" t="s">
        <v>98</v>
      </c>
      <c r="D3307" t="s">
        <v>388</v>
      </c>
      <c r="E3307" s="19">
        <v>42611</v>
      </c>
      <c r="F3307" t="s">
        <v>96</v>
      </c>
      <c r="G3307">
        <v>8</v>
      </c>
      <c r="H3307">
        <v>53.35</v>
      </c>
      <c r="I3307">
        <v>426.8</v>
      </c>
    </row>
    <row r="3308" spans="1:9">
      <c r="A3308" t="s">
        <v>100</v>
      </c>
      <c r="B3308" t="s">
        <v>127</v>
      </c>
      <c r="C3308" t="s">
        <v>98</v>
      </c>
      <c r="D3308" t="s">
        <v>239</v>
      </c>
      <c r="E3308" s="19">
        <v>42611</v>
      </c>
      <c r="F3308" t="s">
        <v>101</v>
      </c>
      <c r="G3308">
        <v>7</v>
      </c>
      <c r="H3308">
        <v>12.42</v>
      </c>
      <c r="I3308">
        <v>86.94</v>
      </c>
    </row>
    <row r="3309" spans="1:9">
      <c r="A3309" t="s">
        <v>95</v>
      </c>
      <c r="B3309" t="s">
        <v>94</v>
      </c>
      <c r="C3309" t="s">
        <v>93</v>
      </c>
      <c r="D3309" t="s">
        <v>567</v>
      </c>
      <c r="E3309" s="19">
        <v>42611</v>
      </c>
      <c r="F3309" t="s">
        <v>101</v>
      </c>
      <c r="G3309">
        <v>6</v>
      </c>
      <c r="H3309">
        <v>12.42</v>
      </c>
      <c r="I3309">
        <v>74.52</v>
      </c>
    </row>
    <row r="3310" spans="1:9">
      <c r="A3310" t="s">
        <v>100</v>
      </c>
      <c r="B3310" t="s">
        <v>105</v>
      </c>
      <c r="C3310" t="s">
        <v>98</v>
      </c>
      <c r="D3310" t="s">
        <v>400</v>
      </c>
      <c r="E3310" s="19">
        <v>42611</v>
      </c>
      <c r="F3310" t="s">
        <v>101</v>
      </c>
      <c r="G3310">
        <v>9</v>
      </c>
      <c r="H3310">
        <v>12.42</v>
      </c>
      <c r="I3310">
        <v>111.78</v>
      </c>
    </row>
    <row r="3311" spans="1:9">
      <c r="A3311" t="s">
        <v>103</v>
      </c>
      <c r="B3311" t="s">
        <v>94</v>
      </c>
      <c r="C3311" t="s">
        <v>93</v>
      </c>
      <c r="D3311" t="s">
        <v>625</v>
      </c>
      <c r="E3311" s="19">
        <v>42611</v>
      </c>
      <c r="F3311" t="s">
        <v>101</v>
      </c>
      <c r="G3311">
        <v>8</v>
      </c>
      <c r="H3311">
        <v>12.42</v>
      </c>
      <c r="I3311">
        <v>99.36</v>
      </c>
    </row>
    <row r="3312" spans="1:9">
      <c r="A3312" t="s">
        <v>95</v>
      </c>
      <c r="B3312" t="s">
        <v>113</v>
      </c>
      <c r="C3312" t="s">
        <v>93</v>
      </c>
      <c r="D3312" t="s">
        <v>171</v>
      </c>
      <c r="E3312" s="19">
        <v>42611</v>
      </c>
      <c r="F3312" t="s">
        <v>96</v>
      </c>
      <c r="G3312">
        <v>6</v>
      </c>
      <c r="H3312">
        <v>53.35</v>
      </c>
      <c r="I3312">
        <v>320.10000000000002</v>
      </c>
    </row>
    <row r="3313" spans="1:9">
      <c r="A3313" t="s">
        <v>100</v>
      </c>
      <c r="B3313" t="s">
        <v>105</v>
      </c>
      <c r="C3313" t="s">
        <v>98</v>
      </c>
      <c r="D3313" t="s">
        <v>104</v>
      </c>
      <c r="E3313" s="19">
        <v>42611</v>
      </c>
      <c r="F3313" t="s">
        <v>96</v>
      </c>
      <c r="G3313">
        <v>2</v>
      </c>
      <c r="H3313">
        <v>53.35</v>
      </c>
      <c r="I3313">
        <v>106.7</v>
      </c>
    </row>
    <row r="3314" spans="1:9">
      <c r="A3314" t="s">
        <v>103</v>
      </c>
      <c r="B3314" t="s">
        <v>113</v>
      </c>
      <c r="C3314" t="s">
        <v>93</v>
      </c>
      <c r="D3314" t="s">
        <v>354</v>
      </c>
      <c r="E3314" s="19">
        <v>42611</v>
      </c>
      <c r="F3314" t="s">
        <v>101</v>
      </c>
      <c r="G3314">
        <v>4</v>
      </c>
      <c r="H3314">
        <v>12.42</v>
      </c>
      <c r="I3314">
        <v>49.68</v>
      </c>
    </row>
    <row r="3315" spans="1:9">
      <c r="A3315" t="s">
        <v>100</v>
      </c>
      <c r="B3315" t="s">
        <v>105</v>
      </c>
      <c r="C3315" t="s">
        <v>98</v>
      </c>
      <c r="D3315" t="s">
        <v>430</v>
      </c>
      <c r="E3315" s="19">
        <v>42611</v>
      </c>
      <c r="F3315" t="s">
        <v>141</v>
      </c>
      <c r="G3315">
        <v>4</v>
      </c>
      <c r="H3315">
        <v>17.829999999999998</v>
      </c>
      <c r="I3315">
        <v>71.319999999999993</v>
      </c>
    </row>
    <row r="3316" spans="1:9">
      <c r="A3316" t="s">
        <v>100</v>
      </c>
      <c r="B3316" t="s">
        <v>99</v>
      </c>
      <c r="C3316" t="s">
        <v>98</v>
      </c>
      <c r="D3316" t="s">
        <v>505</v>
      </c>
      <c r="E3316" s="19">
        <v>42611</v>
      </c>
      <c r="F3316" t="s">
        <v>101</v>
      </c>
      <c r="G3316">
        <v>2</v>
      </c>
      <c r="H3316">
        <v>12.42</v>
      </c>
      <c r="I3316">
        <v>24.84</v>
      </c>
    </row>
    <row r="3317" spans="1:9">
      <c r="A3317" t="s">
        <v>106</v>
      </c>
      <c r="B3317" t="s">
        <v>99</v>
      </c>
      <c r="C3317" t="s">
        <v>98</v>
      </c>
      <c r="D3317" t="s">
        <v>537</v>
      </c>
      <c r="E3317" s="19">
        <v>42611</v>
      </c>
      <c r="F3317" t="s">
        <v>101</v>
      </c>
      <c r="G3317">
        <v>4</v>
      </c>
      <c r="H3317">
        <v>12.42</v>
      </c>
      <c r="I3317">
        <v>49.68</v>
      </c>
    </row>
    <row r="3318" spans="1:9">
      <c r="A3318" t="s">
        <v>95</v>
      </c>
      <c r="B3318" t="s">
        <v>94</v>
      </c>
      <c r="C3318" t="s">
        <v>93</v>
      </c>
      <c r="D3318" t="s">
        <v>247</v>
      </c>
      <c r="E3318" s="19">
        <v>42611</v>
      </c>
      <c r="F3318" t="s">
        <v>91</v>
      </c>
      <c r="G3318">
        <v>4</v>
      </c>
      <c r="H3318">
        <v>16.32</v>
      </c>
      <c r="I3318">
        <v>65.28</v>
      </c>
    </row>
    <row r="3319" spans="1:9">
      <c r="A3319" t="s">
        <v>106</v>
      </c>
      <c r="B3319" t="s">
        <v>105</v>
      </c>
      <c r="C3319" t="s">
        <v>98</v>
      </c>
      <c r="D3319" t="s">
        <v>448</v>
      </c>
      <c r="E3319" s="19">
        <v>42611</v>
      </c>
      <c r="F3319" t="s">
        <v>141</v>
      </c>
      <c r="G3319">
        <v>9</v>
      </c>
      <c r="H3319">
        <v>17.829999999999998</v>
      </c>
      <c r="I3319">
        <v>160.46999999999997</v>
      </c>
    </row>
    <row r="3320" spans="1:9">
      <c r="A3320" t="s">
        <v>106</v>
      </c>
      <c r="B3320" t="s">
        <v>99</v>
      </c>
      <c r="C3320" t="s">
        <v>98</v>
      </c>
      <c r="D3320" t="s">
        <v>514</v>
      </c>
      <c r="E3320" s="19">
        <v>42611</v>
      </c>
      <c r="F3320" t="s">
        <v>141</v>
      </c>
      <c r="G3320">
        <v>2</v>
      </c>
      <c r="H3320">
        <v>17.829999999999998</v>
      </c>
      <c r="I3320">
        <v>35.659999999999997</v>
      </c>
    </row>
    <row r="3321" spans="1:9">
      <c r="A3321" t="s">
        <v>100</v>
      </c>
      <c r="B3321" t="s">
        <v>127</v>
      </c>
      <c r="C3321" t="s">
        <v>98</v>
      </c>
      <c r="D3321" t="s">
        <v>193</v>
      </c>
      <c r="E3321" s="19">
        <v>42611</v>
      </c>
      <c r="F3321" t="s">
        <v>141</v>
      </c>
      <c r="G3321">
        <v>6</v>
      </c>
      <c r="H3321">
        <v>17.829999999999998</v>
      </c>
      <c r="I3321">
        <v>106.97999999999999</v>
      </c>
    </row>
    <row r="3322" spans="1:9">
      <c r="A3322" t="s">
        <v>100</v>
      </c>
      <c r="B3322" t="s">
        <v>105</v>
      </c>
      <c r="C3322" t="s">
        <v>98</v>
      </c>
      <c r="D3322" t="s">
        <v>488</v>
      </c>
      <c r="E3322" s="19">
        <v>42611</v>
      </c>
      <c r="F3322" t="s">
        <v>101</v>
      </c>
      <c r="G3322">
        <v>10</v>
      </c>
      <c r="H3322">
        <v>12.42</v>
      </c>
      <c r="I3322">
        <v>124.2</v>
      </c>
    </row>
    <row r="3323" spans="1:9">
      <c r="A3323" t="s">
        <v>95</v>
      </c>
      <c r="B3323" t="s">
        <v>113</v>
      </c>
      <c r="C3323" t="s">
        <v>93</v>
      </c>
      <c r="D3323" t="s">
        <v>614</v>
      </c>
      <c r="E3323" s="19">
        <v>42611</v>
      </c>
      <c r="F3323" t="s">
        <v>96</v>
      </c>
      <c r="G3323">
        <v>6</v>
      </c>
      <c r="H3323">
        <v>53.35</v>
      </c>
      <c r="I3323">
        <v>320.10000000000002</v>
      </c>
    </row>
    <row r="3324" spans="1:9">
      <c r="A3324" t="s">
        <v>100</v>
      </c>
      <c r="B3324" t="s">
        <v>127</v>
      </c>
      <c r="C3324" t="s">
        <v>98</v>
      </c>
      <c r="D3324" t="s">
        <v>522</v>
      </c>
      <c r="E3324" s="19">
        <v>42611</v>
      </c>
      <c r="F3324" t="s">
        <v>101</v>
      </c>
      <c r="G3324">
        <v>4</v>
      </c>
      <c r="H3324">
        <v>12.42</v>
      </c>
      <c r="I3324">
        <v>49.68</v>
      </c>
    </row>
    <row r="3325" spans="1:9">
      <c r="A3325" t="s">
        <v>100</v>
      </c>
      <c r="B3325" t="s">
        <v>99</v>
      </c>
      <c r="C3325" t="s">
        <v>98</v>
      </c>
      <c r="D3325" t="s">
        <v>435</v>
      </c>
      <c r="E3325" s="19">
        <v>42612</v>
      </c>
      <c r="F3325" t="s">
        <v>101</v>
      </c>
      <c r="G3325">
        <v>5</v>
      </c>
      <c r="H3325">
        <v>12.42</v>
      </c>
      <c r="I3325">
        <v>62.1</v>
      </c>
    </row>
    <row r="3326" spans="1:9">
      <c r="A3326" t="s">
        <v>95</v>
      </c>
      <c r="B3326" t="s">
        <v>94</v>
      </c>
      <c r="C3326" t="s">
        <v>93</v>
      </c>
      <c r="D3326" t="s">
        <v>144</v>
      </c>
      <c r="E3326" s="19">
        <v>42612</v>
      </c>
      <c r="F3326" t="s">
        <v>101</v>
      </c>
      <c r="G3326">
        <v>1</v>
      </c>
      <c r="H3326">
        <v>12.42</v>
      </c>
      <c r="I3326">
        <v>12.42</v>
      </c>
    </row>
    <row r="3327" spans="1:9">
      <c r="A3327" t="s">
        <v>100</v>
      </c>
      <c r="B3327" t="s">
        <v>105</v>
      </c>
      <c r="C3327" t="s">
        <v>98</v>
      </c>
      <c r="D3327" t="s">
        <v>498</v>
      </c>
      <c r="E3327" s="19">
        <v>42612</v>
      </c>
      <c r="F3327" t="s">
        <v>141</v>
      </c>
      <c r="G3327">
        <v>10</v>
      </c>
      <c r="H3327">
        <v>17.829999999999998</v>
      </c>
      <c r="I3327">
        <v>178.29999999999998</v>
      </c>
    </row>
    <row r="3328" spans="1:9">
      <c r="A3328" t="s">
        <v>106</v>
      </c>
      <c r="B3328" t="s">
        <v>127</v>
      </c>
      <c r="C3328" t="s">
        <v>98</v>
      </c>
      <c r="D3328" t="s">
        <v>377</v>
      </c>
      <c r="E3328" s="19">
        <v>42612</v>
      </c>
      <c r="F3328" t="s">
        <v>101</v>
      </c>
      <c r="G3328">
        <v>4</v>
      </c>
      <c r="H3328">
        <v>12.42</v>
      </c>
      <c r="I3328">
        <v>49.68</v>
      </c>
    </row>
    <row r="3329" spans="1:9">
      <c r="A3329" t="s">
        <v>95</v>
      </c>
      <c r="B3329" t="s">
        <v>118</v>
      </c>
      <c r="C3329" t="s">
        <v>93</v>
      </c>
      <c r="D3329" t="s">
        <v>344</v>
      </c>
      <c r="E3329" s="19">
        <v>42612</v>
      </c>
      <c r="F3329" t="s">
        <v>141</v>
      </c>
      <c r="G3329">
        <v>8</v>
      </c>
      <c r="H3329">
        <v>17.829999999999998</v>
      </c>
      <c r="I3329">
        <v>142.63999999999999</v>
      </c>
    </row>
    <row r="3330" spans="1:9">
      <c r="A3330" t="s">
        <v>100</v>
      </c>
      <c r="B3330" t="s">
        <v>105</v>
      </c>
      <c r="C3330" t="s">
        <v>98</v>
      </c>
      <c r="D3330" t="s">
        <v>390</v>
      </c>
      <c r="E3330" s="19">
        <v>42612</v>
      </c>
      <c r="F3330" t="s">
        <v>96</v>
      </c>
      <c r="G3330">
        <v>5</v>
      </c>
      <c r="H3330">
        <v>53.35</v>
      </c>
      <c r="I3330">
        <v>266.75</v>
      </c>
    </row>
    <row r="3331" spans="1:9">
      <c r="A3331" t="s">
        <v>95</v>
      </c>
      <c r="B3331" t="s">
        <v>113</v>
      </c>
      <c r="C3331" t="s">
        <v>93</v>
      </c>
      <c r="D3331" t="s">
        <v>168</v>
      </c>
      <c r="E3331" s="19">
        <v>42612</v>
      </c>
      <c r="F3331" t="s">
        <v>101</v>
      </c>
      <c r="G3331">
        <v>5</v>
      </c>
      <c r="H3331">
        <v>12.42</v>
      </c>
      <c r="I3331">
        <v>62.1</v>
      </c>
    </row>
    <row r="3332" spans="1:9">
      <c r="A3332" t="s">
        <v>106</v>
      </c>
      <c r="B3332" t="s">
        <v>105</v>
      </c>
      <c r="C3332" t="s">
        <v>98</v>
      </c>
      <c r="D3332" t="s">
        <v>282</v>
      </c>
      <c r="E3332" s="19">
        <v>42612</v>
      </c>
      <c r="F3332" t="s">
        <v>141</v>
      </c>
      <c r="G3332">
        <v>3</v>
      </c>
      <c r="H3332">
        <v>17.829999999999998</v>
      </c>
      <c r="I3332">
        <v>53.489999999999995</v>
      </c>
    </row>
    <row r="3333" spans="1:9">
      <c r="A3333" t="s">
        <v>106</v>
      </c>
      <c r="B3333" t="s">
        <v>105</v>
      </c>
      <c r="C3333" t="s">
        <v>98</v>
      </c>
      <c r="D3333" t="s">
        <v>313</v>
      </c>
      <c r="E3333" s="19">
        <v>42613</v>
      </c>
      <c r="F3333" t="s">
        <v>101</v>
      </c>
      <c r="G3333">
        <v>3</v>
      </c>
      <c r="H3333">
        <v>12.42</v>
      </c>
      <c r="I3333">
        <v>37.26</v>
      </c>
    </row>
    <row r="3334" spans="1:9">
      <c r="A3334" t="s">
        <v>95</v>
      </c>
      <c r="B3334" t="s">
        <v>118</v>
      </c>
      <c r="C3334" t="s">
        <v>93</v>
      </c>
      <c r="D3334" t="s">
        <v>394</v>
      </c>
      <c r="E3334" s="19">
        <v>42613</v>
      </c>
      <c r="F3334" t="s">
        <v>141</v>
      </c>
      <c r="G3334">
        <v>6</v>
      </c>
      <c r="H3334">
        <v>17.829999999999998</v>
      </c>
      <c r="I3334">
        <v>106.97999999999999</v>
      </c>
    </row>
    <row r="3335" spans="1:9">
      <c r="A3335" t="s">
        <v>95</v>
      </c>
      <c r="B3335" t="s">
        <v>113</v>
      </c>
      <c r="C3335" t="s">
        <v>93</v>
      </c>
      <c r="D3335" t="s">
        <v>346</v>
      </c>
      <c r="E3335" s="19">
        <v>42613</v>
      </c>
      <c r="F3335" t="s">
        <v>91</v>
      </c>
      <c r="G3335">
        <v>7</v>
      </c>
      <c r="H3335">
        <v>16.32</v>
      </c>
      <c r="I3335">
        <v>114.24000000000001</v>
      </c>
    </row>
    <row r="3336" spans="1:9">
      <c r="A3336" t="s">
        <v>111</v>
      </c>
      <c r="B3336" t="s">
        <v>105</v>
      </c>
      <c r="C3336" t="s">
        <v>98</v>
      </c>
      <c r="D3336" t="s">
        <v>360</v>
      </c>
      <c r="E3336" s="19">
        <v>42613</v>
      </c>
      <c r="F3336" t="s">
        <v>96</v>
      </c>
      <c r="G3336">
        <v>2</v>
      </c>
      <c r="H3336">
        <v>53.35</v>
      </c>
      <c r="I3336">
        <v>106.7</v>
      </c>
    </row>
    <row r="3337" spans="1:9">
      <c r="A3337" t="s">
        <v>100</v>
      </c>
      <c r="B3337" t="s">
        <v>105</v>
      </c>
      <c r="C3337" t="s">
        <v>98</v>
      </c>
      <c r="D3337" t="s">
        <v>322</v>
      </c>
      <c r="E3337" s="19">
        <v>42613</v>
      </c>
      <c r="F3337" t="s">
        <v>101</v>
      </c>
      <c r="G3337">
        <v>7</v>
      </c>
      <c r="H3337">
        <v>12.42</v>
      </c>
      <c r="I3337">
        <v>86.94</v>
      </c>
    </row>
    <row r="3338" spans="1:9">
      <c r="A3338" t="s">
        <v>111</v>
      </c>
      <c r="B3338" t="s">
        <v>99</v>
      </c>
      <c r="C3338" t="s">
        <v>98</v>
      </c>
      <c r="D3338" t="s">
        <v>422</v>
      </c>
      <c r="E3338" s="19">
        <v>42613</v>
      </c>
      <c r="F3338" t="s">
        <v>101</v>
      </c>
      <c r="G3338">
        <v>4</v>
      </c>
      <c r="H3338">
        <v>12.42</v>
      </c>
      <c r="I3338">
        <v>49.68</v>
      </c>
    </row>
    <row r="3339" spans="1:9">
      <c r="A3339" t="s">
        <v>106</v>
      </c>
      <c r="B3339" t="s">
        <v>110</v>
      </c>
      <c r="C3339" t="s">
        <v>98</v>
      </c>
      <c r="D3339" t="s">
        <v>580</v>
      </c>
      <c r="E3339" s="19">
        <v>42613</v>
      </c>
      <c r="F3339" t="s">
        <v>101</v>
      </c>
      <c r="G3339">
        <v>1</v>
      </c>
      <c r="H3339">
        <v>12.42</v>
      </c>
      <c r="I3339">
        <v>12.42</v>
      </c>
    </row>
    <row r="3340" spans="1:9">
      <c r="A3340" t="s">
        <v>100</v>
      </c>
      <c r="B3340" t="s">
        <v>110</v>
      </c>
      <c r="C3340" t="s">
        <v>98</v>
      </c>
      <c r="D3340" t="s">
        <v>528</v>
      </c>
      <c r="E3340" s="19">
        <v>42613</v>
      </c>
      <c r="F3340" t="s">
        <v>101</v>
      </c>
      <c r="G3340">
        <v>4</v>
      </c>
      <c r="H3340">
        <v>12.42</v>
      </c>
      <c r="I3340">
        <v>49.68</v>
      </c>
    </row>
    <row r="3341" spans="1:9">
      <c r="A3341" t="s">
        <v>106</v>
      </c>
      <c r="B3341" t="s">
        <v>105</v>
      </c>
      <c r="C3341" t="s">
        <v>98</v>
      </c>
      <c r="D3341" t="s">
        <v>403</v>
      </c>
      <c r="E3341" s="19">
        <v>42613</v>
      </c>
      <c r="F3341" t="s">
        <v>91</v>
      </c>
      <c r="G3341">
        <v>9</v>
      </c>
      <c r="H3341">
        <v>16.32</v>
      </c>
      <c r="I3341">
        <v>146.88</v>
      </c>
    </row>
    <row r="3342" spans="1:9">
      <c r="A3342" t="s">
        <v>106</v>
      </c>
      <c r="B3342" t="s">
        <v>99</v>
      </c>
      <c r="C3342" t="s">
        <v>98</v>
      </c>
      <c r="D3342" t="s">
        <v>162</v>
      </c>
      <c r="E3342" s="19">
        <v>42613</v>
      </c>
      <c r="F3342" t="s">
        <v>96</v>
      </c>
      <c r="G3342">
        <v>2</v>
      </c>
      <c r="H3342">
        <v>53.35</v>
      </c>
      <c r="I3342">
        <v>106.7</v>
      </c>
    </row>
    <row r="3343" spans="1:9">
      <c r="A3343" t="s">
        <v>95</v>
      </c>
      <c r="B3343" t="s">
        <v>113</v>
      </c>
      <c r="C3343" t="s">
        <v>93</v>
      </c>
      <c r="D3343" t="s">
        <v>479</v>
      </c>
      <c r="E3343" s="19">
        <v>42613</v>
      </c>
      <c r="F3343" t="s">
        <v>141</v>
      </c>
      <c r="G3343">
        <v>2</v>
      </c>
      <c r="H3343">
        <v>17.829999999999998</v>
      </c>
      <c r="I3343">
        <v>35.659999999999997</v>
      </c>
    </row>
    <row r="3344" spans="1:9">
      <c r="A3344" t="s">
        <v>111</v>
      </c>
      <c r="B3344" t="s">
        <v>105</v>
      </c>
      <c r="C3344" t="s">
        <v>98</v>
      </c>
      <c r="D3344" t="s">
        <v>361</v>
      </c>
      <c r="E3344" s="19">
        <v>42613</v>
      </c>
      <c r="F3344" t="s">
        <v>141</v>
      </c>
      <c r="G3344">
        <v>9</v>
      </c>
      <c r="H3344">
        <v>17.829999999999998</v>
      </c>
      <c r="I3344">
        <v>160.46999999999997</v>
      </c>
    </row>
    <row r="3345" spans="1:9">
      <c r="A3345" t="s">
        <v>100</v>
      </c>
      <c r="B3345" t="s">
        <v>99</v>
      </c>
      <c r="C3345" t="s">
        <v>98</v>
      </c>
      <c r="D3345" t="s">
        <v>139</v>
      </c>
      <c r="E3345" s="19">
        <v>42613</v>
      </c>
      <c r="F3345" t="s">
        <v>101</v>
      </c>
      <c r="G3345">
        <v>4</v>
      </c>
      <c r="H3345">
        <v>12.42</v>
      </c>
      <c r="I3345">
        <v>49.68</v>
      </c>
    </row>
    <row r="3346" spans="1:9">
      <c r="A3346" t="s">
        <v>106</v>
      </c>
      <c r="B3346" t="s">
        <v>127</v>
      </c>
      <c r="C3346" t="s">
        <v>98</v>
      </c>
      <c r="D3346" t="s">
        <v>522</v>
      </c>
      <c r="E3346" s="19">
        <v>42614</v>
      </c>
      <c r="F3346" t="s">
        <v>96</v>
      </c>
      <c r="G3346">
        <v>4</v>
      </c>
      <c r="H3346">
        <v>53.35</v>
      </c>
      <c r="I3346">
        <v>213.4</v>
      </c>
    </row>
    <row r="3347" spans="1:9">
      <c r="A3347" t="s">
        <v>103</v>
      </c>
      <c r="B3347" t="s">
        <v>94</v>
      </c>
      <c r="C3347" t="s">
        <v>93</v>
      </c>
      <c r="D3347" t="s">
        <v>600</v>
      </c>
      <c r="E3347" s="19">
        <v>42614</v>
      </c>
      <c r="F3347" t="s">
        <v>96</v>
      </c>
      <c r="G3347">
        <v>9</v>
      </c>
      <c r="H3347">
        <v>53.35</v>
      </c>
      <c r="I3347">
        <v>480.15000000000003</v>
      </c>
    </row>
    <row r="3348" spans="1:9">
      <c r="A3348" t="s">
        <v>95</v>
      </c>
      <c r="B3348" t="s">
        <v>113</v>
      </c>
      <c r="C3348" t="s">
        <v>93</v>
      </c>
      <c r="D3348" t="s">
        <v>628</v>
      </c>
      <c r="E3348" s="19">
        <v>42614</v>
      </c>
      <c r="F3348" t="s">
        <v>101</v>
      </c>
      <c r="G3348">
        <v>10</v>
      </c>
      <c r="H3348">
        <v>12.42</v>
      </c>
      <c r="I3348">
        <v>124.2</v>
      </c>
    </row>
    <row r="3349" spans="1:9">
      <c r="A3349" t="s">
        <v>95</v>
      </c>
      <c r="B3349" t="s">
        <v>118</v>
      </c>
      <c r="C3349" t="s">
        <v>93</v>
      </c>
      <c r="D3349" t="s">
        <v>177</v>
      </c>
      <c r="E3349" s="19">
        <v>42614</v>
      </c>
      <c r="F3349" t="s">
        <v>101</v>
      </c>
      <c r="G3349">
        <v>1</v>
      </c>
      <c r="H3349">
        <v>12.42</v>
      </c>
      <c r="I3349">
        <v>12.42</v>
      </c>
    </row>
    <row r="3350" spans="1:9">
      <c r="A3350" t="s">
        <v>106</v>
      </c>
      <c r="B3350" t="s">
        <v>105</v>
      </c>
      <c r="C3350" t="s">
        <v>98</v>
      </c>
      <c r="D3350" t="s">
        <v>597</v>
      </c>
      <c r="E3350" s="19">
        <v>42614</v>
      </c>
      <c r="F3350" t="s">
        <v>101</v>
      </c>
      <c r="G3350">
        <v>10</v>
      </c>
      <c r="H3350">
        <v>12.42</v>
      </c>
      <c r="I3350">
        <v>124.2</v>
      </c>
    </row>
    <row r="3351" spans="1:9">
      <c r="A3351" t="s">
        <v>106</v>
      </c>
      <c r="B3351" t="s">
        <v>99</v>
      </c>
      <c r="C3351" t="s">
        <v>98</v>
      </c>
      <c r="D3351" t="s">
        <v>278</v>
      </c>
      <c r="E3351" s="19">
        <v>42614</v>
      </c>
      <c r="F3351" t="s">
        <v>141</v>
      </c>
      <c r="G3351">
        <v>3</v>
      </c>
      <c r="H3351">
        <v>17.829999999999998</v>
      </c>
      <c r="I3351">
        <v>53.489999999999995</v>
      </c>
    </row>
    <row r="3352" spans="1:9">
      <c r="A3352" t="s">
        <v>103</v>
      </c>
      <c r="B3352" t="s">
        <v>113</v>
      </c>
      <c r="C3352" t="s">
        <v>93</v>
      </c>
      <c r="D3352" t="s">
        <v>216</v>
      </c>
      <c r="E3352" s="19">
        <v>42614</v>
      </c>
      <c r="F3352" t="s">
        <v>141</v>
      </c>
      <c r="G3352">
        <v>2</v>
      </c>
      <c r="H3352">
        <v>17.829999999999998</v>
      </c>
      <c r="I3352">
        <v>35.659999999999997</v>
      </c>
    </row>
    <row r="3353" spans="1:9">
      <c r="A3353" t="s">
        <v>106</v>
      </c>
      <c r="B3353" t="s">
        <v>99</v>
      </c>
      <c r="C3353" t="s">
        <v>98</v>
      </c>
      <c r="D3353" t="s">
        <v>197</v>
      </c>
      <c r="E3353" s="19">
        <v>42614</v>
      </c>
      <c r="F3353" t="s">
        <v>91</v>
      </c>
      <c r="G3353">
        <v>3</v>
      </c>
      <c r="H3353">
        <v>16.32</v>
      </c>
      <c r="I3353">
        <v>48.96</v>
      </c>
    </row>
    <row r="3354" spans="1:9">
      <c r="A3354" t="s">
        <v>95</v>
      </c>
      <c r="B3354" t="s">
        <v>94</v>
      </c>
      <c r="C3354" t="s">
        <v>93</v>
      </c>
      <c r="D3354" t="s">
        <v>380</v>
      </c>
      <c r="E3354" s="19">
        <v>42614</v>
      </c>
      <c r="F3354" t="s">
        <v>101</v>
      </c>
      <c r="G3354">
        <v>3</v>
      </c>
      <c r="H3354">
        <v>12.42</v>
      </c>
      <c r="I3354">
        <v>37.26</v>
      </c>
    </row>
    <row r="3355" spans="1:9">
      <c r="A3355" t="s">
        <v>103</v>
      </c>
      <c r="B3355" t="s">
        <v>94</v>
      </c>
      <c r="C3355" t="s">
        <v>93</v>
      </c>
      <c r="D3355" t="s">
        <v>308</v>
      </c>
      <c r="E3355" s="19">
        <v>42614</v>
      </c>
      <c r="F3355" t="s">
        <v>101</v>
      </c>
      <c r="G3355">
        <v>1</v>
      </c>
      <c r="H3355">
        <v>12.42</v>
      </c>
      <c r="I3355">
        <v>12.42</v>
      </c>
    </row>
    <row r="3356" spans="1:9">
      <c r="A3356" t="s">
        <v>106</v>
      </c>
      <c r="B3356" t="s">
        <v>99</v>
      </c>
      <c r="C3356" t="s">
        <v>98</v>
      </c>
      <c r="D3356" t="s">
        <v>616</v>
      </c>
      <c r="E3356" s="19">
        <v>42614</v>
      </c>
      <c r="F3356" t="s">
        <v>141</v>
      </c>
      <c r="G3356">
        <v>6</v>
      </c>
      <c r="H3356">
        <v>17.829999999999998</v>
      </c>
      <c r="I3356">
        <v>106.97999999999999</v>
      </c>
    </row>
    <row r="3357" spans="1:9">
      <c r="A3357" t="s">
        <v>95</v>
      </c>
      <c r="B3357" t="s">
        <v>118</v>
      </c>
      <c r="C3357" t="s">
        <v>93</v>
      </c>
      <c r="D3357" t="s">
        <v>434</v>
      </c>
      <c r="E3357" s="19">
        <v>42614</v>
      </c>
      <c r="F3357" t="s">
        <v>141</v>
      </c>
      <c r="G3357">
        <v>5</v>
      </c>
      <c r="H3357">
        <v>17.829999999999998</v>
      </c>
      <c r="I3357">
        <v>89.149999999999991</v>
      </c>
    </row>
    <row r="3358" spans="1:9">
      <c r="A3358" t="s">
        <v>100</v>
      </c>
      <c r="B3358" t="s">
        <v>105</v>
      </c>
      <c r="C3358" t="s">
        <v>98</v>
      </c>
      <c r="D3358" t="s">
        <v>385</v>
      </c>
      <c r="E3358" s="19">
        <v>42614</v>
      </c>
      <c r="F3358" t="s">
        <v>141</v>
      </c>
      <c r="G3358">
        <v>3</v>
      </c>
      <c r="H3358">
        <v>17.829999999999998</v>
      </c>
      <c r="I3358">
        <v>53.489999999999995</v>
      </c>
    </row>
    <row r="3359" spans="1:9">
      <c r="A3359" t="s">
        <v>100</v>
      </c>
      <c r="B3359" t="s">
        <v>99</v>
      </c>
      <c r="C3359" t="s">
        <v>98</v>
      </c>
      <c r="D3359" t="s">
        <v>194</v>
      </c>
      <c r="E3359" s="19">
        <v>42614</v>
      </c>
      <c r="F3359" t="s">
        <v>96</v>
      </c>
      <c r="G3359">
        <v>7</v>
      </c>
      <c r="H3359">
        <v>53.35</v>
      </c>
      <c r="I3359">
        <v>373.45</v>
      </c>
    </row>
    <row r="3360" spans="1:9">
      <c r="A3360" t="s">
        <v>100</v>
      </c>
      <c r="B3360" t="s">
        <v>99</v>
      </c>
      <c r="C3360" t="s">
        <v>98</v>
      </c>
      <c r="D3360" t="s">
        <v>257</v>
      </c>
      <c r="E3360" s="19">
        <v>42614</v>
      </c>
      <c r="F3360" t="s">
        <v>91</v>
      </c>
      <c r="G3360">
        <v>7</v>
      </c>
      <c r="H3360">
        <v>16.32</v>
      </c>
      <c r="I3360">
        <v>114.24000000000001</v>
      </c>
    </row>
    <row r="3361" spans="1:9">
      <c r="A3361" t="s">
        <v>100</v>
      </c>
      <c r="B3361" t="s">
        <v>99</v>
      </c>
      <c r="C3361" t="s">
        <v>98</v>
      </c>
      <c r="D3361" t="s">
        <v>414</v>
      </c>
      <c r="E3361" s="19">
        <v>42614</v>
      </c>
      <c r="F3361" t="s">
        <v>91</v>
      </c>
      <c r="G3361">
        <v>6</v>
      </c>
      <c r="H3361">
        <v>16.32</v>
      </c>
      <c r="I3361">
        <v>97.92</v>
      </c>
    </row>
    <row r="3362" spans="1:9">
      <c r="A3362" t="s">
        <v>106</v>
      </c>
      <c r="B3362" t="s">
        <v>105</v>
      </c>
      <c r="C3362" t="s">
        <v>98</v>
      </c>
      <c r="D3362" t="s">
        <v>339</v>
      </c>
      <c r="E3362" s="19">
        <v>42614</v>
      </c>
      <c r="F3362" t="s">
        <v>141</v>
      </c>
      <c r="G3362">
        <v>9</v>
      </c>
      <c r="H3362">
        <v>17.829999999999998</v>
      </c>
      <c r="I3362">
        <v>160.46999999999997</v>
      </c>
    </row>
    <row r="3363" spans="1:9">
      <c r="A3363" t="s">
        <v>95</v>
      </c>
      <c r="B3363" t="s">
        <v>118</v>
      </c>
      <c r="C3363" t="s">
        <v>93</v>
      </c>
      <c r="D3363" t="s">
        <v>352</v>
      </c>
      <c r="E3363" s="19">
        <v>42614</v>
      </c>
      <c r="F3363" t="s">
        <v>96</v>
      </c>
      <c r="G3363">
        <v>1</v>
      </c>
      <c r="H3363">
        <v>53.35</v>
      </c>
      <c r="I3363">
        <v>53.35</v>
      </c>
    </row>
    <row r="3364" spans="1:9">
      <c r="A3364" t="s">
        <v>100</v>
      </c>
      <c r="B3364" t="s">
        <v>127</v>
      </c>
      <c r="C3364" t="s">
        <v>98</v>
      </c>
      <c r="D3364" t="s">
        <v>393</v>
      </c>
      <c r="E3364" s="19">
        <v>42615</v>
      </c>
      <c r="F3364" t="s">
        <v>101</v>
      </c>
      <c r="G3364">
        <v>4</v>
      </c>
      <c r="H3364">
        <v>12.42</v>
      </c>
      <c r="I3364">
        <v>49.68</v>
      </c>
    </row>
    <row r="3365" spans="1:9">
      <c r="A3365" t="s">
        <v>111</v>
      </c>
      <c r="B3365" t="s">
        <v>105</v>
      </c>
      <c r="C3365" t="s">
        <v>98</v>
      </c>
      <c r="D3365" t="s">
        <v>332</v>
      </c>
      <c r="E3365" s="19">
        <v>42615</v>
      </c>
      <c r="F3365" t="s">
        <v>96</v>
      </c>
      <c r="G3365">
        <v>7</v>
      </c>
      <c r="H3365">
        <v>53.35</v>
      </c>
      <c r="I3365">
        <v>373.45</v>
      </c>
    </row>
    <row r="3366" spans="1:9">
      <c r="A3366" t="s">
        <v>95</v>
      </c>
      <c r="B3366" t="s">
        <v>113</v>
      </c>
      <c r="C3366" t="s">
        <v>93</v>
      </c>
      <c r="D3366" t="s">
        <v>566</v>
      </c>
      <c r="E3366" s="19">
        <v>42615</v>
      </c>
      <c r="F3366" t="s">
        <v>101</v>
      </c>
      <c r="G3366">
        <v>6</v>
      </c>
      <c r="H3366">
        <v>12.42</v>
      </c>
      <c r="I3366">
        <v>74.52</v>
      </c>
    </row>
    <row r="3367" spans="1:9">
      <c r="A3367" t="s">
        <v>100</v>
      </c>
      <c r="B3367" t="s">
        <v>99</v>
      </c>
      <c r="C3367" t="s">
        <v>98</v>
      </c>
      <c r="D3367" t="s">
        <v>97</v>
      </c>
      <c r="E3367" s="19">
        <v>42615</v>
      </c>
      <c r="F3367" t="s">
        <v>101</v>
      </c>
      <c r="G3367">
        <v>7</v>
      </c>
      <c r="H3367">
        <v>12.42</v>
      </c>
      <c r="I3367">
        <v>86.94</v>
      </c>
    </row>
    <row r="3368" spans="1:9">
      <c r="A3368" t="s">
        <v>106</v>
      </c>
      <c r="B3368" t="s">
        <v>99</v>
      </c>
      <c r="C3368" t="s">
        <v>98</v>
      </c>
      <c r="D3368" t="s">
        <v>374</v>
      </c>
      <c r="E3368" s="19">
        <v>42615</v>
      </c>
      <c r="F3368" t="s">
        <v>91</v>
      </c>
      <c r="G3368">
        <v>5</v>
      </c>
      <c r="H3368">
        <v>16.32</v>
      </c>
      <c r="I3368">
        <v>81.599999999999994</v>
      </c>
    </row>
    <row r="3369" spans="1:9">
      <c r="A3369" t="s">
        <v>100</v>
      </c>
      <c r="B3369" t="s">
        <v>99</v>
      </c>
      <c r="C3369" t="s">
        <v>98</v>
      </c>
      <c r="D3369" t="s">
        <v>388</v>
      </c>
      <c r="E3369" s="19">
        <v>42615</v>
      </c>
      <c r="F3369" t="s">
        <v>101</v>
      </c>
      <c r="G3369">
        <v>4</v>
      </c>
      <c r="H3369">
        <v>12.42</v>
      </c>
      <c r="I3369">
        <v>49.68</v>
      </c>
    </row>
    <row r="3370" spans="1:9">
      <c r="A3370" t="s">
        <v>103</v>
      </c>
      <c r="B3370" t="s">
        <v>94</v>
      </c>
      <c r="C3370" t="s">
        <v>93</v>
      </c>
      <c r="D3370" t="s">
        <v>617</v>
      </c>
      <c r="E3370" s="19">
        <v>42615</v>
      </c>
      <c r="F3370" t="s">
        <v>141</v>
      </c>
      <c r="G3370">
        <v>2</v>
      </c>
      <c r="H3370">
        <v>17.829999999999998</v>
      </c>
      <c r="I3370">
        <v>35.659999999999997</v>
      </c>
    </row>
    <row r="3371" spans="1:9">
      <c r="A3371" t="s">
        <v>106</v>
      </c>
      <c r="B3371" t="s">
        <v>99</v>
      </c>
      <c r="C3371" t="s">
        <v>98</v>
      </c>
      <c r="D3371" t="s">
        <v>130</v>
      </c>
      <c r="E3371" s="19">
        <v>42615</v>
      </c>
      <c r="F3371" t="s">
        <v>101</v>
      </c>
      <c r="G3371">
        <v>3</v>
      </c>
      <c r="H3371">
        <v>12.42</v>
      </c>
      <c r="I3371">
        <v>37.26</v>
      </c>
    </row>
    <row r="3372" spans="1:9">
      <c r="A3372" t="s">
        <v>100</v>
      </c>
      <c r="B3372" t="s">
        <v>99</v>
      </c>
      <c r="C3372" t="s">
        <v>98</v>
      </c>
      <c r="D3372" t="s">
        <v>162</v>
      </c>
      <c r="E3372" s="19">
        <v>42615</v>
      </c>
      <c r="F3372" t="s">
        <v>101</v>
      </c>
      <c r="G3372">
        <v>2</v>
      </c>
      <c r="H3372">
        <v>12.42</v>
      </c>
      <c r="I3372">
        <v>24.84</v>
      </c>
    </row>
    <row r="3373" spans="1:9">
      <c r="A3373" t="s">
        <v>103</v>
      </c>
      <c r="B3373" t="s">
        <v>94</v>
      </c>
      <c r="C3373" t="s">
        <v>93</v>
      </c>
      <c r="D3373" t="s">
        <v>611</v>
      </c>
      <c r="E3373" s="19">
        <v>42615</v>
      </c>
      <c r="F3373" t="s">
        <v>91</v>
      </c>
      <c r="G3373">
        <v>6</v>
      </c>
      <c r="H3373">
        <v>16.32</v>
      </c>
      <c r="I3373">
        <v>97.92</v>
      </c>
    </row>
    <row r="3374" spans="1:9">
      <c r="A3374" t="s">
        <v>106</v>
      </c>
      <c r="B3374" t="s">
        <v>99</v>
      </c>
      <c r="C3374" t="s">
        <v>98</v>
      </c>
      <c r="D3374" t="s">
        <v>122</v>
      </c>
      <c r="E3374" s="19">
        <v>42615</v>
      </c>
      <c r="F3374" t="s">
        <v>141</v>
      </c>
      <c r="G3374">
        <v>7</v>
      </c>
      <c r="H3374">
        <v>17.829999999999998</v>
      </c>
      <c r="I3374">
        <v>124.80999999999999</v>
      </c>
    </row>
    <row r="3375" spans="1:9">
      <c r="A3375" t="s">
        <v>100</v>
      </c>
      <c r="B3375" t="s">
        <v>110</v>
      </c>
      <c r="C3375" t="s">
        <v>98</v>
      </c>
      <c r="D3375" t="s">
        <v>328</v>
      </c>
      <c r="E3375" s="19">
        <v>42615</v>
      </c>
      <c r="F3375" t="s">
        <v>91</v>
      </c>
      <c r="G3375">
        <v>4</v>
      </c>
      <c r="H3375">
        <v>16.32</v>
      </c>
      <c r="I3375">
        <v>65.28</v>
      </c>
    </row>
    <row r="3376" spans="1:9">
      <c r="A3376" t="s">
        <v>111</v>
      </c>
      <c r="B3376" t="s">
        <v>99</v>
      </c>
      <c r="C3376" t="s">
        <v>98</v>
      </c>
      <c r="D3376" t="s">
        <v>465</v>
      </c>
      <c r="E3376" s="19">
        <v>42616</v>
      </c>
      <c r="F3376" t="s">
        <v>141</v>
      </c>
      <c r="G3376">
        <v>10</v>
      </c>
      <c r="H3376">
        <v>17.829999999999998</v>
      </c>
      <c r="I3376">
        <v>178.29999999999998</v>
      </c>
    </row>
    <row r="3377" spans="1:9">
      <c r="A3377" t="s">
        <v>95</v>
      </c>
      <c r="B3377" t="s">
        <v>118</v>
      </c>
      <c r="C3377" t="s">
        <v>93</v>
      </c>
      <c r="D3377" t="s">
        <v>277</v>
      </c>
      <c r="E3377" s="19">
        <v>42616</v>
      </c>
      <c r="F3377" t="s">
        <v>96</v>
      </c>
      <c r="G3377">
        <v>6</v>
      </c>
      <c r="H3377">
        <v>53.35</v>
      </c>
      <c r="I3377">
        <v>320.10000000000002</v>
      </c>
    </row>
    <row r="3378" spans="1:9">
      <c r="A3378" t="s">
        <v>111</v>
      </c>
      <c r="B3378" t="s">
        <v>99</v>
      </c>
      <c r="C3378" t="s">
        <v>98</v>
      </c>
      <c r="D3378" t="s">
        <v>427</v>
      </c>
      <c r="E3378" s="19">
        <v>42616</v>
      </c>
      <c r="F3378" t="s">
        <v>96</v>
      </c>
      <c r="G3378">
        <v>2</v>
      </c>
      <c r="H3378">
        <v>53.35</v>
      </c>
      <c r="I3378">
        <v>106.7</v>
      </c>
    </row>
    <row r="3379" spans="1:9">
      <c r="A3379" t="s">
        <v>100</v>
      </c>
      <c r="B3379" t="s">
        <v>110</v>
      </c>
      <c r="C3379" t="s">
        <v>98</v>
      </c>
      <c r="D3379" t="s">
        <v>565</v>
      </c>
      <c r="E3379" s="19">
        <v>42616</v>
      </c>
      <c r="F3379" t="s">
        <v>91</v>
      </c>
      <c r="G3379">
        <v>10</v>
      </c>
      <c r="H3379">
        <v>16.32</v>
      </c>
      <c r="I3379">
        <v>163.19999999999999</v>
      </c>
    </row>
    <row r="3380" spans="1:9">
      <c r="A3380" t="s">
        <v>95</v>
      </c>
      <c r="B3380" t="s">
        <v>118</v>
      </c>
      <c r="C3380" t="s">
        <v>93</v>
      </c>
      <c r="D3380" t="s">
        <v>233</v>
      </c>
      <c r="E3380" s="19">
        <v>42616</v>
      </c>
      <c r="F3380" t="s">
        <v>96</v>
      </c>
      <c r="G3380">
        <v>2</v>
      </c>
      <c r="H3380">
        <v>53.35</v>
      </c>
      <c r="I3380">
        <v>106.7</v>
      </c>
    </row>
    <row r="3381" spans="1:9">
      <c r="A3381" t="s">
        <v>100</v>
      </c>
      <c r="B3381" t="s">
        <v>105</v>
      </c>
      <c r="C3381" t="s">
        <v>98</v>
      </c>
      <c r="D3381" t="s">
        <v>385</v>
      </c>
      <c r="E3381" s="19">
        <v>42616</v>
      </c>
      <c r="F3381" t="s">
        <v>101</v>
      </c>
      <c r="G3381">
        <v>3</v>
      </c>
      <c r="H3381">
        <v>12.42</v>
      </c>
      <c r="I3381">
        <v>37.26</v>
      </c>
    </row>
    <row r="3382" spans="1:9">
      <c r="A3382" t="s">
        <v>95</v>
      </c>
      <c r="B3382" t="s">
        <v>118</v>
      </c>
      <c r="C3382" t="s">
        <v>93</v>
      </c>
      <c r="D3382" t="s">
        <v>362</v>
      </c>
      <c r="E3382" s="19">
        <v>42616</v>
      </c>
      <c r="F3382" t="s">
        <v>101</v>
      </c>
      <c r="G3382">
        <v>10</v>
      </c>
      <c r="H3382">
        <v>12.42</v>
      </c>
      <c r="I3382">
        <v>124.2</v>
      </c>
    </row>
    <row r="3383" spans="1:9">
      <c r="A3383" t="s">
        <v>95</v>
      </c>
      <c r="B3383" t="s">
        <v>118</v>
      </c>
      <c r="C3383" t="s">
        <v>93</v>
      </c>
      <c r="D3383" t="s">
        <v>223</v>
      </c>
      <c r="E3383" s="19">
        <v>42616</v>
      </c>
      <c r="F3383" t="s">
        <v>91</v>
      </c>
      <c r="G3383">
        <v>6</v>
      </c>
      <c r="H3383">
        <v>16.32</v>
      </c>
      <c r="I3383">
        <v>97.92</v>
      </c>
    </row>
    <row r="3384" spans="1:9">
      <c r="A3384" t="s">
        <v>100</v>
      </c>
      <c r="B3384" t="s">
        <v>99</v>
      </c>
      <c r="C3384" t="s">
        <v>98</v>
      </c>
      <c r="D3384" t="s">
        <v>414</v>
      </c>
      <c r="E3384" s="19">
        <v>42616</v>
      </c>
      <c r="F3384" t="s">
        <v>101</v>
      </c>
      <c r="G3384">
        <v>1</v>
      </c>
      <c r="H3384">
        <v>12.42</v>
      </c>
      <c r="I3384">
        <v>12.42</v>
      </c>
    </row>
    <row r="3385" spans="1:9">
      <c r="A3385" t="s">
        <v>100</v>
      </c>
      <c r="B3385" t="s">
        <v>105</v>
      </c>
      <c r="C3385" t="s">
        <v>98</v>
      </c>
      <c r="D3385" t="s">
        <v>447</v>
      </c>
      <c r="E3385" s="19">
        <v>42616</v>
      </c>
      <c r="F3385" t="s">
        <v>141</v>
      </c>
      <c r="G3385">
        <v>9</v>
      </c>
      <c r="H3385">
        <v>17.829999999999998</v>
      </c>
      <c r="I3385">
        <v>160.46999999999997</v>
      </c>
    </row>
    <row r="3386" spans="1:9">
      <c r="A3386" t="s">
        <v>106</v>
      </c>
      <c r="B3386" t="s">
        <v>105</v>
      </c>
      <c r="C3386" t="s">
        <v>98</v>
      </c>
      <c r="D3386" t="s">
        <v>200</v>
      </c>
      <c r="E3386" s="19">
        <v>42616</v>
      </c>
      <c r="F3386" t="s">
        <v>101</v>
      </c>
      <c r="G3386">
        <v>2</v>
      </c>
      <c r="H3386">
        <v>12.42</v>
      </c>
      <c r="I3386">
        <v>24.84</v>
      </c>
    </row>
    <row r="3387" spans="1:9">
      <c r="A3387" t="s">
        <v>103</v>
      </c>
      <c r="B3387" t="s">
        <v>113</v>
      </c>
      <c r="C3387" t="s">
        <v>93</v>
      </c>
      <c r="D3387" t="s">
        <v>221</v>
      </c>
      <c r="E3387" s="19">
        <v>42616</v>
      </c>
      <c r="F3387" t="s">
        <v>141</v>
      </c>
      <c r="G3387">
        <v>5</v>
      </c>
      <c r="H3387">
        <v>17.829999999999998</v>
      </c>
      <c r="I3387">
        <v>89.149999999999991</v>
      </c>
    </row>
    <row r="3388" spans="1:9">
      <c r="A3388" t="s">
        <v>95</v>
      </c>
      <c r="B3388" t="s">
        <v>94</v>
      </c>
      <c r="C3388" t="s">
        <v>93</v>
      </c>
      <c r="D3388" t="s">
        <v>323</v>
      </c>
      <c r="E3388" s="19">
        <v>42616</v>
      </c>
      <c r="F3388" t="s">
        <v>101</v>
      </c>
      <c r="G3388">
        <v>4</v>
      </c>
      <c r="H3388">
        <v>12.42</v>
      </c>
      <c r="I3388">
        <v>49.68</v>
      </c>
    </row>
    <row r="3389" spans="1:9">
      <c r="A3389" t="s">
        <v>100</v>
      </c>
      <c r="B3389" t="s">
        <v>99</v>
      </c>
      <c r="C3389" t="s">
        <v>98</v>
      </c>
      <c r="D3389" t="s">
        <v>156</v>
      </c>
      <c r="E3389" s="19">
        <v>42616</v>
      </c>
      <c r="F3389" t="s">
        <v>96</v>
      </c>
      <c r="G3389">
        <v>2</v>
      </c>
      <c r="H3389">
        <v>53.35</v>
      </c>
      <c r="I3389">
        <v>106.7</v>
      </c>
    </row>
    <row r="3390" spans="1:9">
      <c r="A3390" t="s">
        <v>95</v>
      </c>
      <c r="B3390" t="s">
        <v>118</v>
      </c>
      <c r="C3390" t="s">
        <v>93</v>
      </c>
      <c r="D3390" t="s">
        <v>314</v>
      </c>
      <c r="E3390" s="19">
        <v>42616</v>
      </c>
      <c r="F3390" t="s">
        <v>96</v>
      </c>
      <c r="G3390">
        <v>5</v>
      </c>
      <c r="H3390">
        <v>53.35</v>
      </c>
      <c r="I3390">
        <v>266.75</v>
      </c>
    </row>
    <row r="3391" spans="1:9">
      <c r="A3391" t="s">
        <v>100</v>
      </c>
      <c r="B3391" t="s">
        <v>110</v>
      </c>
      <c r="C3391" t="s">
        <v>98</v>
      </c>
      <c r="D3391" t="s">
        <v>523</v>
      </c>
      <c r="E3391" s="19">
        <v>42616</v>
      </c>
      <c r="F3391" t="s">
        <v>91</v>
      </c>
      <c r="G3391">
        <v>2</v>
      </c>
      <c r="H3391">
        <v>16.32</v>
      </c>
      <c r="I3391">
        <v>32.64</v>
      </c>
    </row>
    <row r="3392" spans="1:9">
      <c r="A3392" t="s">
        <v>111</v>
      </c>
      <c r="B3392" t="s">
        <v>105</v>
      </c>
      <c r="C3392" t="s">
        <v>98</v>
      </c>
      <c r="D3392" t="s">
        <v>138</v>
      </c>
      <c r="E3392" s="19">
        <v>42617</v>
      </c>
      <c r="F3392" t="s">
        <v>141</v>
      </c>
      <c r="G3392">
        <v>6</v>
      </c>
      <c r="H3392">
        <v>17.829999999999998</v>
      </c>
      <c r="I3392">
        <v>106.97999999999999</v>
      </c>
    </row>
    <row r="3393" spans="1:9">
      <c r="A3393" t="s">
        <v>111</v>
      </c>
      <c r="B3393" t="s">
        <v>105</v>
      </c>
      <c r="C3393" t="s">
        <v>98</v>
      </c>
      <c r="D3393" t="s">
        <v>403</v>
      </c>
      <c r="E3393" s="19">
        <v>42617</v>
      </c>
      <c r="F3393" t="s">
        <v>96</v>
      </c>
      <c r="G3393">
        <v>10</v>
      </c>
      <c r="H3393">
        <v>53.35</v>
      </c>
      <c r="I3393">
        <v>533.5</v>
      </c>
    </row>
    <row r="3394" spans="1:9">
      <c r="A3394" t="s">
        <v>95</v>
      </c>
      <c r="B3394" t="s">
        <v>118</v>
      </c>
      <c r="C3394" t="s">
        <v>93</v>
      </c>
      <c r="D3394" t="s">
        <v>396</v>
      </c>
      <c r="E3394" s="19">
        <v>42617</v>
      </c>
      <c r="F3394" t="s">
        <v>141</v>
      </c>
      <c r="G3394">
        <v>3</v>
      </c>
      <c r="H3394">
        <v>17.829999999999998</v>
      </c>
      <c r="I3394">
        <v>53.489999999999995</v>
      </c>
    </row>
    <row r="3395" spans="1:9">
      <c r="A3395" t="s">
        <v>100</v>
      </c>
      <c r="B3395" t="s">
        <v>105</v>
      </c>
      <c r="C3395" t="s">
        <v>98</v>
      </c>
      <c r="D3395" t="s">
        <v>160</v>
      </c>
      <c r="E3395" s="19">
        <v>42617</v>
      </c>
      <c r="F3395" t="s">
        <v>91</v>
      </c>
      <c r="G3395">
        <v>2</v>
      </c>
      <c r="H3395">
        <v>16.32</v>
      </c>
      <c r="I3395">
        <v>32.64</v>
      </c>
    </row>
    <row r="3396" spans="1:9">
      <c r="A3396" t="s">
        <v>95</v>
      </c>
      <c r="B3396" t="s">
        <v>118</v>
      </c>
      <c r="C3396" t="s">
        <v>93</v>
      </c>
      <c r="D3396" t="s">
        <v>615</v>
      </c>
      <c r="E3396" s="19">
        <v>42617</v>
      </c>
      <c r="F3396" t="s">
        <v>101</v>
      </c>
      <c r="G3396">
        <v>4</v>
      </c>
      <c r="H3396">
        <v>12.42</v>
      </c>
      <c r="I3396">
        <v>49.68</v>
      </c>
    </row>
    <row r="3397" spans="1:9">
      <c r="A3397" t="s">
        <v>100</v>
      </c>
      <c r="B3397" t="s">
        <v>105</v>
      </c>
      <c r="C3397" t="s">
        <v>98</v>
      </c>
      <c r="D3397" t="s">
        <v>264</v>
      </c>
      <c r="E3397" s="19">
        <v>42617</v>
      </c>
      <c r="F3397" t="s">
        <v>101</v>
      </c>
      <c r="G3397">
        <v>7</v>
      </c>
      <c r="H3397">
        <v>12.42</v>
      </c>
      <c r="I3397">
        <v>86.94</v>
      </c>
    </row>
    <row r="3398" spans="1:9">
      <c r="A3398" t="s">
        <v>100</v>
      </c>
      <c r="B3398" t="s">
        <v>127</v>
      </c>
      <c r="C3398" t="s">
        <v>98</v>
      </c>
      <c r="D3398" t="s">
        <v>506</v>
      </c>
      <c r="E3398" s="19">
        <v>42617</v>
      </c>
      <c r="F3398" t="s">
        <v>96</v>
      </c>
      <c r="G3398">
        <v>1</v>
      </c>
      <c r="H3398">
        <v>53.35</v>
      </c>
      <c r="I3398">
        <v>53.35</v>
      </c>
    </row>
    <row r="3399" spans="1:9">
      <c r="A3399" t="s">
        <v>100</v>
      </c>
      <c r="B3399" t="s">
        <v>99</v>
      </c>
      <c r="C3399" t="s">
        <v>98</v>
      </c>
      <c r="D3399" t="s">
        <v>97</v>
      </c>
      <c r="E3399" s="19">
        <v>42617</v>
      </c>
      <c r="F3399" t="s">
        <v>101</v>
      </c>
      <c r="G3399">
        <v>8</v>
      </c>
      <c r="H3399">
        <v>12.42</v>
      </c>
      <c r="I3399">
        <v>99.36</v>
      </c>
    </row>
    <row r="3400" spans="1:9">
      <c r="A3400" t="s">
        <v>100</v>
      </c>
      <c r="B3400" t="s">
        <v>99</v>
      </c>
      <c r="C3400" t="s">
        <v>98</v>
      </c>
      <c r="D3400" t="s">
        <v>183</v>
      </c>
      <c r="E3400" s="19">
        <v>42617</v>
      </c>
      <c r="F3400" t="s">
        <v>141</v>
      </c>
      <c r="G3400">
        <v>7</v>
      </c>
      <c r="H3400">
        <v>17.829999999999998</v>
      </c>
      <c r="I3400">
        <v>124.80999999999999</v>
      </c>
    </row>
    <row r="3401" spans="1:9">
      <c r="A3401" t="s">
        <v>106</v>
      </c>
      <c r="B3401" t="s">
        <v>110</v>
      </c>
      <c r="C3401" t="s">
        <v>98</v>
      </c>
      <c r="D3401" t="s">
        <v>443</v>
      </c>
      <c r="E3401" s="19">
        <v>42617</v>
      </c>
      <c r="F3401" t="s">
        <v>141</v>
      </c>
      <c r="G3401">
        <v>6</v>
      </c>
      <c r="H3401">
        <v>17.829999999999998</v>
      </c>
      <c r="I3401">
        <v>106.97999999999999</v>
      </c>
    </row>
    <row r="3402" spans="1:9">
      <c r="A3402" t="s">
        <v>103</v>
      </c>
      <c r="B3402" t="s">
        <v>94</v>
      </c>
      <c r="C3402" t="s">
        <v>93</v>
      </c>
      <c r="D3402" t="s">
        <v>204</v>
      </c>
      <c r="E3402" s="19">
        <v>42617</v>
      </c>
      <c r="F3402" t="s">
        <v>101</v>
      </c>
      <c r="G3402">
        <v>9</v>
      </c>
      <c r="H3402">
        <v>12.42</v>
      </c>
      <c r="I3402">
        <v>111.78</v>
      </c>
    </row>
    <row r="3403" spans="1:9">
      <c r="A3403" t="s">
        <v>100</v>
      </c>
      <c r="B3403" t="s">
        <v>105</v>
      </c>
      <c r="C3403" t="s">
        <v>98</v>
      </c>
      <c r="D3403" t="s">
        <v>391</v>
      </c>
      <c r="E3403" s="19">
        <v>42617</v>
      </c>
      <c r="F3403" t="s">
        <v>141</v>
      </c>
      <c r="G3403">
        <v>10</v>
      </c>
      <c r="H3403">
        <v>17.829999999999998</v>
      </c>
      <c r="I3403">
        <v>178.29999999999998</v>
      </c>
    </row>
    <row r="3404" spans="1:9">
      <c r="A3404" t="s">
        <v>103</v>
      </c>
      <c r="B3404" t="s">
        <v>94</v>
      </c>
      <c r="C3404" t="s">
        <v>93</v>
      </c>
      <c r="D3404" t="s">
        <v>135</v>
      </c>
      <c r="E3404" s="19">
        <v>42617</v>
      </c>
      <c r="F3404" t="s">
        <v>101</v>
      </c>
      <c r="G3404">
        <v>7</v>
      </c>
      <c r="H3404">
        <v>12.42</v>
      </c>
      <c r="I3404">
        <v>86.94</v>
      </c>
    </row>
    <row r="3405" spans="1:9">
      <c r="A3405" t="s">
        <v>95</v>
      </c>
      <c r="B3405" t="s">
        <v>118</v>
      </c>
      <c r="C3405" t="s">
        <v>93</v>
      </c>
      <c r="D3405" t="s">
        <v>449</v>
      </c>
      <c r="E3405" s="19">
        <v>42618</v>
      </c>
      <c r="F3405" t="s">
        <v>96</v>
      </c>
      <c r="G3405">
        <v>4</v>
      </c>
      <c r="H3405">
        <v>53.35</v>
      </c>
      <c r="I3405">
        <v>213.4</v>
      </c>
    </row>
    <row r="3406" spans="1:9">
      <c r="A3406" t="s">
        <v>111</v>
      </c>
      <c r="B3406" t="s">
        <v>105</v>
      </c>
      <c r="C3406" t="s">
        <v>98</v>
      </c>
      <c r="D3406" t="s">
        <v>282</v>
      </c>
      <c r="E3406" s="19">
        <v>42618</v>
      </c>
      <c r="F3406" t="s">
        <v>101</v>
      </c>
      <c r="G3406">
        <v>6</v>
      </c>
      <c r="H3406">
        <v>12.42</v>
      </c>
      <c r="I3406">
        <v>74.52</v>
      </c>
    </row>
    <row r="3407" spans="1:9">
      <c r="A3407" t="s">
        <v>100</v>
      </c>
      <c r="B3407" t="s">
        <v>110</v>
      </c>
      <c r="C3407" t="s">
        <v>98</v>
      </c>
      <c r="D3407" t="s">
        <v>428</v>
      </c>
      <c r="E3407" s="19">
        <v>42618</v>
      </c>
      <c r="F3407" t="s">
        <v>101</v>
      </c>
      <c r="G3407">
        <v>1</v>
      </c>
      <c r="H3407">
        <v>12.42</v>
      </c>
      <c r="I3407">
        <v>12.42</v>
      </c>
    </row>
    <row r="3408" spans="1:9">
      <c r="A3408" t="s">
        <v>95</v>
      </c>
      <c r="B3408" t="s">
        <v>155</v>
      </c>
      <c r="C3408" t="s">
        <v>93</v>
      </c>
      <c r="D3408" t="s">
        <v>431</v>
      </c>
      <c r="E3408" s="19">
        <v>42618</v>
      </c>
      <c r="F3408" t="s">
        <v>96</v>
      </c>
      <c r="G3408">
        <v>1</v>
      </c>
      <c r="H3408">
        <v>53.35</v>
      </c>
      <c r="I3408">
        <v>53.35</v>
      </c>
    </row>
    <row r="3409" spans="1:9">
      <c r="A3409" t="s">
        <v>100</v>
      </c>
      <c r="B3409" t="s">
        <v>105</v>
      </c>
      <c r="C3409" t="s">
        <v>98</v>
      </c>
      <c r="D3409" t="s">
        <v>503</v>
      </c>
      <c r="E3409" s="19">
        <v>42618</v>
      </c>
      <c r="F3409" t="s">
        <v>101</v>
      </c>
      <c r="G3409">
        <v>4</v>
      </c>
      <c r="H3409">
        <v>12.42</v>
      </c>
      <c r="I3409">
        <v>49.68</v>
      </c>
    </row>
    <row r="3410" spans="1:9">
      <c r="A3410" t="s">
        <v>100</v>
      </c>
      <c r="B3410" t="s">
        <v>110</v>
      </c>
      <c r="C3410" t="s">
        <v>98</v>
      </c>
      <c r="D3410" t="s">
        <v>555</v>
      </c>
      <c r="E3410" s="19">
        <v>42618</v>
      </c>
      <c r="F3410" t="s">
        <v>101</v>
      </c>
      <c r="G3410">
        <v>3</v>
      </c>
      <c r="H3410">
        <v>12.42</v>
      </c>
      <c r="I3410">
        <v>37.26</v>
      </c>
    </row>
    <row r="3411" spans="1:9">
      <c r="A3411" t="s">
        <v>106</v>
      </c>
      <c r="B3411" t="s">
        <v>99</v>
      </c>
      <c r="C3411" t="s">
        <v>98</v>
      </c>
      <c r="D3411" t="s">
        <v>525</v>
      </c>
      <c r="E3411" s="19">
        <v>42618</v>
      </c>
      <c r="F3411" t="s">
        <v>101</v>
      </c>
      <c r="G3411">
        <v>8</v>
      </c>
      <c r="H3411">
        <v>12.42</v>
      </c>
      <c r="I3411">
        <v>99.36</v>
      </c>
    </row>
    <row r="3412" spans="1:9">
      <c r="A3412" t="s">
        <v>106</v>
      </c>
      <c r="B3412" t="s">
        <v>110</v>
      </c>
      <c r="C3412" t="s">
        <v>98</v>
      </c>
      <c r="D3412" t="s">
        <v>366</v>
      </c>
      <c r="E3412" s="19">
        <v>42618</v>
      </c>
      <c r="F3412" t="s">
        <v>141</v>
      </c>
      <c r="G3412">
        <v>10</v>
      </c>
      <c r="H3412">
        <v>17.829999999999998</v>
      </c>
      <c r="I3412">
        <v>178.29999999999998</v>
      </c>
    </row>
    <row r="3413" spans="1:9">
      <c r="A3413" t="s">
        <v>100</v>
      </c>
      <c r="B3413" t="s">
        <v>105</v>
      </c>
      <c r="C3413" t="s">
        <v>98</v>
      </c>
      <c r="D3413" t="s">
        <v>348</v>
      </c>
      <c r="E3413" s="19">
        <v>42618</v>
      </c>
      <c r="F3413" t="s">
        <v>96</v>
      </c>
      <c r="G3413">
        <v>4</v>
      </c>
      <c r="H3413">
        <v>53.35</v>
      </c>
      <c r="I3413">
        <v>213.4</v>
      </c>
    </row>
    <row r="3414" spans="1:9">
      <c r="A3414" t="s">
        <v>100</v>
      </c>
      <c r="B3414" t="s">
        <v>105</v>
      </c>
      <c r="C3414" t="s">
        <v>98</v>
      </c>
      <c r="D3414" t="s">
        <v>210</v>
      </c>
      <c r="E3414" s="19">
        <v>42618</v>
      </c>
      <c r="F3414" t="s">
        <v>141</v>
      </c>
      <c r="G3414">
        <v>5</v>
      </c>
      <c r="H3414">
        <v>17.829999999999998</v>
      </c>
      <c r="I3414">
        <v>89.149999999999991</v>
      </c>
    </row>
    <row r="3415" spans="1:9">
      <c r="A3415" t="s">
        <v>100</v>
      </c>
      <c r="B3415" t="s">
        <v>99</v>
      </c>
      <c r="C3415" t="s">
        <v>98</v>
      </c>
      <c r="D3415" t="s">
        <v>122</v>
      </c>
      <c r="E3415" s="19">
        <v>42618</v>
      </c>
      <c r="F3415" t="s">
        <v>101</v>
      </c>
      <c r="G3415">
        <v>3</v>
      </c>
      <c r="H3415">
        <v>12.42</v>
      </c>
      <c r="I3415">
        <v>37.26</v>
      </c>
    </row>
    <row r="3416" spans="1:9">
      <c r="A3416" t="s">
        <v>100</v>
      </c>
      <c r="B3416" t="s">
        <v>105</v>
      </c>
      <c r="C3416" t="s">
        <v>98</v>
      </c>
      <c r="D3416" t="s">
        <v>345</v>
      </c>
      <c r="E3416" s="19">
        <v>42618</v>
      </c>
      <c r="F3416" t="s">
        <v>101</v>
      </c>
      <c r="G3416">
        <v>1</v>
      </c>
      <c r="H3416">
        <v>12.42</v>
      </c>
      <c r="I3416">
        <v>12.42</v>
      </c>
    </row>
    <row r="3417" spans="1:9">
      <c r="A3417" t="s">
        <v>95</v>
      </c>
      <c r="B3417" t="s">
        <v>94</v>
      </c>
      <c r="C3417" t="s">
        <v>93</v>
      </c>
      <c r="D3417" t="s">
        <v>115</v>
      </c>
      <c r="E3417" s="19">
        <v>42619</v>
      </c>
      <c r="F3417" t="s">
        <v>141</v>
      </c>
      <c r="G3417">
        <v>5</v>
      </c>
      <c r="H3417">
        <v>17.829999999999998</v>
      </c>
      <c r="I3417">
        <v>89.149999999999991</v>
      </c>
    </row>
    <row r="3418" spans="1:9">
      <c r="A3418" t="s">
        <v>95</v>
      </c>
      <c r="B3418" t="s">
        <v>94</v>
      </c>
      <c r="C3418" t="s">
        <v>93</v>
      </c>
      <c r="D3418" t="s">
        <v>220</v>
      </c>
      <c r="E3418" s="19">
        <v>42619</v>
      </c>
      <c r="F3418" t="s">
        <v>141</v>
      </c>
      <c r="G3418">
        <v>4</v>
      </c>
      <c r="H3418">
        <v>17.829999999999998</v>
      </c>
      <c r="I3418">
        <v>71.319999999999993</v>
      </c>
    </row>
    <row r="3419" spans="1:9">
      <c r="A3419" t="s">
        <v>95</v>
      </c>
      <c r="B3419" t="s">
        <v>113</v>
      </c>
      <c r="C3419" t="s">
        <v>93</v>
      </c>
      <c r="D3419" t="s">
        <v>291</v>
      </c>
      <c r="E3419" s="19">
        <v>42619</v>
      </c>
      <c r="F3419" t="s">
        <v>141</v>
      </c>
      <c r="G3419">
        <v>10</v>
      </c>
      <c r="H3419">
        <v>17.829999999999998</v>
      </c>
      <c r="I3419">
        <v>178.29999999999998</v>
      </c>
    </row>
    <row r="3420" spans="1:9">
      <c r="A3420" t="s">
        <v>100</v>
      </c>
      <c r="B3420" t="s">
        <v>105</v>
      </c>
      <c r="C3420" t="s">
        <v>98</v>
      </c>
      <c r="D3420" t="s">
        <v>430</v>
      </c>
      <c r="E3420" s="19">
        <v>42619</v>
      </c>
      <c r="F3420" t="s">
        <v>141</v>
      </c>
      <c r="G3420">
        <v>3</v>
      </c>
      <c r="H3420">
        <v>17.829999999999998</v>
      </c>
      <c r="I3420">
        <v>53.489999999999995</v>
      </c>
    </row>
    <row r="3421" spans="1:9">
      <c r="A3421" t="s">
        <v>95</v>
      </c>
      <c r="B3421" t="s">
        <v>94</v>
      </c>
      <c r="C3421" t="s">
        <v>93</v>
      </c>
      <c r="D3421" t="s">
        <v>611</v>
      </c>
      <c r="E3421" s="19">
        <v>42619</v>
      </c>
      <c r="F3421" t="s">
        <v>101</v>
      </c>
      <c r="G3421">
        <v>7</v>
      </c>
      <c r="H3421">
        <v>12.42</v>
      </c>
      <c r="I3421">
        <v>86.94</v>
      </c>
    </row>
    <row r="3422" spans="1:9">
      <c r="A3422" t="s">
        <v>100</v>
      </c>
      <c r="B3422" t="s">
        <v>105</v>
      </c>
      <c r="C3422" t="s">
        <v>98</v>
      </c>
      <c r="D3422" t="s">
        <v>264</v>
      </c>
      <c r="E3422" s="19">
        <v>42619</v>
      </c>
      <c r="F3422" t="s">
        <v>96</v>
      </c>
      <c r="G3422">
        <v>8</v>
      </c>
      <c r="H3422">
        <v>53.35</v>
      </c>
      <c r="I3422">
        <v>426.8</v>
      </c>
    </row>
    <row r="3423" spans="1:9">
      <c r="A3423" t="s">
        <v>106</v>
      </c>
      <c r="B3423" t="s">
        <v>99</v>
      </c>
      <c r="C3423" t="s">
        <v>98</v>
      </c>
      <c r="D3423" t="s">
        <v>273</v>
      </c>
      <c r="E3423" s="19">
        <v>42619</v>
      </c>
      <c r="F3423" t="s">
        <v>101</v>
      </c>
      <c r="G3423">
        <v>7</v>
      </c>
      <c r="H3423">
        <v>12.42</v>
      </c>
      <c r="I3423">
        <v>86.94</v>
      </c>
    </row>
    <row r="3424" spans="1:9">
      <c r="A3424" t="s">
        <v>95</v>
      </c>
      <c r="B3424" t="s">
        <v>113</v>
      </c>
      <c r="C3424" t="s">
        <v>93</v>
      </c>
      <c r="D3424" t="s">
        <v>564</v>
      </c>
      <c r="E3424" s="19">
        <v>42619</v>
      </c>
      <c r="F3424" t="s">
        <v>101</v>
      </c>
      <c r="G3424">
        <v>4</v>
      </c>
      <c r="H3424">
        <v>12.42</v>
      </c>
      <c r="I3424">
        <v>49.68</v>
      </c>
    </row>
    <row r="3425" spans="1:9">
      <c r="A3425" t="s">
        <v>100</v>
      </c>
      <c r="B3425" t="s">
        <v>105</v>
      </c>
      <c r="C3425" t="s">
        <v>98</v>
      </c>
      <c r="D3425" t="s">
        <v>138</v>
      </c>
      <c r="E3425" s="19">
        <v>42619</v>
      </c>
      <c r="F3425" t="s">
        <v>101</v>
      </c>
      <c r="G3425">
        <v>8</v>
      </c>
      <c r="H3425">
        <v>12.42</v>
      </c>
      <c r="I3425">
        <v>99.36</v>
      </c>
    </row>
    <row r="3426" spans="1:9">
      <c r="A3426" t="s">
        <v>100</v>
      </c>
      <c r="B3426" t="s">
        <v>127</v>
      </c>
      <c r="C3426" t="s">
        <v>98</v>
      </c>
      <c r="D3426" t="s">
        <v>519</v>
      </c>
      <c r="E3426" s="19">
        <v>42619</v>
      </c>
      <c r="F3426" t="s">
        <v>91</v>
      </c>
      <c r="G3426">
        <v>8</v>
      </c>
      <c r="H3426">
        <v>16.32</v>
      </c>
      <c r="I3426">
        <v>130.56</v>
      </c>
    </row>
    <row r="3427" spans="1:9">
      <c r="A3427" t="s">
        <v>100</v>
      </c>
      <c r="B3427" t="s">
        <v>110</v>
      </c>
      <c r="C3427" t="s">
        <v>98</v>
      </c>
      <c r="D3427" t="s">
        <v>596</v>
      </c>
      <c r="E3427" s="19">
        <v>42619</v>
      </c>
      <c r="F3427" t="s">
        <v>141</v>
      </c>
      <c r="G3427">
        <v>2</v>
      </c>
      <c r="H3427">
        <v>17.829999999999998</v>
      </c>
      <c r="I3427">
        <v>35.659999999999997</v>
      </c>
    </row>
    <row r="3428" spans="1:9">
      <c r="A3428" t="s">
        <v>95</v>
      </c>
      <c r="B3428" t="s">
        <v>155</v>
      </c>
      <c r="C3428" t="s">
        <v>93</v>
      </c>
      <c r="D3428" t="s">
        <v>588</v>
      </c>
      <c r="E3428" s="19">
        <v>42619</v>
      </c>
      <c r="F3428" t="s">
        <v>101</v>
      </c>
      <c r="G3428">
        <v>10</v>
      </c>
      <c r="H3428">
        <v>12.42</v>
      </c>
      <c r="I3428">
        <v>124.2</v>
      </c>
    </row>
    <row r="3429" spans="1:9">
      <c r="A3429" t="s">
        <v>100</v>
      </c>
      <c r="B3429" t="s">
        <v>105</v>
      </c>
      <c r="C3429" t="s">
        <v>98</v>
      </c>
      <c r="D3429" t="s">
        <v>146</v>
      </c>
      <c r="E3429" s="19">
        <v>42619</v>
      </c>
      <c r="F3429" t="s">
        <v>141</v>
      </c>
      <c r="G3429">
        <v>4</v>
      </c>
      <c r="H3429">
        <v>17.829999999999998</v>
      </c>
      <c r="I3429">
        <v>71.319999999999993</v>
      </c>
    </row>
    <row r="3430" spans="1:9">
      <c r="A3430" t="s">
        <v>100</v>
      </c>
      <c r="B3430" t="s">
        <v>110</v>
      </c>
      <c r="C3430" t="s">
        <v>98</v>
      </c>
      <c r="D3430" t="s">
        <v>321</v>
      </c>
      <c r="E3430" s="19">
        <v>42619</v>
      </c>
      <c r="F3430" t="s">
        <v>141</v>
      </c>
      <c r="G3430">
        <v>9</v>
      </c>
      <c r="H3430">
        <v>17.829999999999998</v>
      </c>
      <c r="I3430">
        <v>160.46999999999997</v>
      </c>
    </row>
    <row r="3431" spans="1:9">
      <c r="A3431" t="s">
        <v>95</v>
      </c>
      <c r="B3431" t="s">
        <v>94</v>
      </c>
      <c r="C3431" t="s">
        <v>93</v>
      </c>
      <c r="D3431" t="s">
        <v>567</v>
      </c>
      <c r="E3431" s="19">
        <v>42620</v>
      </c>
      <c r="F3431" t="s">
        <v>96</v>
      </c>
      <c r="G3431">
        <v>10</v>
      </c>
      <c r="H3431">
        <v>53.35</v>
      </c>
      <c r="I3431">
        <v>533.5</v>
      </c>
    </row>
    <row r="3432" spans="1:9">
      <c r="A3432" t="s">
        <v>100</v>
      </c>
      <c r="B3432" t="s">
        <v>99</v>
      </c>
      <c r="C3432" t="s">
        <v>98</v>
      </c>
      <c r="D3432" t="s">
        <v>535</v>
      </c>
      <c r="E3432" s="19">
        <v>42620</v>
      </c>
      <c r="F3432" t="s">
        <v>101</v>
      </c>
      <c r="G3432">
        <v>3</v>
      </c>
      <c r="H3432">
        <v>12.42</v>
      </c>
      <c r="I3432">
        <v>37.26</v>
      </c>
    </row>
    <row r="3433" spans="1:9">
      <c r="A3433" t="s">
        <v>95</v>
      </c>
      <c r="B3433" t="s">
        <v>118</v>
      </c>
      <c r="C3433" t="s">
        <v>93</v>
      </c>
      <c r="D3433" t="s">
        <v>260</v>
      </c>
      <c r="E3433" s="19">
        <v>42620</v>
      </c>
      <c r="F3433" t="s">
        <v>101</v>
      </c>
      <c r="G3433">
        <v>2</v>
      </c>
      <c r="H3433">
        <v>12.42</v>
      </c>
      <c r="I3433">
        <v>24.84</v>
      </c>
    </row>
    <row r="3434" spans="1:9">
      <c r="A3434" t="s">
        <v>95</v>
      </c>
      <c r="B3434" t="s">
        <v>118</v>
      </c>
      <c r="C3434" t="s">
        <v>93</v>
      </c>
      <c r="D3434" t="s">
        <v>561</v>
      </c>
      <c r="E3434" s="19">
        <v>42620</v>
      </c>
      <c r="F3434" t="s">
        <v>141</v>
      </c>
      <c r="G3434">
        <v>7</v>
      </c>
      <c r="H3434">
        <v>17.829999999999998</v>
      </c>
      <c r="I3434">
        <v>124.80999999999999</v>
      </c>
    </row>
    <row r="3435" spans="1:9">
      <c r="A3435" t="s">
        <v>100</v>
      </c>
      <c r="B3435" t="s">
        <v>99</v>
      </c>
      <c r="C3435" t="s">
        <v>98</v>
      </c>
      <c r="D3435" t="s">
        <v>499</v>
      </c>
      <c r="E3435" s="19">
        <v>42620</v>
      </c>
      <c r="F3435" t="s">
        <v>101</v>
      </c>
      <c r="G3435">
        <v>8</v>
      </c>
      <c r="H3435">
        <v>12.42</v>
      </c>
      <c r="I3435">
        <v>99.36</v>
      </c>
    </row>
    <row r="3436" spans="1:9">
      <c r="A3436" t="s">
        <v>111</v>
      </c>
      <c r="B3436" t="s">
        <v>105</v>
      </c>
      <c r="C3436" t="s">
        <v>98</v>
      </c>
      <c r="D3436" t="s">
        <v>298</v>
      </c>
      <c r="E3436" s="19">
        <v>42620</v>
      </c>
      <c r="F3436" t="s">
        <v>101</v>
      </c>
      <c r="G3436">
        <v>4</v>
      </c>
      <c r="H3436">
        <v>12.42</v>
      </c>
      <c r="I3436">
        <v>49.68</v>
      </c>
    </row>
    <row r="3437" spans="1:9">
      <c r="A3437" t="s">
        <v>95</v>
      </c>
      <c r="B3437" t="s">
        <v>113</v>
      </c>
      <c r="C3437" t="s">
        <v>93</v>
      </c>
      <c r="D3437" t="s">
        <v>609</v>
      </c>
      <c r="E3437" s="19">
        <v>42620</v>
      </c>
      <c r="F3437" t="s">
        <v>91</v>
      </c>
      <c r="G3437">
        <v>2</v>
      </c>
      <c r="H3437">
        <v>16.32</v>
      </c>
      <c r="I3437">
        <v>32.64</v>
      </c>
    </row>
    <row r="3438" spans="1:9">
      <c r="A3438" t="s">
        <v>103</v>
      </c>
      <c r="B3438" t="s">
        <v>155</v>
      </c>
      <c r="C3438" t="s">
        <v>93</v>
      </c>
      <c r="D3438" t="s">
        <v>471</v>
      </c>
      <c r="E3438" s="19">
        <v>42620</v>
      </c>
      <c r="F3438" t="s">
        <v>101</v>
      </c>
      <c r="G3438">
        <v>10</v>
      </c>
      <c r="H3438">
        <v>12.42</v>
      </c>
      <c r="I3438">
        <v>124.2</v>
      </c>
    </row>
    <row r="3439" spans="1:9">
      <c r="A3439" t="s">
        <v>95</v>
      </c>
      <c r="B3439" t="s">
        <v>155</v>
      </c>
      <c r="C3439" t="s">
        <v>93</v>
      </c>
      <c r="D3439" t="s">
        <v>154</v>
      </c>
      <c r="E3439" s="19">
        <v>42620</v>
      </c>
      <c r="F3439" t="s">
        <v>101</v>
      </c>
      <c r="G3439">
        <v>4</v>
      </c>
      <c r="H3439">
        <v>12.42</v>
      </c>
      <c r="I3439">
        <v>49.68</v>
      </c>
    </row>
    <row r="3440" spans="1:9">
      <c r="A3440" t="s">
        <v>111</v>
      </c>
      <c r="B3440" t="s">
        <v>99</v>
      </c>
      <c r="C3440" t="s">
        <v>98</v>
      </c>
      <c r="D3440" t="s">
        <v>114</v>
      </c>
      <c r="E3440" s="19">
        <v>42620</v>
      </c>
      <c r="F3440" t="s">
        <v>101</v>
      </c>
      <c r="G3440">
        <v>2</v>
      </c>
      <c r="H3440">
        <v>12.42</v>
      </c>
      <c r="I3440">
        <v>24.84</v>
      </c>
    </row>
    <row r="3441" spans="1:9">
      <c r="A3441" t="s">
        <v>95</v>
      </c>
      <c r="B3441" t="s">
        <v>94</v>
      </c>
      <c r="C3441" t="s">
        <v>93</v>
      </c>
      <c r="D3441" t="s">
        <v>92</v>
      </c>
      <c r="E3441" s="19">
        <v>42620</v>
      </c>
      <c r="F3441" t="s">
        <v>91</v>
      </c>
      <c r="G3441">
        <v>4</v>
      </c>
      <c r="H3441">
        <v>16.32</v>
      </c>
      <c r="I3441">
        <v>65.28</v>
      </c>
    </row>
    <row r="3442" spans="1:9">
      <c r="A3442" t="s">
        <v>111</v>
      </c>
      <c r="B3442" t="s">
        <v>127</v>
      </c>
      <c r="C3442" t="s">
        <v>98</v>
      </c>
      <c r="D3442" t="s">
        <v>180</v>
      </c>
      <c r="E3442" s="19">
        <v>42620</v>
      </c>
      <c r="F3442" t="s">
        <v>101</v>
      </c>
      <c r="G3442">
        <v>10</v>
      </c>
      <c r="H3442">
        <v>12.42</v>
      </c>
      <c r="I3442">
        <v>124.2</v>
      </c>
    </row>
    <row r="3443" spans="1:9">
      <c r="A3443" t="s">
        <v>95</v>
      </c>
      <c r="B3443" t="s">
        <v>113</v>
      </c>
      <c r="C3443" t="s">
        <v>93</v>
      </c>
      <c r="D3443" t="s">
        <v>552</v>
      </c>
      <c r="E3443" s="19">
        <v>42620</v>
      </c>
      <c r="F3443" t="s">
        <v>101</v>
      </c>
      <c r="G3443">
        <v>3</v>
      </c>
      <c r="H3443">
        <v>12.42</v>
      </c>
      <c r="I3443">
        <v>37.26</v>
      </c>
    </row>
    <row r="3444" spans="1:9">
      <c r="A3444" t="s">
        <v>100</v>
      </c>
      <c r="B3444" t="s">
        <v>99</v>
      </c>
      <c r="C3444" t="s">
        <v>98</v>
      </c>
      <c r="D3444" t="s">
        <v>525</v>
      </c>
      <c r="E3444" s="19">
        <v>42620</v>
      </c>
      <c r="F3444" t="s">
        <v>91</v>
      </c>
      <c r="G3444">
        <v>5</v>
      </c>
      <c r="H3444">
        <v>16.32</v>
      </c>
      <c r="I3444">
        <v>81.599999999999994</v>
      </c>
    </row>
    <row r="3445" spans="1:9">
      <c r="A3445" t="s">
        <v>100</v>
      </c>
      <c r="B3445" t="s">
        <v>127</v>
      </c>
      <c r="C3445" t="s">
        <v>98</v>
      </c>
      <c r="D3445" t="s">
        <v>601</v>
      </c>
      <c r="E3445" s="19">
        <v>42620</v>
      </c>
      <c r="F3445" t="s">
        <v>101</v>
      </c>
      <c r="G3445">
        <v>6</v>
      </c>
      <c r="H3445">
        <v>12.42</v>
      </c>
      <c r="I3445">
        <v>74.52</v>
      </c>
    </row>
    <row r="3446" spans="1:9">
      <c r="A3446" t="s">
        <v>106</v>
      </c>
      <c r="B3446" t="s">
        <v>99</v>
      </c>
      <c r="C3446" t="s">
        <v>98</v>
      </c>
      <c r="D3446" t="s">
        <v>452</v>
      </c>
      <c r="E3446" s="19">
        <v>42620</v>
      </c>
      <c r="F3446" t="s">
        <v>91</v>
      </c>
      <c r="G3446">
        <v>1</v>
      </c>
      <c r="H3446">
        <v>16.32</v>
      </c>
      <c r="I3446">
        <v>16.32</v>
      </c>
    </row>
    <row r="3447" spans="1:9">
      <c r="A3447" t="s">
        <v>100</v>
      </c>
      <c r="B3447" t="s">
        <v>99</v>
      </c>
      <c r="C3447" t="s">
        <v>98</v>
      </c>
      <c r="D3447" t="s">
        <v>306</v>
      </c>
      <c r="E3447" s="19">
        <v>42620</v>
      </c>
      <c r="F3447" t="s">
        <v>101</v>
      </c>
      <c r="G3447">
        <v>2</v>
      </c>
      <c r="H3447">
        <v>12.42</v>
      </c>
      <c r="I3447">
        <v>24.84</v>
      </c>
    </row>
    <row r="3448" spans="1:9">
      <c r="A3448" t="s">
        <v>106</v>
      </c>
      <c r="B3448" t="s">
        <v>99</v>
      </c>
      <c r="C3448" t="s">
        <v>98</v>
      </c>
      <c r="D3448" t="s">
        <v>97</v>
      </c>
      <c r="E3448" s="19">
        <v>42620</v>
      </c>
      <c r="F3448" t="s">
        <v>101</v>
      </c>
      <c r="G3448">
        <v>7</v>
      </c>
      <c r="H3448">
        <v>12.42</v>
      </c>
      <c r="I3448">
        <v>86.94</v>
      </c>
    </row>
    <row r="3449" spans="1:9">
      <c r="A3449" t="s">
        <v>95</v>
      </c>
      <c r="B3449" t="s">
        <v>113</v>
      </c>
      <c r="C3449" t="s">
        <v>93</v>
      </c>
      <c r="D3449" t="s">
        <v>578</v>
      </c>
      <c r="E3449" s="19">
        <v>42620</v>
      </c>
      <c r="F3449" t="s">
        <v>101</v>
      </c>
      <c r="G3449">
        <v>2</v>
      </c>
      <c r="H3449">
        <v>12.42</v>
      </c>
      <c r="I3449">
        <v>24.84</v>
      </c>
    </row>
    <row r="3450" spans="1:9">
      <c r="A3450" t="s">
        <v>106</v>
      </c>
      <c r="B3450" t="s">
        <v>105</v>
      </c>
      <c r="C3450" t="s">
        <v>98</v>
      </c>
      <c r="D3450" t="s">
        <v>583</v>
      </c>
      <c r="E3450" s="19">
        <v>42620</v>
      </c>
      <c r="F3450" t="s">
        <v>101</v>
      </c>
      <c r="G3450">
        <v>9</v>
      </c>
      <c r="H3450">
        <v>12.42</v>
      </c>
      <c r="I3450">
        <v>111.78</v>
      </c>
    </row>
    <row r="3451" spans="1:9">
      <c r="A3451" t="s">
        <v>100</v>
      </c>
      <c r="B3451" t="s">
        <v>127</v>
      </c>
      <c r="C3451" t="s">
        <v>98</v>
      </c>
      <c r="D3451" t="s">
        <v>478</v>
      </c>
      <c r="E3451" s="19">
        <v>42620</v>
      </c>
      <c r="F3451" t="s">
        <v>101</v>
      </c>
      <c r="G3451">
        <v>2</v>
      </c>
      <c r="H3451">
        <v>12.42</v>
      </c>
      <c r="I3451">
        <v>24.84</v>
      </c>
    </row>
    <row r="3452" spans="1:9">
      <c r="A3452" t="s">
        <v>95</v>
      </c>
      <c r="B3452" t="s">
        <v>155</v>
      </c>
      <c r="C3452" t="s">
        <v>93</v>
      </c>
      <c r="D3452" t="s">
        <v>261</v>
      </c>
      <c r="E3452" s="19">
        <v>42620</v>
      </c>
      <c r="F3452" t="s">
        <v>96</v>
      </c>
      <c r="G3452">
        <v>7</v>
      </c>
      <c r="H3452">
        <v>53.35</v>
      </c>
      <c r="I3452">
        <v>373.45</v>
      </c>
    </row>
    <row r="3453" spans="1:9">
      <c r="A3453" t="s">
        <v>95</v>
      </c>
      <c r="B3453" t="s">
        <v>118</v>
      </c>
      <c r="C3453" t="s">
        <v>93</v>
      </c>
      <c r="D3453" t="s">
        <v>259</v>
      </c>
      <c r="E3453" s="19">
        <v>42621</v>
      </c>
      <c r="F3453" t="s">
        <v>96</v>
      </c>
      <c r="G3453">
        <v>5</v>
      </c>
      <c r="H3453">
        <v>53.35</v>
      </c>
      <c r="I3453">
        <v>266.75</v>
      </c>
    </row>
    <row r="3454" spans="1:9">
      <c r="A3454" t="s">
        <v>103</v>
      </c>
      <c r="B3454" t="s">
        <v>113</v>
      </c>
      <c r="C3454" t="s">
        <v>93</v>
      </c>
      <c r="D3454" t="s">
        <v>564</v>
      </c>
      <c r="E3454" s="19">
        <v>42621</v>
      </c>
      <c r="F3454" t="s">
        <v>101</v>
      </c>
      <c r="G3454">
        <v>6</v>
      </c>
      <c r="H3454">
        <v>12.42</v>
      </c>
      <c r="I3454">
        <v>74.52</v>
      </c>
    </row>
    <row r="3455" spans="1:9">
      <c r="A3455" t="s">
        <v>95</v>
      </c>
      <c r="B3455" t="s">
        <v>94</v>
      </c>
      <c r="C3455" t="s">
        <v>93</v>
      </c>
      <c r="D3455" t="s">
        <v>300</v>
      </c>
      <c r="E3455" s="19">
        <v>42621</v>
      </c>
      <c r="F3455" t="s">
        <v>141</v>
      </c>
      <c r="G3455">
        <v>1</v>
      </c>
      <c r="H3455">
        <v>17.829999999999998</v>
      </c>
      <c r="I3455">
        <v>17.829999999999998</v>
      </c>
    </row>
    <row r="3456" spans="1:9">
      <c r="A3456" t="s">
        <v>95</v>
      </c>
      <c r="B3456" t="s">
        <v>118</v>
      </c>
      <c r="C3456" t="s">
        <v>93</v>
      </c>
      <c r="D3456" t="s">
        <v>362</v>
      </c>
      <c r="E3456" s="19">
        <v>42621</v>
      </c>
      <c r="F3456" t="s">
        <v>101</v>
      </c>
      <c r="G3456">
        <v>2</v>
      </c>
      <c r="H3456">
        <v>12.42</v>
      </c>
      <c r="I3456">
        <v>24.84</v>
      </c>
    </row>
    <row r="3457" spans="1:9">
      <c r="A3457" t="s">
        <v>95</v>
      </c>
      <c r="B3457" t="s">
        <v>118</v>
      </c>
      <c r="C3457" t="s">
        <v>93</v>
      </c>
      <c r="D3457" t="s">
        <v>249</v>
      </c>
      <c r="E3457" s="19">
        <v>42621</v>
      </c>
      <c r="F3457" t="s">
        <v>101</v>
      </c>
      <c r="G3457">
        <v>3</v>
      </c>
      <c r="H3457">
        <v>12.42</v>
      </c>
      <c r="I3457">
        <v>37.26</v>
      </c>
    </row>
    <row r="3458" spans="1:9">
      <c r="A3458" t="s">
        <v>103</v>
      </c>
      <c r="B3458" t="s">
        <v>118</v>
      </c>
      <c r="C3458" t="s">
        <v>93</v>
      </c>
      <c r="D3458" t="s">
        <v>237</v>
      </c>
      <c r="E3458" s="19">
        <v>42621</v>
      </c>
      <c r="F3458" t="s">
        <v>96</v>
      </c>
      <c r="G3458">
        <v>1</v>
      </c>
      <c r="H3458">
        <v>53.35</v>
      </c>
      <c r="I3458">
        <v>53.35</v>
      </c>
    </row>
    <row r="3459" spans="1:9">
      <c r="A3459" t="s">
        <v>111</v>
      </c>
      <c r="B3459" t="s">
        <v>110</v>
      </c>
      <c r="C3459" t="s">
        <v>98</v>
      </c>
      <c r="D3459" t="s">
        <v>319</v>
      </c>
      <c r="E3459" s="19">
        <v>42621</v>
      </c>
      <c r="F3459" t="s">
        <v>101</v>
      </c>
      <c r="G3459">
        <v>2</v>
      </c>
      <c r="H3459">
        <v>12.42</v>
      </c>
      <c r="I3459">
        <v>24.84</v>
      </c>
    </row>
    <row r="3460" spans="1:9">
      <c r="A3460" t="s">
        <v>95</v>
      </c>
      <c r="B3460" t="s">
        <v>94</v>
      </c>
      <c r="C3460" t="s">
        <v>93</v>
      </c>
      <c r="D3460" t="s">
        <v>300</v>
      </c>
      <c r="E3460" s="19">
        <v>42621</v>
      </c>
      <c r="F3460" t="s">
        <v>101</v>
      </c>
      <c r="G3460">
        <v>1</v>
      </c>
      <c r="H3460">
        <v>12.42</v>
      </c>
      <c r="I3460">
        <v>12.42</v>
      </c>
    </row>
    <row r="3461" spans="1:9">
      <c r="A3461" t="s">
        <v>100</v>
      </c>
      <c r="B3461" t="s">
        <v>105</v>
      </c>
      <c r="C3461" t="s">
        <v>98</v>
      </c>
      <c r="D3461" t="s">
        <v>402</v>
      </c>
      <c r="E3461" s="19">
        <v>42622</v>
      </c>
      <c r="F3461" t="s">
        <v>101</v>
      </c>
      <c r="G3461">
        <v>2</v>
      </c>
      <c r="H3461">
        <v>12.42</v>
      </c>
      <c r="I3461">
        <v>24.84</v>
      </c>
    </row>
    <row r="3462" spans="1:9">
      <c r="A3462" t="s">
        <v>100</v>
      </c>
      <c r="B3462" t="s">
        <v>105</v>
      </c>
      <c r="C3462" t="s">
        <v>98</v>
      </c>
      <c r="D3462" t="s">
        <v>345</v>
      </c>
      <c r="E3462" s="19">
        <v>42622</v>
      </c>
      <c r="F3462" t="s">
        <v>101</v>
      </c>
      <c r="G3462">
        <v>8</v>
      </c>
      <c r="H3462">
        <v>12.42</v>
      </c>
      <c r="I3462">
        <v>99.36</v>
      </c>
    </row>
    <row r="3463" spans="1:9">
      <c r="A3463" t="s">
        <v>103</v>
      </c>
      <c r="B3463" t="s">
        <v>94</v>
      </c>
      <c r="C3463" t="s">
        <v>93</v>
      </c>
      <c r="D3463" t="s">
        <v>124</v>
      </c>
      <c r="E3463" s="19">
        <v>42622</v>
      </c>
      <c r="F3463" t="s">
        <v>91</v>
      </c>
      <c r="G3463">
        <v>7</v>
      </c>
      <c r="H3463">
        <v>16.32</v>
      </c>
      <c r="I3463">
        <v>114.24000000000001</v>
      </c>
    </row>
    <row r="3464" spans="1:9">
      <c r="A3464" t="s">
        <v>103</v>
      </c>
      <c r="B3464" t="s">
        <v>94</v>
      </c>
      <c r="C3464" t="s">
        <v>93</v>
      </c>
      <c r="D3464" t="s">
        <v>629</v>
      </c>
      <c r="E3464" s="19">
        <v>42622</v>
      </c>
      <c r="F3464" t="s">
        <v>101</v>
      </c>
      <c r="G3464">
        <v>9</v>
      </c>
      <c r="H3464">
        <v>12.42</v>
      </c>
      <c r="I3464">
        <v>111.78</v>
      </c>
    </row>
    <row r="3465" spans="1:9">
      <c r="A3465" t="s">
        <v>100</v>
      </c>
      <c r="B3465" t="s">
        <v>110</v>
      </c>
      <c r="C3465" t="s">
        <v>98</v>
      </c>
      <c r="D3465" t="s">
        <v>568</v>
      </c>
      <c r="E3465" s="19">
        <v>42622</v>
      </c>
      <c r="F3465" t="s">
        <v>141</v>
      </c>
      <c r="G3465">
        <v>5</v>
      </c>
      <c r="H3465">
        <v>17.829999999999998</v>
      </c>
      <c r="I3465">
        <v>89.149999999999991</v>
      </c>
    </row>
    <row r="3466" spans="1:9">
      <c r="A3466" t="s">
        <v>95</v>
      </c>
      <c r="B3466" t="s">
        <v>113</v>
      </c>
      <c r="C3466" t="s">
        <v>93</v>
      </c>
      <c r="D3466" t="s">
        <v>294</v>
      </c>
      <c r="E3466" s="19">
        <v>42622</v>
      </c>
      <c r="F3466" t="s">
        <v>96</v>
      </c>
      <c r="G3466">
        <v>1</v>
      </c>
      <c r="H3466">
        <v>53.35</v>
      </c>
      <c r="I3466">
        <v>53.35</v>
      </c>
    </row>
    <row r="3467" spans="1:9">
      <c r="A3467" t="s">
        <v>100</v>
      </c>
      <c r="B3467" t="s">
        <v>99</v>
      </c>
      <c r="C3467" t="s">
        <v>98</v>
      </c>
      <c r="D3467" t="s">
        <v>376</v>
      </c>
      <c r="E3467" s="19">
        <v>42622</v>
      </c>
      <c r="F3467" t="s">
        <v>101</v>
      </c>
      <c r="G3467">
        <v>8</v>
      </c>
      <c r="H3467">
        <v>12.42</v>
      </c>
      <c r="I3467">
        <v>99.36</v>
      </c>
    </row>
    <row r="3468" spans="1:9">
      <c r="A3468" t="s">
        <v>100</v>
      </c>
      <c r="B3468" t="s">
        <v>127</v>
      </c>
      <c r="C3468" t="s">
        <v>98</v>
      </c>
      <c r="D3468" t="s">
        <v>347</v>
      </c>
      <c r="E3468" s="19">
        <v>42622</v>
      </c>
      <c r="F3468" t="s">
        <v>101</v>
      </c>
      <c r="G3468">
        <v>8</v>
      </c>
      <c r="H3468">
        <v>12.42</v>
      </c>
      <c r="I3468">
        <v>99.36</v>
      </c>
    </row>
    <row r="3469" spans="1:9">
      <c r="A3469" t="s">
        <v>100</v>
      </c>
      <c r="B3469" t="s">
        <v>110</v>
      </c>
      <c r="C3469" t="s">
        <v>98</v>
      </c>
      <c r="D3469" t="s">
        <v>187</v>
      </c>
      <c r="E3469" s="19">
        <v>42622</v>
      </c>
      <c r="F3469" t="s">
        <v>101</v>
      </c>
      <c r="G3469">
        <v>3</v>
      </c>
      <c r="H3469">
        <v>12.42</v>
      </c>
      <c r="I3469">
        <v>37.26</v>
      </c>
    </row>
    <row r="3470" spans="1:9">
      <c r="A3470" t="s">
        <v>100</v>
      </c>
      <c r="B3470" t="s">
        <v>99</v>
      </c>
      <c r="C3470" t="s">
        <v>98</v>
      </c>
      <c r="D3470" t="s">
        <v>165</v>
      </c>
      <c r="E3470" s="19">
        <v>42622</v>
      </c>
      <c r="F3470" t="s">
        <v>101</v>
      </c>
      <c r="G3470">
        <v>4</v>
      </c>
      <c r="H3470">
        <v>12.42</v>
      </c>
      <c r="I3470">
        <v>49.68</v>
      </c>
    </row>
    <row r="3471" spans="1:9">
      <c r="A3471" t="s">
        <v>106</v>
      </c>
      <c r="B3471" t="s">
        <v>99</v>
      </c>
      <c r="C3471" t="s">
        <v>98</v>
      </c>
      <c r="D3471" t="s">
        <v>532</v>
      </c>
      <c r="E3471" s="19">
        <v>42622</v>
      </c>
      <c r="F3471" t="s">
        <v>96</v>
      </c>
      <c r="G3471">
        <v>5</v>
      </c>
      <c r="H3471">
        <v>53.35</v>
      </c>
      <c r="I3471">
        <v>266.75</v>
      </c>
    </row>
    <row r="3472" spans="1:9">
      <c r="A3472" t="s">
        <v>103</v>
      </c>
      <c r="B3472" t="s">
        <v>113</v>
      </c>
      <c r="C3472" t="s">
        <v>93</v>
      </c>
      <c r="D3472" t="s">
        <v>136</v>
      </c>
      <c r="E3472" s="19">
        <v>42622</v>
      </c>
      <c r="F3472" t="s">
        <v>96</v>
      </c>
      <c r="G3472">
        <v>4</v>
      </c>
      <c r="H3472">
        <v>53.35</v>
      </c>
      <c r="I3472">
        <v>213.4</v>
      </c>
    </row>
    <row r="3473" spans="1:9">
      <c r="A3473" t="s">
        <v>111</v>
      </c>
      <c r="B3473" t="s">
        <v>127</v>
      </c>
      <c r="C3473" t="s">
        <v>98</v>
      </c>
      <c r="D3473" t="s">
        <v>347</v>
      </c>
      <c r="E3473" s="19">
        <v>42622</v>
      </c>
      <c r="F3473" t="s">
        <v>96</v>
      </c>
      <c r="G3473">
        <v>10</v>
      </c>
      <c r="H3473">
        <v>53.35</v>
      </c>
      <c r="I3473">
        <v>533.5</v>
      </c>
    </row>
    <row r="3474" spans="1:9">
      <c r="A3474" t="s">
        <v>100</v>
      </c>
      <c r="B3474" t="s">
        <v>127</v>
      </c>
      <c r="C3474" t="s">
        <v>98</v>
      </c>
      <c r="D3474" t="s">
        <v>478</v>
      </c>
      <c r="E3474" s="19">
        <v>42622</v>
      </c>
      <c r="F3474" t="s">
        <v>91</v>
      </c>
      <c r="G3474">
        <v>1</v>
      </c>
      <c r="H3474">
        <v>16.32</v>
      </c>
      <c r="I3474">
        <v>16.32</v>
      </c>
    </row>
    <row r="3475" spans="1:9">
      <c r="A3475" t="s">
        <v>95</v>
      </c>
      <c r="B3475" t="s">
        <v>118</v>
      </c>
      <c r="C3475" t="s">
        <v>93</v>
      </c>
      <c r="D3475" t="s">
        <v>394</v>
      </c>
      <c r="E3475" s="19">
        <v>42622</v>
      </c>
      <c r="F3475" t="s">
        <v>91</v>
      </c>
      <c r="G3475">
        <v>1</v>
      </c>
      <c r="H3475">
        <v>16.32</v>
      </c>
      <c r="I3475">
        <v>16.32</v>
      </c>
    </row>
    <row r="3476" spans="1:9">
      <c r="A3476" t="s">
        <v>95</v>
      </c>
      <c r="B3476" t="s">
        <v>94</v>
      </c>
      <c r="C3476" t="s">
        <v>93</v>
      </c>
      <c r="D3476" t="s">
        <v>483</v>
      </c>
      <c r="E3476" s="19">
        <v>42622</v>
      </c>
      <c r="F3476" t="s">
        <v>101</v>
      </c>
      <c r="G3476">
        <v>2</v>
      </c>
      <c r="H3476">
        <v>12.42</v>
      </c>
      <c r="I3476">
        <v>24.84</v>
      </c>
    </row>
    <row r="3477" spans="1:9">
      <c r="A3477" t="s">
        <v>95</v>
      </c>
      <c r="B3477" t="s">
        <v>118</v>
      </c>
      <c r="C3477" t="s">
        <v>93</v>
      </c>
      <c r="D3477" t="s">
        <v>426</v>
      </c>
      <c r="E3477" s="19">
        <v>42622</v>
      </c>
      <c r="F3477" t="s">
        <v>101</v>
      </c>
      <c r="G3477">
        <v>9</v>
      </c>
      <c r="H3477">
        <v>12.42</v>
      </c>
      <c r="I3477">
        <v>111.78</v>
      </c>
    </row>
    <row r="3478" spans="1:9">
      <c r="A3478" t="s">
        <v>106</v>
      </c>
      <c r="B3478" t="s">
        <v>105</v>
      </c>
      <c r="C3478" t="s">
        <v>98</v>
      </c>
      <c r="D3478" t="s">
        <v>296</v>
      </c>
      <c r="E3478" s="19">
        <v>42623</v>
      </c>
      <c r="F3478" t="s">
        <v>101</v>
      </c>
      <c r="G3478">
        <v>4</v>
      </c>
      <c r="H3478">
        <v>12.42</v>
      </c>
      <c r="I3478">
        <v>49.68</v>
      </c>
    </row>
    <row r="3479" spans="1:9">
      <c r="A3479" t="s">
        <v>106</v>
      </c>
      <c r="B3479" t="s">
        <v>105</v>
      </c>
      <c r="C3479" t="s">
        <v>98</v>
      </c>
      <c r="D3479" t="s">
        <v>476</v>
      </c>
      <c r="E3479" s="19">
        <v>42623</v>
      </c>
      <c r="F3479" t="s">
        <v>91</v>
      </c>
      <c r="G3479">
        <v>7</v>
      </c>
      <c r="H3479">
        <v>16.32</v>
      </c>
      <c r="I3479">
        <v>114.24000000000001</v>
      </c>
    </row>
    <row r="3480" spans="1:9">
      <c r="A3480" t="s">
        <v>100</v>
      </c>
      <c r="B3480" t="s">
        <v>110</v>
      </c>
      <c r="C3480" t="s">
        <v>98</v>
      </c>
      <c r="D3480" t="s">
        <v>186</v>
      </c>
      <c r="E3480" s="19">
        <v>42623</v>
      </c>
      <c r="F3480" t="s">
        <v>91</v>
      </c>
      <c r="G3480">
        <v>4</v>
      </c>
      <c r="H3480">
        <v>16.32</v>
      </c>
      <c r="I3480">
        <v>65.28</v>
      </c>
    </row>
    <row r="3481" spans="1:9">
      <c r="A3481" t="s">
        <v>103</v>
      </c>
      <c r="B3481" t="s">
        <v>113</v>
      </c>
      <c r="C3481" t="s">
        <v>93</v>
      </c>
      <c r="D3481" t="s">
        <v>370</v>
      </c>
      <c r="E3481" s="19">
        <v>42623</v>
      </c>
      <c r="F3481" t="s">
        <v>141</v>
      </c>
      <c r="G3481">
        <v>5</v>
      </c>
      <c r="H3481">
        <v>17.829999999999998</v>
      </c>
      <c r="I3481">
        <v>89.149999999999991</v>
      </c>
    </row>
    <row r="3482" spans="1:9">
      <c r="A3482" t="s">
        <v>100</v>
      </c>
      <c r="B3482" t="s">
        <v>105</v>
      </c>
      <c r="C3482" t="s">
        <v>98</v>
      </c>
      <c r="D3482" t="s">
        <v>104</v>
      </c>
      <c r="E3482" s="19">
        <v>42623</v>
      </c>
      <c r="F3482" t="s">
        <v>96</v>
      </c>
      <c r="G3482">
        <v>2</v>
      </c>
      <c r="H3482">
        <v>53.35</v>
      </c>
      <c r="I3482">
        <v>106.7</v>
      </c>
    </row>
    <row r="3483" spans="1:9">
      <c r="A3483" t="s">
        <v>100</v>
      </c>
      <c r="B3483" t="s">
        <v>99</v>
      </c>
      <c r="C3483" t="s">
        <v>98</v>
      </c>
      <c r="D3483" t="s">
        <v>464</v>
      </c>
      <c r="E3483" s="19">
        <v>42623</v>
      </c>
      <c r="F3483" t="s">
        <v>96</v>
      </c>
      <c r="G3483">
        <v>6</v>
      </c>
      <c r="H3483">
        <v>53.35</v>
      </c>
      <c r="I3483">
        <v>320.10000000000002</v>
      </c>
    </row>
    <row r="3484" spans="1:9">
      <c r="A3484" t="s">
        <v>100</v>
      </c>
      <c r="B3484" t="s">
        <v>127</v>
      </c>
      <c r="C3484" t="s">
        <v>98</v>
      </c>
      <c r="D3484" t="s">
        <v>522</v>
      </c>
      <c r="E3484" s="19">
        <v>42623</v>
      </c>
      <c r="F3484" t="s">
        <v>101</v>
      </c>
      <c r="G3484">
        <v>5</v>
      </c>
      <c r="H3484">
        <v>12.42</v>
      </c>
      <c r="I3484">
        <v>62.1</v>
      </c>
    </row>
    <row r="3485" spans="1:9">
      <c r="A3485" t="s">
        <v>95</v>
      </c>
      <c r="B3485" t="s">
        <v>113</v>
      </c>
      <c r="C3485" t="s">
        <v>93</v>
      </c>
      <c r="D3485" t="s">
        <v>623</v>
      </c>
      <c r="E3485" s="19">
        <v>42623</v>
      </c>
      <c r="F3485" t="s">
        <v>96</v>
      </c>
      <c r="G3485">
        <v>2</v>
      </c>
      <c r="H3485">
        <v>53.35</v>
      </c>
      <c r="I3485">
        <v>106.7</v>
      </c>
    </row>
    <row r="3486" spans="1:9">
      <c r="A3486" t="s">
        <v>100</v>
      </c>
      <c r="B3486" t="s">
        <v>105</v>
      </c>
      <c r="C3486" t="s">
        <v>98</v>
      </c>
      <c r="D3486" t="s">
        <v>108</v>
      </c>
      <c r="E3486" s="19">
        <v>42623</v>
      </c>
      <c r="F3486" t="s">
        <v>101</v>
      </c>
      <c r="G3486">
        <v>3</v>
      </c>
      <c r="H3486">
        <v>12.42</v>
      </c>
      <c r="I3486">
        <v>37.26</v>
      </c>
    </row>
    <row r="3487" spans="1:9">
      <c r="A3487" t="s">
        <v>106</v>
      </c>
      <c r="B3487" t="s">
        <v>105</v>
      </c>
      <c r="C3487" t="s">
        <v>98</v>
      </c>
      <c r="D3487" t="s">
        <v>234</v>
      </c>
      <c r="E3487" s="19">
        <v>42623</v>
      </c>
      <c r="F3487" t="s">
        <v>91</v>
      </c>
      <c r="G3487">
        <v>4</v>
      </c>
      <c r="H3487">
        <v>16.32</v>
      </c>
      <c r="I3487">
        <v>65.28</v>
      </c>
    </row>
    <row r="3488" spans="1:9">
      <c r="A3488" t="s">
        <v>95</v>
      </c>
      <c r="B3488" t="s">
        <v>94</v>
      </c>
      <c r="C3488" t="s">
        <v>93</v>
      </c>
      <c r="D3488" t="s">
        <v>241</v>
      </c>
      <c r="E3488" s="19">
        <v>42624</v>
      </c>
      <c r="F3488" t="s">
        <v>141</v>
      </c>
      <c r="G3488">
        <v>5</v>
      </c>
      <c r="H3488">
        <v>17.829999999999998</v>
      </c>
      <c r="I3488">
        <v>89.149999999999991</v>
      </c>
    </row>
    <row r="3489" spans="1:9">
      <c r="A3489" t="s">
        <v>100</v>
      </c>
      <c r="B3489" t="s">
        <v>99</v>
      </c>
      <c r="C3489" t="s">
        <v>98</v>
      </c>
      <c r="D3489" t="s">
        <v>197</v>
      </c>
      <c r="E3489" s="19">
        <v>42624</v>
      </c>
      <c r="F3489" t="s">
        <v>141</v>
      </c>
      <c r="G3489">
        <v>5</v>
      </c>
      <c r="H3489">
        <v>17.829999999999998</v>
      </c>
      <c r="I3489">
        <v>89.149999999999991</v>
      </c>
    </row>
    <row r="3490" spans="1:9">
      <c r="A3490" t="s">
        <v>95</v>
      </c>
      <c r="B3490" t="s">
        <v>113</v>
      </c>
      <c r="C3490" t="s">
        <v>93</v>
      </c>
      <c r="D3490" t="s">
        <v>456</v>
      </c>
      <c r="E3490" s="19">
        <v>42624</v>
      </c>
      <c r="F3490" t="s">
        <v>141</v>
      </c>
      <c r="G3490">
        <v>10</v>
      </c>
      <c r="H3490">
        <v>17.829999999999998</v>
      </c>
      <c r="I3490">
        <v>178.29999999999998</v>
      </c>
    </row>
    <row r="3491" spans="1:9">
      <c r="A3491" t="s">
        <v>95</v>
      </c>
      <c r="B3491" t="s">
        <v>94</v>
      </c>
      <c r="C3491" t="s">
        <v>93</v>
      </c>
      <c r="D3491" t="s">
        <v>302</v>
      </c>
      <c r="E3491" s="19">
        <v>42624</v>
      </c>
      <c r="F3491" t="s">
        <v>96</v>
      </c>
      <c r="G3491">
        <v>5</v>
      </c>
      <c r="H3491">
        <v>53.35</v>
      </c>
      <c r="I3491">
        <v>266.75</v>
      </c>
    </row>
    <row r="3492" spans="1:9">
      <c r="A3492" t="s">
        <v>111</v>
      </c>
      <c r="B3492" t="s">
        <v>105</v>
      </c>
      <c r="C3492" t="s">
        <v>98</v>
      </c>
      <c r="D3492" t="s">
        <v>361</v>
      </c>
      <c r="E3492" s="19">
        <v>42624</v>
      </c>
      <c r="F3492" t="s">
        <v>91</v>
      </c>
      <c r="G3492">
        <v>6</v>
      </c>
      <c r="H3492">
        <v>16.32</v>
      </c>
      <c r="I3492">
        <v>97.92</v>
      </c>
    </row>
    <row r="3493" spans="1:9">
      <c r="A3493" t="s">
        <v>95</v>
      </c>
      <c r="B3493" t="s">
        <v>155</v>
      </c>
      <c r="C3493" t="s">
        <v>93</v>
      </c>
      <c r="D3493" t="s">
        <v>417</v>
      </c>
      <c r="E3493" s="19">
        <v>42624</v>
      </c>
      <c r="F3493" t="s">
        <v>101</v>
      </c>
      <c r="G3493">
        <v>2</v>
      </c>
      <c r="H3493">
        <v>12.42</v>
      </c>
      <c r="I3493">
        <v>24.84</v>
      </c>
    </row>
    <row r="3494" spans="1:9">
      <c r="A3494" t="s">
        <v>100</v>
      </c>
      <c r="B3494" t="s">
        <v>110</v>
      </c>
      <c r="C3494" t="s">
        <v>98</v>
      </c>
      <c r="D3494" t="s">
        <v>319</v>
      </c>
      <c r="E3494" s="19">
        <v>42624</v>
      </c>
      <c r="F3494" t="s">
        <v>96</v>
      </c>
      <c r="G3494">
        <v>6</v>
      </c>
      <c r="H3494">
        <v>53.35</v>
      </c>
      <c r="I3494">
        <v>320.10000000000002</v>
      </c>
    </row>
    <row r="3495" spans="1:9">
      <c r="A3495" t="s">
        <v>95</v>
      </c>
      <c r="B3495" t="s">
        <v>118</v>
      </c>
      <c r="C3495" t="s">
        <v>93</v>
      </c>
      <c r="D3495" t="s">
        <v>579</v>
      </c>
      <c r="E3495" s="19">
        <v>42624</v>
      </c>
      <c r="F3495" t="s">
        <v>96</v>
      </c>
      <c r="G3495">
        <v>6</v>
      </c>
      <c r="H3495">
        <v>53.35</v>
      </c>
      <c r="I3495">
        <v>320.10000000000002</v>
      </c>
    </row>
    <row r="3496" spans="1:9">
      <c r="A3496" t="s">
        <v>100</v>
      </c>
      <c r="B3496" t="s">
        <v>110</v>
      </c>
      <c r="C3496" t="s">
        <v>98</v>
      </c>
      <c r="D3496" t="s">
        <v>359</v>
      </c>
      <c r="E3496" s="19">
        <v>42624</v>
      </c>
      <c r="F3496" t="s">
        <v>101</v>
      </c>
      <c r="G3496">
        <v>8</v>
      </c>
      <c r="H3496">
        <v>12.42</v>
      </c>
      <c r="I3496">
        <v>99.36</v>
      </c>
    </row>
    <row r="3497" spans="1:9">
      <c r="A3497" t="s">
        <v>95</v>
      </c>
      <c r="B3497" t="s">
        <v>94</v>
      </c>
      <c r="C3497" t="s">
        <v>93</v>
      </c>
      <c r="D3497" t="s">
        <v>470</v>
      </c>
      <c r="E3497" s="19">
        <v>42624</v>
      </c>
      <c r="F3497" t="s">
        <v>141</v>
      </c>
      <c r="G3497">
        <v>2</v>
      </c>
      <c r="H3497">
        <v>17.829999999999998</v>
      </c>
      <c r="I3497">
        <v>35.659999999999997</v>
      </c>
    </row>
    <row r="3498" spans="1:9">
      <c r="A3498" t="s">
        <v>100</v>
      </c>
      <c r="B3498" t="s">
        <v>99</v>
      </c>
      <c r="C3498" t="s">
        <v>98</v>
      </c>
      <c r="D3498" t="s">
        <v>165</v>
      </c>
      <c r="E3498" s="19">
        <v>42624</v>
      </c>
      <c r="F3498" t="s">
        <v>101</v>
      </c>
      <c r="G3498">
        <v>4</v>
      </c>
      <c r="H3498">
        <v>12.42</v>
      </c>
      <c r="I3498">
        <v>49.68</v>
      </c>
    </row>
    <row r="3499" spans="1:9">
      <c r="A3499" t="s">
        <v>95</v>
      </c>
      <c r="B3499" t="s">
        <v>155</v>
      </c>
      <c r="C3499" t="s">
        <v>93</v>
      </c>
      <c r="D3499" t="s">
        <v>154</v>
      </c>
      <c r="E3499" s="19">
        <v>42624</v>
      </c>
      <c r="F3499" t="s">
        <v>141</v>
      </c>
      <c r="G3499">
        <v>6</v>
      </c>
      <c r="H3499">
        <v>17.829999999999998</v>
      </c>
      <c r="I3499">
        <v>106.97999999999999</v>
      </c>
    </row>
    <row r="3500" spans="1:9">
      <c r="A3500" t="s">
        <v>100</v>
      </c>
      <c r="B3500" t="s">
        <v>99</v>
      </c>
      <c r="C3500" t="s">
        <v>98</v>
      </c>
      <c r="D3500" t="s">
        <v>166</v>
      </c>
      <c r="E3500" s="19">
        <v>42624</v>
      </c>
      <c r="F3500" t="s">
        <v>96</v>
      </c>
      <c r="G3500">
        <v>6</v>
      </c>
      <c r="H3500">
        <v>53.35</v>
      </c>
      <c r="I3500">
        <v>320.10000000000002</v>
      </c>
    </row>
    <row r="3501" spans="1:9">
      <c r="A3501" t="s">
        <v>100</v>
      </c>
      <c r="B3501" t="s">
        <v>105</v>
      </c>
      <c r="C3501" t="s">
        <v>98</v>
      </c>
      <c r="D3501" t="s">
        <v>467</v>
      </c>
      <c r="E3501" s="19">
        <v>42624</v>
      </c>
      <c r="F3501" t="s">
        <v>141</v>
      </c>
      <c r="G3501">
        <v>3</v>
      </c>
      <c r="H3501">
        <v>17.829999999999998</v>
      </c>
      <c r="I3501">
        <v>53.489999999999995</v>
      </c>
    </row>
    <row r="3502" spans="1:9">
      <c r="A3502" t="s">
        <v>95</v>
      </c>
      <c r="B3502" t="s">
        <v>118</v>
      </c>
      <c r="C3502" t="s">
        <v>93</v>
      </c>
      <c r="D3502" t="s">
        <v>429</v>
      </c>
      <c r="E3502" s="19">
        <v>42624</v>
      </c>
      <c r="F3502" t="s">
        <v>101</v>
      </c>
      <c r="G3502">
        <v>1</v>
      </c>
      <c r="H3502">
        <v>12.42</v>
      </c>
      <c r="I3502">
        <v>12.42</v>
      </c>
    </row>
    <row r="3503" spans="1:9">
      <c r="A3503" t="s">
        <v>111</v>
      </c>
      <c r="B3503" t="s">
        <v>105</v>
      </c>
      <c r="C3503" t="s">
        <v>98</v>
      </c>
      <c r="D3503" t="s">
        <v>446</v>
      </c>
      <c r="E3503" s="19">
        <v>42624</v>
      </c>
      <c r="F3503" t="s">
        <v>96</v>
      </c>
      <c r="G3503">
        <v>5</v>
      </c>
      <c r="H3503">
        <v>53.35</v>
      </c>
      <c r="I3503">
        <v>266.75</v>
      </c>
    </row>
    <row r="3504" spans="1:9">
      <c r="A3504" t="s">
        <v>106</v>
      </c>
      <c r="B3504" t="s">
        <v>105</v>
      </c>
      <c r="C3504" t="s">
        <v>98</v>
      </c>
      <c r="D3504" t="s">
        <v>348</v>
      </c>
      <c r="E3504" s="19">
        <v>42625</v>
      </c>
      <c r="F3504" t="s">
        <v>141</v>
      </c>
      <c r="G3504">
        <v>10</v>
      </c>
      <c r="H3504">
        <v>17.829999999999998</v>
      </c>
      <c r="I3504">
        <v>178.29999999999998</v>
      </c>
    </row>
    <row r="3505" spans="1:9">
      <c r="A3505" t="s">
        <v>100</v>
      </c>
      <c r="B3505" t="s">
        <v>110</v>
      </c>
      <c r="C3505" t="s">
        <v>98</v>
      </c>
      <c r="D3505" t="s">
        <v>581</v>
      </c>
      <c r="E3505" s="19">
        <v>42625</v>
      </c>
      <c r="F3505" t="s">
        <v>141</v>
      </c>
      <c r="G3505">
        <v>2</v>
      </c>
      <c r="H3505">
        <v>17.829999999999998</v>
      </c>
      <c r="I3505">
        <v>35.659999999999997</v>
      </c>
    </row>
    <row r="3506" spans="1:9">
      <c r="A3506" t="s">
        <v>103</v>
      </c>
      <c r="B3506" t="s">
        <v>113</v>
      </c>
      <c r="C3506" t="s">
        <v>93</v>
      </c>
      <c r="D3506" t="s">
        <v>171</v>
      </c>
      <c r="E3506" s="19">
        <v>42625</v>
      </c>
      <c r="F3506" t="s">
        <v>141</v>
      </c>
      <c r="G3506">
        <v>8</v>
      </c>
      <c r="H3506">
        <v>17.829999999999998</v>
      </c>
      <c r="I3506">
        <v>142.63999999999999</v>
      </c>
    </row>
    <row r="3507" spans="1:9">
      <c r="A3507" t="s">
        <v>95</v>
      </c>
      <c r="B3507" t="s">
        <v>118</v>
      </c>
      <c r="C3507" t="s">
        <v>93</v>
      </c>
      <c r="D3507" t="s">
        <v>602</v>
      </c>
      <c r="E3507" s="19">
        <v>42625</v>
      </c>
      <c r="F3507" t="s">
        <v>96</v>
      </c>
      <c r="G3507">
        <v>6</v>
      </c>
      <c r="H3507">
        <v>53.35</v>
      </c>
      <c r="I3507">
        <v>320.10000000000002</v>
      </c>
    </row>
    <row r="3508" spans="1:9">
      <c r="A3508" t="s">
        <v>100</v>
      </c>
      <c r="B3508" t="s">
        <v>105</v>
      </c>
      <c r="C3508" t="s">
        <v>98</v>
      </c>
      <c r="D3508" t="s">
        <v>285</v>
      </c>
      <c r="E3508" s="19">
        <v>42625</v>
      </c>
      <c r="F3508" t="s">
        <v>101</v>
      </c>
      <c r="G3508">
        <v>1</v>
      </c>
      <c r="H3508">
        <v>12.42</v>
      </c>
      <c r="I3508">
        <v>12.42</v>
      </c>
    </row>
    <row r="3509" spans="1:9">
      <c r="A3509" t="s">
        <v>100</v>
      </c>
      <c r="B3509" t="s">
        <v>110</v>
      </c>
      <c r="C3509" t="s">
        <v>98</v>
      </c>
      <c r="D3509" t="s">
        <v>366</v>
      </c>
      <c r="E3509" s="19">
        <v>42625</v>
      </c>
      <c r="F3509" t="s">
        <v>141</v>
      </c>
      <c r="G3509">
        <v>4</v>
      </c>
      <c r="H3509">
        <v>17.829999999999998</v>
      </c>
      <c r="I3509">
        <v>71.319999999999993</v>
      </c>
    </row>
    <row r="3510" spans="1:9">
      <c r="A3510" t="s">
        <v>95</v>
      </c>
      <c r="B3510" t="s">
        <v>113</v>
      </c>
      <c r="C3510" t="s">
        <v>93</v>
      </c>
      <c r="D3510" t="s">
        <v>614</v>
      </c>
      <c r="E3510" s="19">
        <v>42625</v>
      </c>
      <c r="F3510" t="s">
        <v>141</v>
      </c>
      <c r="G3510">
        <v>3</v>
      </c>
      <c r="H3510">
        <v>17.829999999999998</v>
      </c>
      <c r="I3510">
        <v>53.489999999999995</v>
      </c>
    </row>
    <row r="3511" spans="1:9">
      <c r="A3511" t="s">
        <v>95</v>
      </c>
      <c r="B3511" t="s">
        <v>94</v>
      </c>
      <c r="C3511" t="s">
        <v>93</v>
      </c>
      <c r="D3511" t="s">
        <v>164</v>
      </c>
      <c r="E3511" s="19">
        <v>42625</v>
      </c>
      <c r="F3511" t="s">
        <v>101</v>
      </c>
      <c r="G3511">
        <v>10</v>
      </c>
      <c r="H3511">
        <v>12.42</v>
      </c>
      <c r="I3511">
        <v>124.2</v>
      </c>
    </row>
    <row r="3512" spans="1:9">
      <c r="A3512" t="s">
        <v>100</v>
      </c>
      <c r="B3512" t="s">
        <v>105</v>
      </c>
      <c r="C3512" t="s">
        <v>98</v>
      </c>
      <c r="D3512" t="s">
        <v>345</v>
      </c>
      <c r="E3512" s="19">
        <v>42625</v>
      </c>
      <c r="F3512" t="s">
        <v>101</v>
      </c>
      <c r="G3512">
        <v>1</v>
      </c>
      <c r="H3512">
        <v>12.42</v>
      </c>
      <c r="I3512">
        <v>12.42</v>
      </c>
    </row>
    <row r="3513" spans="1:9">
      <c r="A3513" t="s">
        <v>100</v>
      </c>
      <c r="B3513" t="s">
        <v>105</v>
      </c>
      <c r="C3513" t="s">
        <v>98</v>
      </c>
      <c r="D3513" t="s">
        <v>550</v>
      </c>
      <c r="E3513" s="19">
        <v>42625</v>
      </c>
      <c r="F3513" t="s">
        <v>141</v>
      </c>
      <c r="G3513">
        <v>9</v>
      </c>
      <c r="H3513">
        <v>17.829999999999998</v>
      </c>
      <c r="I3513">
        <v>160.46999999999997</v>
      </c>
    </row>
    <row r="3514" spans="1:9">
      <c r="A3514" t="s">
        <v>100</v>
      </c>
      <c r="B3514" t="s">
        <v>99</v>
      </c>
      <c r="C3514" t="s">
        <v>98</v>
      </c>
      <c r="D3514" t="s">
        <v>257</v>
      </c>
      <c r="E3514" s="19">
        <v>42625</v>
      </c>
      <c r="F3514" t="s">
        <v>91</v>
      </c>
      <c r="G3514">
        <v>3</v>
      </c>
      <c r="H3514">
        <v>16.32</v>
      </c>
      <c r="I3514">
        <v>48.96</v>
      </c>
    </row>
    <row r="3515" spans="1:9">
      <c r="A3515" t="s">
        <v>103</v>
      </c>
      <c r="B3515" t="s">
        <v>118</v>
      </c>
      <c r="C3515" t="s">
        <v>93</v>
      </c>
      <c r="D3515" t="s">
        <v>460</v>
      </c>
      <c r="E3515" s="19">
        <v>42625</v>
      </c>
      <c r="F3515" t="s">
        <v>101</v>
      </c>
      <c r="G3515">
        <v>6</v>
      </c>
      <c r="H3515">
        <v>12.42</v>
      </c>
      <c r="I3515">
        <v>74.52</v>
      </c>
    </row>
    <row r="3516" spans="1:9">
      <c r="A3516" t="s">
        <v>100</v>
      </c>
      <c r="B3516" t="s">
        <v>127</v>
      </c>
      <c r="C3516" t="s">
        <v>98</v>
      </c>
      <c r="D3516" t="s">
        <v>393</v>
      </c>
      <c r="E3516" s="19">
        <v>42625</v>
      </c>
      <c r="F3516" t="s">
        <v>96</v>
      </c>
      <c r="G3516">
        <v>4</v>
      </c>
      <c r="H3516">
        <v>53.35</v>
      </c>
      <c r="I3516">
        <v>213.4</v>
      </c>
    </row>
    <row r="3517" spans="1:9">
      <c r="A3517" t="s">
        <v>100</v>
      </c>
      <c r="B3517" t="s">
        <v>110</v>
      </c>
      <c r="C3517" t="s">
        <v>98</v>
      </c>
      <c r="D3517" t="s">
        <v>528</v>
      </c>
      <c r="E3517" s="19">
        <v>42625</v>
      </c>
      <c r="F3517" t="s">
        <v>101</v>
      </c>
      <c r="G3517">
        <v>7</v>
      </c>
      <c r="H3517">
        <v>12.42</v>
      </c>
      <c r="I3517">
        <v>86.94</v>
      </c>
    </row>
    <row r="3518" spans="1:9">
      <c r="A3518" t="s">
        <v>100</v>
      </c>
      <c r="B3518" t="s">
        <v>99</v>
      </c>
      <c r="C3518" t="s">
        <v>98</v>
      </c>
      <c r="D3518" t="s">
        <v>286</v>
      </c>
      <c r="E3518" s="19">
        <v>42625</v>
      </c>
      <c r="F3518" t="s">
        <v>101</v>
      </c>
      <c r="G3518">
        <v>1</v>
      </c>
      <c r="H3518">
        <v>12.42</v>
      </c>
      <c r="I3518">
        <v>12.42</v>
      </c>
    </row>
    <row r="3519" spans="1:9">
      <c r="A3519" t="s">
        <v>103</v>
      </c>
      <c r="B3519" t="s">
        <v>94</v>
      </c>
      <c r="C3519" t="s">
        <v>93</v>
      </c>
      <c r="D3519" t="s">
        <v>142</v>
      </c>
      <c r="E3519" s="19">
        <v>42625</v>
      </c>
      <c r="F3519" t="s">
        <v>101</v>
      </c>
      <c r="G3519">
        <v>8</v>
      </c>
      <c r="H3519">
        <v>12.42</v>
      </c>
      <c r="I3519">
        <v>99.36</v>
      </c>
    </row>
    <row r="3520" spans="1:9">
      <c r="A3520" t="s">
        <v>95</v>
      </c>
      <c r="B3520" t="s">
        <v>113</v>
      </c>
      <c r="C3520" t="s">
        <v>93</v>
      </c>
      <c r="D3520" t="s">
        <v>294</v>
      </c>
      <c r="E3520" s="19">
        <v>42625</v>
      </c>
      <c r="F3520" t="s">
        <v>91</v>
      </c>
      <c r="G3520">
        <v>1</v>
      </c>
      <c r="H3520">
        <v>16.32</v>
      </c>
      <c r="I3520">
        <v>16.32</v>
      </c>
    </row>
    <row r="3521" spans="1:9">
      <c r="A3521" t="s">
        <v>103</v>
      </c>
      <c r="B3521" t="s">
        <v>118</v>
      </c>
      <c r="C3521" t="s">
        <v>93</v>
      </c>
      <c r="D3521" t="s">
        <v>602</v>
      </c>
      <c r="E3521" s="19">
        <v>42626</v>
      </c>
      <c r="F3521" t="s">
        <v>96</v>
      </c>
      <c r="G3521">
        <v>9</v>
      </c>
      <c r="H3521">
        <v>53.35</v>
      </c>
      <c r="I3521">
        <v>480.15000000000003</v>
      </c>
    </row>
    <row r="3522" spans="1:9">
      <c r="A3522" t="s">
        <v>100</v>
      </c>
      <c r="B3522" t="s">
        <v>99</v>
      </c>
      <c r="C3522" t="s">
        <v>98</v>
      </c>
      <c r="D3522" t="s">
        <v>521</v>
      </c>
      <c r="E3522" s="19">
        <v>42626</v>
      </c>
      <c r="F3522" t="s">
        <v>101</v>
      </c>
      <c r="G3522">
        <v>7</v>
      </c>
      <c r="H3522">
        <v>12.42</v>
      </c>
      <c r="I3522">
        <v>86.94</v>
      </c>
    </row>
    <row r="3523" spans="1:9">
      <c r="A3523" t="s">
        <v>103</v>
      </c>
      <c r="B3523" t="s">
        <v>94</v>
      </c>
      <c r="C3523" t="s">
        <v>93</v>
      </c>
      <c r="D3523" t="s">
        <v>380</v>
      </c>
      <c r="E3523" s="19">
        <v>42626</v>
      </c>
      <c r="F3523" t="s">
        <v>141</v>
      </c>
      <c r="G3523">
        <v>3</v>
      </c>
      <c r="H3523">
        <v>17.829999999999998</v>
      </c>
      <c r="I3523">
        <v>53.489999999999995</v>
      </c>
    </row>
    <row r="3524" spans="1:9">
      <c r="A3524" t="s">
        <v>106</v>
      </c>
      <c r="B3524" t="s">
        <v>99</v>
      </c>
      <c r="C3524" t="s">
        <v>98</v>
      </c>
      <c r="D3524" t="s">
        <v>493</v>
      </c>
      <c r="E3524" s="19">
        <v>42626</v>
      </c>
      <c r="F3524" t="s">
        <v>141</v>
      </c>
      <c r="G3524">
        <v>4</v>
      </c>
      <c r="H3524">
        <v>17.829999999999998</v>
      </c>
      <c r="I3524">
        <v>71.319999999999993</v>
      </c>
    </row>
    <row r="3525" spans="1:9">
      <c r="A3525" t="s">
        <v>100</v>
      </c>
      <c r="B3525" t="s">
        <v>105</v>
      </c>
      <c r="C3525" t="s">
        <v>98</v>
      </c>
      <c r="D3525" t="s">
        <v>406</v>
      </c>
      <c r="E3525" s="19">
        <v>42626</v>
      </c>
      <c r="F3525" t="s">
        <v>141</v>
      </c>
      <c r="G3525">
        <v>8</v>
      </c>
      <c r="H3525">
        <v>17.829999999999998</v>
      </c>
      <c r="I3525">
        <v>142.63999999999999</v>
      </c>
    </row>
    <row r="3526" spans="1:9">
      <c r="A3526" t="s">
        <v>100</v>
      </c>
      <c r="B3526" t="s">
        <v>99</v>
      </c>
      <c r="C3526" t="s">
        <v>98</v>
      </c>
      <c r="D3526" t="s">
        <v>407</v>
      </c>
      <c r="E3526" s="19">
        <v>42626</v>
      </c>
      <c r="F3526" t="s">
        <v>141</v>
      </c>
      <c r="G3526">
        <v>6</v>
      </c>
      <c r="H3526">
        <v>17.829999999999998</v>
      </c>
      <c r="I3526">
        <v>106.97999999999999</v>
      </c>
    </row>
    <row r="3527" spans="1:9">
      <c r="A3527" t="s">
        <v>103</v>
      </c>
      <c r="B3527" t="s">
        <v>94</v>
      </c>
      <c r="C3527" t="s">
        <v>93</v>
      </c>
      <c r="D3527" t="s">
        <v>217</v>
      </c>
      <c r="E3527" s="19">
        <v>42626</v>
      </c>
      <c r="F3527" t="s">
        <v>101</v>
      </c>
      <c r="G3527">
        <v>1</v>
      </c>
      <c r="H3527">
        <v>12.42</v>
      </c>
      <c r="I3527">
        <v>12.42</v>
      </c>
    </row>
    <row r="3528" spans="1:9">
      <c r="A3528" t="s">
        <v>111</v>
      </c>
      <c r="B3528" t="s">
        <v>99</v>
      </c>
      <c r="C3528" t="s">
        <v>98</v>
      </c>
      <c r="D3528" t="s">
        <v>172</v>
      </c>
      <c r="E3528" s="19">
        <v>42626</v>
      </c>
      <c r="F3528" t="s">
        <v>96</v>
      </c>
      <c r="G3528">
        <v>3</v>
      </c>
      <c r="H3528">
        <v>53.35</v>
      </c>
      <c r="I3528">
        <v>160.05000000000001</v>
      </c>
    </row>
    <row r="3529" spans="1:9">
      <c r="A3529" t="s">
        <v>95</v>
      </c>
      <c r="B3529" t="s">
        <v>118</v>
      </c>
      <c r="C3529" t="s">
        <v>93</v>
      </c>
      <c r="D3529" t="s">
        <v>389</v>
      </c>
      <c r="E3529" s="19">
        <v>42626</v>
      </c>
      <c r="F3529" t="s">
        <v>96</v>
      </c>
      <c r="G3529">
        <v>9</v>
      </c>
      <c r="H3529">
        <v>53.35</v>
      </c>
      <c r="I3529">
        <v>480.15000000000003</v>
      </c>
    </row>
    <row r="3530" spans="1:9">
      <c r="A3530" t="s">
        <v>100</v>
      </c>
      <c r="B3530" t="s">
        <v>110</v>
      </c>
      <c r="C3530" t="s">
        <v>98</v>
      </c>
      <c r="D3530" t="s">
        <v>227</v>
      </c>
      <c r="E3530" s="19">
        <v>42626</v>
      </c>
      <c r="F3530" t="s">
        <v>141</v>
      </c>
      <c r="G3530">
        <v>2</v>
      </c>
      <c r="H3530">
        <v>17.829999999999998</v>
      </c>
      <c r="I3530">
        <v>35.659999999999997</v>
      </c>
    </row>
    <row r="3531" spans="1:9">
      <c r="A3531" t="s">
        <v>100</v>
      </c>
      <c r="B3531" t="s">
        <v>110</v>
      </c>
      <c r="C3531" t="s">
        <v>98</v>
      </c>
      <c r="D3531" t="s">
        <v>605</v>
      </c>
      <c r="E3531" s="19">
        <v>42626</v>
      </c>
      <c r="F3531" t="s">
        <v>141</v>
      </c>
      <c r="G3531">
        <v>3</v>
      </c>
      <c r="H3531">
        <v>17.829999999999998</v>
      </c>
      <c r="I3531">
        <v>53.489999999999995</v>
      </c>
    </row>
    <row r="3532" spans="1:9">
      <c r="A3532" t="s">
        <v>111</v>
      </c>
      <c r="B3532" t="s">
        <v>127</v>
      </c>
      <c r="C3532" t="s">
        <v>98</v>
      </c>
      <c r="D3532" t="s">
        <v>401</v>
      </c>
      <c r="E3532" s="19">
        <v>42627</v>
      </c>
      <c r="F3532" t="s">
        <v>91</v>
      </c>
      <c r="G3532">
        <v>1</v>
      </c>
      <c r="H3532">
        <v>16.32</v>
      </c>
      <c r="I3532">
        <v>16.32</v>
      </c>
    </row>
    <row r="3533" spans="1:9">
      <c r="A3533" t="s">
        <v>100</v>
      </c>
      <c r="B3533" t="s">
        <v>105</v>
      </c>
      <c r="C3533" t="s">
        <v>98</v>
      </c>
      <c r="D3533" t="s">
        <v>298</v>
      </c>
      <c r="E3533" s="19">
        <v>42627</v>
      </c>
      <c r="F3533" t="s">
        <v>96</v>
      </c>
      <c r="G3533">
        <v>6</v>
      </c>
      <c r="H3533">
        <v>53.35</v>
      </c>
      <c r="I3533">
        <v>320.10000000000002</v>
      </c>
    </row>
    <row r="3534" spans="1:9">
      <c r="A3534" t="s">
        <v>111</v>
      </c>
      <c r="B3534" t="s">
        <v>99</v>
      </c>
      <c r="C3534" t="s">
        <v>98</v>
      </c>
      <c r="D3534" t="s">
        <v>461</v>
      </c>
      <c r="E3534" s="19">
        <v>42627</v>
      </c>
      <c r="F3534" t="s">
        <v>141</v>
      </c>
      <c r="G3534">
        <v>9</v>
      </c>
      <c r="H3534">
        <v>17.829999999999998</v>
      </c>
      <c r="I3534">
        <v>160.46999999999997</v>
      </c>
    </row>
    <row r="3535" spans="1:9">
      <c r="A3535" t="s">
        <v>106</v>
      </c>
      <c r="B3535" t="s">
        <v>105</v>
      </c>
      <c r="C3535" t="s">
        <v>98</v>
      </c>
      <c r="D3535" t="s">
        <v>385</v>
      </c>
      <c r="E3535" s="19">
        <v>42627</v>
      </c>
      <c r="F3535" t="s">
        <v>91</v>
      </c>
      <c r="G3535">
        <v>5</v>
      </c>
      <c r="H3535">
        <v>16.32</v>
      </c>
      <c r="I3535">
        <v>81.599999999999994</v>
      </c>
    </row>
    <row r="3536" spans="1:9">
      <c r="A3536" t="s">
        <v>106</v>
      </c>
      <c r="B3536" t="s">
        <v>105</v>
      </c>
      <c r="C3536" t="s">
        <v>98</v>
      </c>
      <c r="D3536" t="s">
        <v>408</v>
      </c>
      <c r="E3536" s="19">
        <v>42627</v>
      </c>
      <c r="F3536" t="s">
        <v>101</v>
      </c>
      <c r="G3536">
        <v>7</v>
      </c>
      <c r="H3536">
        <v>12.42</v>
      </c>
      <c r="I3536">
        <v>86.94</v>
      </c>
    </row>
    <row r="3537" spans="1:9">
      <c r="A3537" t="s">
        <v>95</v>
      </c>
      <c r="B3537" t="s">
        <v>118</v>
      </c>
      <c r="C3537" t="s">
        <v>93</v>
      </c>
      <c r="D3537" t="s">
        <v>177</v>
      </c>
      <c r="E3537" s="19">
        <v>42627</v>
      </c>
      <c r="F3537" t="s">
        <v>101</v>
      </c>
      <c r="G3537">
        <v>7</v>
      </c>
      <c r="H3537">
        <v>12.42</v>
      </c>
      <c r="I3537">
        <v>86.94</v>
      </c>
    </row>
    <row r="3538" spans="1:9">
      <c r="A3538" t="s">
        <v>100</v>
      </c>
      <c r="B3538" t="s">
        <v>99</v>
      </c>
      <c r="C3538" t="s">
        <v>98</v>
      </c>
      <c r="D3538" t="s">
        <v>119</v>
      </c>
      <c r="E3538" s="19">
        <v>42627</v>
      </c>
      <c r="F3538" t="s">
        <v>101</v>
      </c>
      <c r="G3538">
        <v>5</v>
      </c>
      <c r="H3538">
        <v>12.42</v>
      </c>
      <c r="I3538">
        <v>62.1</v>
      </c>
    </row>
    <row r="3539" spans="1:9">
      <c r="A3539" t="s">
        <v>103</v>
      </c>
      <c r="B3539" t="s">
        <v>118</v>
      </c>
      <c r="C3539" t="s">
        <v>93</v>
      </c>
      <c r="D3539" t="s">
        <v>307</v>
      </c>
      <c r="E3539" s="19">
        <v>42627</v>
      </c>
      <c r="F3539" t="s">
        <v>101</v>
      </c>
      <c r="G3539">
        <v>7</v>
      </c>
      <c r="H3539">
        <v>12.42</v>
      </c>
      <c r="I3539">
        <v>86.94</v>
      </c>
    </row>
    <row r="3540" spans="1:9">
      <c r="A3540" t="s">
        <v>111</v>
      </c>
      <c r="B3540" t="s">
        <v>110</v>
      </c>
      <c r="C3540" t="s">
        <v>98</v>
      </c>
      <c r="D3540" t="s">
        <v>209</v>
      </c>
      <c r="E3540" s="19">
        <v>42627</v>
      </c>
      <c r="F3540" t="s">
        <v>141</v>
      </c>
      <c r="G3540">
        <v>3</v>
      </c>
      <c r="H3540">
        <v>17.829999999999998</v>
      </c>
      <c r="I3540">
        <v>53.489999999999995</v>
      </c>
    </row>
    <row r="3541" spans="1:9">
      <c r="A3541" t="s">
        <v>111</v>
      </c>
      <c r="B3541" t="s">
        <v>110</v>
      </c>
      <c r="C3541" t="s">
        <v>98</v>
      </c>
      <c r="D3541" t="s">
        <v>186</v>
      </c>
      <c r="E3541" s="19">
        <v>42627</v>
      </c>
      <c r="F3541" t="s">
        <v>141</v>
      </c>
      <c r="G3541">
        <v>10</v>
      </c>
      <c r="H3541">
        <v>17.829999999999998</v>
      </c>
      <c r="I3541">
        <v>178.29999999999998</v>
      </c>
    </row>
    <row r="3542" spans="1:9">
      <c r="A3542" t="s">
        <v>103</v>
      </c>
      <c r="B3542" t="s">
        <v>113</v>
      </c>
      <c r="C3542" t="s">
        <v>93</v>
      </c>
      <c r="D3542" t="s">
        <v>628</v>
      </c>
      <c r="E3542" s="19">
        <v>42627</v>
      </c>
      <c r="F3542" t="s">
        <v>96</v>
      </c>
      <c r="G3542">
        <v>6</v>
      </c>
      <c r="H3542">
        <v>53.35</v>
      </c>
      <c r="I3542">
        <v>320.10000000000002</v>
      </c>
    </row>
    <row r="3543" spans="1:9">
      <c r="A3543" t="s">
        <v>103</v>
      </c>
      <c r="B3543" t="s">
        <v>94</v>
      </c>
      <c r="C3543" t="s">
        <v>93</v>
      </c>
      <c r="D3543" t="s">
        <v>302</v>
      </c>
      <c r="E3543" s="19">
        <v>42627</v>
      </c>
      <c r="F3543" t="s">
        <v>96</v>
      </c>
      <c r="G3543">
        <v>10</v>
      </c>
      <c r="H3543">
        <v>53.35</v>
      </c>
      <c r="I3543">
        <v>533.5</v>
      </c>
    </row>
    <row r="3544" spans="1:9">
      <c r="A3544" t="s">
        <v>100</v>
      </c>
      <c r="B3544" t="s">
        <v>99</v>
      </c>
      <c r="C3544" t="s">
        <v>98</v>
      </c>
      <c r="D3544" t="s">
        <v>262</v>
      </c>
      <c r="E3544" s="19">
        <v>42627</v>
      </c>
      <c r="F3544" t="s">
        <v>101</v>
      </c>
      <c r="G3544">
        <v>7</v>
      </c>
      <c r="H3544">
        <v>12.42</v>
      </c>
      <c r="I3544">
        <v>86.94</v>
      </c>
    </row>
    <row r="3545" spans="1:9">
      <c r="A3545" t="s">
        <v>103</v>
      </c>
      <c r="B3545" t="s">
        <v>155</v>
      </c>
      <c r="C3545" t="s">
        <v>93</v>
      </c>
      <c r="D3545" t="s">
        <v>261</v>
      </c>
      <c r="E3545" s="19">
        <v>42627</v>
      </c>
      <c r="F3545" t="s">
        <v>101</v>
      </c>
      <c r="G3545">
        <v>6</v>
      </c>
      <c r="H3545">
        <v>12.42</v>
      </c>
      <c r="I3545">
        <v>74.52</v>
      </c>
    </row>
    <row r="3546" spans="1:9">
      <c r="A3546" t="s">
        <v>100</v>
      </c>
      <c r="B3546" t="s">
        <v>127</v>
      </c>
      <c r="C3546" t="s">
        <v>98</v>
      </c>
      <c r="D3546" t="s">
        <v>468</v>
      </c>
      <c r="E3546" s="19">
        <v>42627</v>
      </c>
      <c r="F3546" t="s">
        <v>141</v>
      </c>
      <c r="G3546">
        <v>6</v>
      </c>
      <c r="H3546">
        <v>17.829999999999998</v>
      </c>
      <c r="I3546">
        <v>106.97999999999999</v>
      </c>
    </row>
    <row r="3547" spans="1:9">
      <c r="A3547" t="s">
        <v>95</v>
      </c>
      <c r="B3547" t="s">
        <v>118</v>
      </c>
      <c r="C3547" t="s">
        <v>93</v>
      </c>
      <c r="D3547" t="s">
        <v>425</v>
      </c>
      <c r="E3547" s="19">
        <v>42627</v>
      </c>
      <c r="F3547" t="s">
        <v>91</v>
      </c>
      <c r="G3547">
        <v>1</v>
      </c>
      <c r="H3547">
        <v>16.32</v>
      </c>
      <c r="I3547">
        <v>16.32</v>
      </c>
    </row>
    <row r="3548" spans="1:9">
      <c r="A3548" t="s">
        <v>100</v>
      </c>
      <c r="B3548" t="s">
        <v>99</v>
      </c>
      <c r="C3548" t="s">
        <v>98</v>
      </c>
      <c r="D3548" t="s">
        <v>399</v>
      </c>
      <c r="E3548" s="19">
        <v>42627</v>
      </c>
      <c r="F3548" t="s">
        <v>101</v>
      </c>
      <c r="G3548">
        <v>4</v>
      </c>
      <c r="H3548">
        <v>12.42</v>
      </c>
      <c r="I3548">
        <v>49.68</v>
      </c>
    </row>
    <row r="3549" spans="1:9">
      <c r="A3549" t="s">
        <v>111</v>
      </c>
      <c r="B3549" t="s">
        <v>99</v>
      </c>
      <c r="C3549" t="s">
        <v>98</v>
      </c>
      <c r="D3549" t="s">
        <v>250</v>
      </c>
      <c r="E3549" s="19">
        <v>42628</v>
      </c>
      <c r="F3549" t="s">
        <v>91</v>
      </c>
      <c r="G3549">
        <v>5</v>
      </c>
      <c r="H3549">
        <v>16.32</v>
      </c>
      <c r="I3549">
        <v>81.599999999999994</v>
      </c>
    </row>
    <row r="3550" spans="1:9">
      <c r="A3550" t="s">
        <v>103</v>
      </c>
      <c r="B3550" t="s">
        <v>94</v>
      </c>
      <c r="C3550" t="s">
        <v>93</v>
      </c>
      <c r="D3550" t="s">
        <v>271</v>
      </c>
      <c r="E3550" s="19">
        <v>42628</v>
      </c>
      <c r="F3550" t="s">
        <v>96</v>
      </c>
      <c r="G3550">
        <v>4</v>
      </c>
      <c r="H3550">
        <v>53.35</v>
      </c>
      <c r="I3550">
        <v>213.4</v>
      </c>
    </row>
    <row r="3551" spans="1:9">
      <c r="A3551" t="s">
        <v>95</v>
      </c>
      <c r="B3551" t="s">
        <v>113</v>
      </c>
      <c r="C3551" t="s">
        <v>93</v>
      </c>
      <c r="D3551" t="s">
        <v>287</v>
      </c>
      <c r="E3551" s="19">
        <v>42628</v>
      </c>
      <c r="F3551" t="s">
        <v>101</v>
      </c>
      <c r="G3551">
        <v>10</v>
      </c>
      <c r="H3551">
        <v>12.42</v>
      </c>
      <c r="I3551">
        <v>124.2</v>
      </c>
    </row>
    <row r="3552" spans="1:9">
      <c r="A3552" t="s">
        <v>103</v>
      </c>
      <c r="B3552" t="s">
        <v>113</v>
      </c>
      <c r="C3552" t="s">
        <v>93</v>
      </c>
      <c r="D3552" t="s">
        <v>131</v>
      </c>
      <c r="E3552" s="19">
        <v>42628</v>
      </c>
      <c r="F3552" t="s">
        <v>91</v>
      </c>
      <c r="G3552">
        <v>6</v>
      </c>
      <c r="H3552">
        <v>16.32</v>
      </c>
      <c r="I3552">
        <v>97.92</v>
      </c>
    </row>
    <row r="3553" spans="1:9">
      <c r="A3553" t="s">
        <v>95</v>
      </c>
      <c r="B3553" t="s">
        <v>113</v>
      </c>
      <c r="C3553" t="s">
        <v>93</v>
      </c>
      <c r="D3553" t="s">
        <v>623</v>
      </c>
      <c r="E3553" s="19">
        <v>42628</v>
      </c>
      <c r="F3553" t="s">
        <v>101</v>
      </c>
      <c r="G3553">
        <v>10</v>
      </c>
      <c r="H3553">
        <v>12.42</v>
      </c>
      <c r="I3553">
        <v>124.2</v>
      </c>
    </row>
    <row r="3554" spans="1:9">
      <c r="A3554" t="s">
        <v>100</v>
      </c>
      <c r="B3554" t="s">
        <v>99</v>
      </c>
      <c r="C3554" t="s">
        <v>98</v>
      </c>
      <c r="D3554" t="s">
        <v>372</v>
      </c>
      <c r="E3554" s="19">
        <v>42628</v>
      </c>
      <c r="F3554" t="s">
        <v>101</v>
      </c>
      <c r="G3554">
        <v>7</v>
      </c>
      <c r="H3554">
        <v>12.42</v>
      </c>
      <c r="I3554">
        <v>86.94</v>
      </c>
    </row>
    <row r="3555" spans="1:9">
      <c r="A3555" t="s">
        <v>103</v>
      </c>
      <c r="B3555" t="s">
        <v>155</v>
      </c>
      <c r="C3555" t="s">
        <v>93</v>
      </c>
      <c r="D3555" t="s">
        <v>619</v>
      </c>
      <c r="E3555" s="19">
        <v>42628</v>
      </c>
      <c r="F3555" t="s">
        <v>101</v>
      </c>
      <c r="G3555">
        <v>2</v>
      </c>
      <c r="H3555">
        <v>12.42</v>
      </c>
      <c r="I3555">
        <v>24.84</v>
      </c>
    </row>
    <row r="3556" spans="1:9">
      <c r="A3556" t="s">
        <v>111</v>
      </c>
      <c r="B3556" t="s">
        <v>127</v>
      </c>
      <c r="C3556" t="s">
        <v>98</v>
      </c>
      <c r="D3556" t="s">
        <v>180</v>
      </c>
      <c r="E3556" s="19">
        <v>42628</v>
      </c>
      <c r="F3556" t="s">
        <v>101</v>
      </c>
      <c r="G3556">
        <v>8</v>
      </c>
      <c r="H3556">
        <v>12.42</v>
      </c>
      <c r="I3556">
        <v>99.36</v>
      </c>
    </row>
    <row r="3557" spans="1:9">
      <c r="A3557" t="s">
        <v>100</v>
      </c>
      <c r="B3557" t="s">
        <v>110</v>
      </c>
      <c r="C3557" t="s">
        <v>98</v>
      </c>
      <c r="D3557" t="s">
        <v>627</v>
      </c>
      <c r="E3557" s="19">
        <v>42628</v>
      </c>
      <c r="F3557" t="s">
        <v>141</v>
      </c>
      <c r="G3557">
        <v>3</v>
      </c>
      <c r="H3557">
        <v>17.829999999999998</v>
      </c>
      <c r="I3557">
        <v>53.489999999999995</v>
      </c>
    </row>
    <row r="3558" spans="1:9">
      <c r="A3558" t="s">
        <v>95</v>
      </c>
      <c r="B3558" t="s">
        <v>118</v>
      </c>
      <c r="C3558" t="s">
        <v>93</v>
      </c>
      <c r="D3558" t="s">
        <v>394</v>
      </c>
      <c r="E3558" s="19">
        <v>42628</v>
      </c>
      <c r="F3558" t="s">
        <v>101</v>
      </c>
      <c r="G3558">
        <v>5</v>
      </c>
      <c r="H3558">
        <v>12.42</v>
      </c>
      <c r="I3558">
        <v>62.1</v>
      </c>
    </row>
    <row r="3559" spans="1:9">
      <c r="A3559" t="s">
        <v>95</v>
      </c>
      <c r="B3559" t="s">
        <v>113</v>
      </c>
      <c r="C3559" t="s">
        <v>93</v>
      </c>
      <c r="D3559" t="s">
        <v>609</v>
      </c>
      <c r="E3559" s="19">
        <v>42628</v>
      </c>
      <c r="F3559" t="s">
        <v>91</v>
      </c>
      <c r="G3559">
        <v>1</v>
      </c>
      <c r="H3559">
        <v>16.32</v>
      </c>
      <c r="I3559">
        <v>16.32</v>
      </c>
    </row>
    <row r="3560" spans="1:9">
      <c r="A3560" t="s">
        <v>95</v>
      </c>
      <c r="B3560" t="s">
        <v>155</v>
      </c>
      <c r="C3560" t="s">
        <v>93</v>
      </c>
      <c r="D3560" t="s">
        <v>619</v>
      </c>
      <c r="E3560" s="19">
        <v>42628</v>
      </c>
      <c r="F3560" t="s">
        <v>101</v>
      </c>
      <c r="G3560">
        <v>7</v>
      </c>
      <c r="H3560">
        <v>12.42</v>
      </c>
      <c r="I3560">
        <v>86.94</v>
      </c>
    </row>
    <row r="3561" spans="1:9">
      <c r="A3561" t="s">
        <v>95</v>
      </c>
      <c r="B3561" t="s">
        <v>118</v>
      </c>
      <c r="C3561" t="s">
        <v>93</v>
      </c>
      <c r="D3561" t="s">
        <v>449</v>
      </c>
      <c r="E3561" s="19">
        <v>42628</v>
      </c>
      <c r="F3561" t="s">
        <v>96</v>
      </c>
      <c r="G3561">
        <v>3</v>
      </c>
      <c r="H3561">
        <v>53.35</v>
      </c>
      <c r="I3561">
        <v>160.05000000000001</v>
      </c>
    </row>
    <row r="3562" spans="1:9">
      <c r="A3562" t="s">
        <v>100</v>
      </c>
      <c r="B3562" t="s">
        <v>127</v>
      </c>
      <c r="C3562" t="s">
        <v>98</v>
      </c>
      <c r="D3562" t="s">
        <v>230</v>
      </c>
      <c r="E3562" s="19">
        <v>42628</v>
      </c>
      <c r="F3562" t="s">
        <v>91</v>
      </c>
      <c r="G3562">
        <v>8</v>
      </c>
      <c r="H3562">
        <v>16.32</v>
      </c>
      <c r="I3562">
        <v>130.56</v>
      </c>
    </row>
    <row r="3563" spans="1:9">
      <c r="A3563" t="s">
        <v>100</v>
      </c>
      <c r="B3563" t="s">
        <v>105</v>
      </c>
      <c r="C3563" t="s">
        <v>98</v>
      </c>
      <c r="D3563" t="s">
        <v>107</v>
      </c>
      <c r="E3563" s="19">
        <v>42628</v>
      </c>
      <c r="F3563" t="s">
        <v>101</v>
      </c>
      <c r="G3563">
        <v>10</v>
      </c>
      <c r="H3563">
        <v>12.42</v>
      </c>
      <c r="I3563">
        <v>124.2</v>
      </c>
    </row>
    <row r="3564" spans="1:9">
      <c r="A3564" t="s">
        <v>103</v>
      </c>
      <c r="B3564" t="s">
        <v>113</v>
      </c>
      <c r="C3564" t="s">
        <v>93</v>
      </c>
      <c r="D3564" t="s">
        <v>343</v>
      </c>
      <c r="E3564" s="19">
        <v>42628</v>
      </c>
      <c r="F3564" t="s">
        <v>101</v>
      </c>
      <c r="G3564">
        <v>1</v>
      </c>
      <c r="H3564">
        <v>12.42</v>
      </c>
      <c r="I3564">
        <v>12.42</v>
      </c>
    </row>
    <row r="3565" spans="1:9">
      <c r="A3565" t="s">
        <v>106</v>
      </c>
      <c r="B3565" t="s">
        <v>99</v>
      </c>
      <c r="C3565" t="s">
        <v>98</v>
      </c>
      <c r="D3565" t="s">
        <v>544</v>
      </c>
      <c r="E3565" s="19">
        <v>42629</v>
      </c>
      <c r="F3565" t="s">
        <v>101</v>
      </c>
      <c r="G3565">
        <v>8</v>
      </c>
      <c r="H3565">
        <v>12.42</v>
      </c>
      <c r="I3565">
        <v>99.36</v>
      </c>
    </row>
    <row r="3566" spans="1:9">
      <c r="A3566" t="s">
        <v>100</v>
      </c>
      <c r="B3566" t="s">
        <v>110</v>
      </c>
      <c r="C3566" t="s">
        <v>98</v>
      </c>
      <c r="D3566" t="s">
        <v>359</v>
      </c>
      <c r="E3566" s="19">
        <v>42629</v>
      </c>
      <c r="F3566" t="s">
        <v>101</v>
      </c>
      <c r="G3566">
        <v>5</v>
      </c>
      <c r="H3566">
        <v>12.42</v>
      </c>
      <c r="I3566">
        <v>62.1</v>
      </c>
    </row>
    <row r="3567" spans="1:9">
      <c r="A3567" t="s">
        <v>103</v>
      </c>
      <c r="B3567" t="s">
        <v>94</v>
      </c>
      <c r="C3567" t="s">
        <v>93</v>
      </c>
      <c r="D3567" t="s">
        <v>255</v>
      </c>
      <c r="E3567" s="19">
        <v>42629</v>
      </c>
      <c r="F3567" t="s">
        <v>141</v>
      </c>
      <c r="G3567">
        <v>1</v>
      </c>
      <c r="H3567">
        <v>17.829999999999998</v>
      </c>
      <c r="I3567">
        <v>17.829999999999998</v>
      </c>
    </row>
    <row r="3568" spans="1:9">
      <c r="A3568" t="s">
        <v>103</v>
      </c>
      <c r="B3568" t="s">
        <v>94</v>
      </c>
      <c r="C3568" t="s">
        <v>93</v>
      </c>
      <c r="D3568" t="s">
        <v>470</v>
      </c>
      <c r="E3568" s="19">
        <v>42629</v>
      </c>
      <c r="F3568" t="s">
        <v>101</v>
      </c>
      <c r="G3568">
        <v>3</v>
      </c>
      <c r="H3568">
        <v>12.42</v>
      </c>
      <c r="I3568">
        <v>37.26</v>
      </c>
    </row>
    <row r="3569" spans="1:9">
      <c r="A3569" t="s">
        <v>100</v>
      </c>
      <c r="B3569" t="s">
        <v>105</v>
      </c>
      <c r="C3569" t="s">
        <v>98</v>
      </c>
      <c r="D3569" t="s">
        <v>453</v>
      </c>
      <c r="E3569" s="19">
        <v>42629</v>
      </c>
      <c r="F3569" t="s">
        <v>101</v>
      </c>
      <c r="G3569">
        <v>10</v>
      </c>
      <c r="H3569">
        <v>12.42</v>
      </c>
      <c r="I3569">
        <v>124.2</v>
      </c>
    </row>
    <row r="3570" spans="1:9">
      <c r="A3570" t="s">
        <v>100</v>
      </c>
      <c r="B3570" t="s">
        <v>99</v>
      </c>
      <c r="C3570" t="s">
        <v>98</v>
      </c>
      <c r="D3570" t="s">
        <v>240</v>
      </c>
      <c r="E3570" s="19">
        <v>42629</v>
      </c>
      <c r="F3570" t="s">
        <v>101</v>
      </c>
      <c r="G3570">
        <v>1</v>
      </c>
      <c r="H3570">
        <v>12.42</v>
      </c>
      <c r="I3570">
        <v>12.42</v>
      </c>
    </row>
    <row r="3571" spans="1:9">
      <c r="A3571" t="s">
        <v>95</v>
      </c>
      <c r="B3571" t="s">
        <v>118</v>
      </c>
      <c r="C3571" t="s">
        <v>93</v>
      </c>
      <c r="D3571" t="s">
        <v>190</v>
      </c>
      <c r="E3571" s="19">
        <v>42629</v>
      </c>
      <c r="F3571" t="s">
        <v>101</v>
      </c>
      <c r="G3571">
        <v>7</v>
      </c>
      <c r="H3571">
        <v>12.42</v>
      </c>
      <c r="I3571">
        <v>86.94</v>
      </c>
    </row>
    <row r="3572" spans="1:9">
      <c r="A3572" t="s">
        <v>106</v>
      </c>
      <c r="B3572" t="s">
        <v>105</v>
      </c>
      <c r="C3572" t="s">
        <v>98</v>
      </c>
      <c r="D3572" t="s">
        <v>361</v>
      </c>
      <c r="E3572" s="19">
        <v>42629</v>
      </c>
      <c r="F3572" t="s">
        <v>141</v>
      </c>
      <c r="G3572">
        <v>10</v>
      </c>
      <c r="H3572">
        <v>17.829999999999998</v>
      </c>
      <c r="I3572">
        <v>178.29999999999998</v>
      </c>
    </row>
    <row r="3573" spans="1:9">
      <c r="A3573" t="s">
        <v>106</v>
      </c>
      <c r="B3573" t="s">
        <v>99</v>
      </c>
      <c r="C3573" t="s">
        <v>98</v>
      </c>
      <c r="D3573" t="s">
        <v>626</v>
      </c>
      <c r="E3573" s="19">
        <v>42629</v>
      </c>
      <c r="F3573" t="s">
        <v>101</v>
      </c>
      <c r="G3573">
        <v>5</v>
      </c>
      <c r="H3573">
        <v>12.42</v>
      </c>
      <c r="I3573">
        <v>62.1</v>
      </c>
    </row>
    <row r="3574" spans="1:9">
      <c r="A3574" t="s">
        <v>106</v>
      </c>
      <c r="B3574" t="s">
        <v>105</v>
      </c>
      <c r="C3574" t="s">
        <v>98</v>
      </c>
      <c r="D3574" t="s">
        <v>495</v>
      </c>
      <c r="E3574" s="19">
        <v>42629</v>
      </c>
      <c r="F3574" t="s">
        <v>101</v>
      </c>
      <c r="G3574">
        <v>1</v>
      </c>
      <c r="H3574">
        <v>12.42</v>
      </c>
      <c r="I3574">
        <v>12.42</v>
      </c>
    </row>
    <row r="3575" spans="1:9">
      <c r="A3575" t="s">
        <v>106</v>
      </c>
      <c r="B3575" t="s">
        <v>110</v>
      </c>
      <c r="C3575" t="s">
        <v>98</v>
      </c>
      <c r="D3575" t="s">
        <v>378</v>
      </c>
      <c r="E3575" s="19">
        <v>42629</v>
      </c>
      <c r="F3575" t="s">
        <v>101</v>
      </c>
      <c r="G3575">
        <v>3</v>
      </c>
      <c r="H3575">
        <v>12.42</v>
      </c>
      <c r="I3575">
        <v>37.26</v>
      </c>
    </row>
    <row r="3576" spans="1:9">
      <c r="A3576" t="s">
        <v>111</v>
      </c>
      <c r="B3576" t="s">
        <v>105</v>
      </c>
      <c r="C3576" t="s">
        <v>98</v>
      </c>
      <c r="D3576" t="s">
        <v>356</v>
      </c>
      <c r="E3576" s="19">
        <v>42629</v>
      </c>
      <c r="F3576" t="s">
        <v>96</v>
      </c>
      <c r="G3576">
        <v>6</v>
      </c>
      <c r="H3576">
        <v>53.35</v>
      </c>
      <c r="I3576">
        <v>320.10000000000002</v>
      </c>
    </row>
    <row r="3577" spans="1:9">
      <c r="A3577" t="s">
        <v>100</v>
      </c>
      <c r="B3577" t="s">
        <v>99</v>
      </c>
      <c r="C3577" t="s">
        <v>98</v>
      </c>
      <c r="D3577" t="s">
        <v>250</v>
      </c>
      <c r="E3577" s="19">
        <v>42630</v>
      </c>
      <c r="F3577" t="s">
        <v>101</v>
      </c>
      <c r="G3577">
        <v>1</v>
      </c>
      <c r="H3577">
        <v>12.42</v>
      </c>
      <c r="I3577">
        <v>12.42</v>
      </c>
    </row>
    <row r="3578" spans="1:9">
      <c r="A3578" t="s">
        <v>100</v>
      </c>
      <c r="B3578" t="s">
        <v>105</v>
      </c>
      <c r="C3578" t="s">
        <v>98</v>
      </c>
      <c r="D3578" t="s">
        <v>390</v>
      </c>
      <c r="E3578" s="19">
        <v>42630</v>
      </c>
      <c r="F3578" t="s">
        <v>96</v>
      </c>
      <c r="G3578">
        <v>4</v>
      </c>
      <c r="H3578">
        <v>53.35</v>
      </c>
      <c r="I3578">
        <v>213.4</v>
      </c>
    </row>
    <row r="3579" spans="1:9">
      <c r="A3579" t="s">
        <v>100</v>
      </c>
      <c r="B3579" t="s">
        <v>99</v>
      </c>
      <c r="C3579" t="s">
        <v>98</v>
      </c>
      <c r="D3579" t="s">
        <v>252</v>
      </c>
      <c r="E3579" s="19">
        <v>42630</v>
      </c>
      <c r="F3579" t="s">
        <v>96</v>
      </c>
      <c r="G3579">
        <v>3</v>
      </c>
      <c r="H3579">
        <v>53.35</v>
      </c>
      <c r="I3579">
        <v>160.05000000000001</v>
      </c>
    </row>
    <row r="3580" spans="1:9">
      <c r="A3580" t="s">
        <v>111</v>
      </c>
      <c r="B3580" t="s">
        <v>105</v>
      </c>
      <c r="C3580" t="s">
        <v>98</v>
      </c>
      <c r="D3580" t="s">
        <v>264</v>
      </c>
      <c r="E3580" s="19">
        <v>42630</v>
      </c>
      <c r="F3580" t="s">
        <v>141</v>
      </c>
      <c r="G3580">
        <v>8</v>
      </c>
      <c r="H3580">
        <v>17.829999999999998</v>
      </c>
      <c r="I3580">
        <v>142.63999999999999</v>
      </c>
    </row>
    <row r="3581" spans="1:9">
      <c r="A3581" t="s">
        <v>95</v>
      </c>
      <c r="B3581" t="s">
        <v>118</v>
      </c>
      <c r="C3581" t="s">
        <v>93</v>
      </c>
      <c r="D3581" t="s">
        <v>202</v>
      </c>
      <c r="E3581" s="19">
        <v>42630</v>
      </c>
      <c r="F3581" t="s">
        <v>101</v>
      </c>
      <c r="G3581">
        <v>2</v>
      </c>
      <c r="H3581">
        <v>12.42</v>
      </c>
      <c r="I3581">
        <v>24.84</v>
      </c>
    </row>
    <row r="3582" spans="1:9">
      <c r="A3582" t="s">
        <v>100</v>
      </c>
      <c r="B3582" t="s">
        <v>105</v>
      </c>
      <c r="C3582" t="s">
        <v>98</v>
      </c>
      <c r="D3582" t="s">
        <v>383</v>
      </c>
      <c r="E3582" s="19">
        <v>42630</v>
      </c>
      <c r="F3582" t="s">
        <v>101</v>
      </c>
      <c r="G3582">
        <v>10</v>
      </c>
      <c r="H3582">
        <v>12.42</v>
      </c>
      <c r="I3582">
        <v>124.2</v>
      </c>
    </row>
    <row r="3583" spans="1:9">
      <c r="A3583" t="s">
        <v>95</v>
      </c>
      <c r="B3583" t="s">
        <v>94</v>
      </c>
      <c r="C3583" t="s">
        <v>93</v>
      </c>
      <c r="D3583" t="s">
        <v>556</v>
      </c>
      <c r="E3583" s="19">
        <v>42630</v>
      </c>
      <c r="F3583" t="s">
        <v>101</v>
      </c>
      <c r="G3583">
        <v>7</v>
      </c>
      <c r="H3583">
        <v>12.42</v>
      </c>
      <c r="I3583">
        <v>86.94</v>
      </c>
    </row>
    <row r="3584" spans="1:9">
      <c r="A3584" t="s">
        <v>103</v>
      </c>
      <c r="B3584" t="s">
        <v>113</v>
      </c>
      <c r="C3584" t="s">
        <v>93</v>
      </c>
      <c r="D3584" t="s">
        <v>248</v>
      </c>
      <c r="E3584" s="19">
        <v>42630</v>
      </c>
      <c r="F3584" t="s">
        <v>101</v>
      </c>
      <c r="G3584">
        <v>4</v>
      </c>
      <c r="H3584">
        <v>12.42</v>
      </c>
      <c r="I3584">
        <v>49.68</v>
      </c>
    </row>
    <row r="3585" spans="1:9">
      <c r="A3585" t="s">
        <v>111</v>
      </c>
      <c r="B3585" t="s">
        <v>99</v>
      </c>
      <c r="C3585" t="s">
        <v>98</v>
      </c>
      <c r="D3585" t="s">
        <v>306</v>
      </c>
      <c r="E3585" s="19">
        <v>42630</v>
      </c>
      <c r="F3585" t="s">
        <v>101</v>
      </c>
      <c r="G3585">
        <v>1</v>
      </c>
      <c r="H3585">
        <v>12.42</v>
      </c>
      <c r="I3585">
        <v>12.42</v>
      </c>
    </row>
    <row r="3586" spans="1:9">
      <c r="A3586" t="s">
        <v>106</v>
      </c>
      <c r="B3586" t="s">
        <v>110</v>
      </c>
      <c r="C3586" t="s">
        <v>98</v>
      </c>
      <c r="D3586" t="s">
        <v>310</v>
      </c>
      <c r="E3586" s="19">
        <v>42630</v>
      </c>
      <c r="F3586" t="s">
        <v>101</v>
      </c>
      <c r="G3586">
        <v>9</v>
      </c>
      <c r="H3586">
        <v>12.42</v>
      </c>
      <c r="I3586">
        <v>111.78</v>
      </c>
    </row>
    <row r="3587" spans="1:9">
      <c r="A3587" t="s">
        <v>103</v>
      </c>
      <c r="B3587" t="s">
        <v>94</v>
      </c>
      <c r="C3587" t="s">
        <v>93</v>
      </c>
      <c r="D3587" t="s">
        <v>625</v>
      </c>
      <c r="E3587" s="19">
        <v>42630</v>
      </c>
      <c r="F3587" t="s">
        <v>101</v>
      </c>
      <c r="G3587">
        <v>9</v>
      </c>
      <c r="H3587">
        <v>12.42</v>
      </c>
      <c r="I3587">
        <v>111.78</v>
      </c>
    </row>
    <row r="3588" spans="1:9">
      <c r="A3588" t="s">
        <v>95</v>
      </c>
      <c r="B3588" t="s">
        <v>155</v>
      </c>
      <c r="C3588" t="s">
        <v>93</v>
      </c>
      <c r="D3588" t="s">
        <v>431</v>
      </c>
      <c r="E3588" s="19">
        <v>42630</v>
      </c>
      <c r="F3588" t="s">
        <v>96</v>
      </c>
      <c r="G3588">
        <v>1</v>
      </c>
      <c r="H3588">
        <v>53.35</v>
      </c>
      <c r="I3588">
        <v>53.35</v>
      </c>
    </row>
    <row r="3589" spans="1:9">
      <c r="A3589" t="s">
        <v>106</v>
      </c>
      <c r="B3589" t="s">
        <v>99</v>
      </c>
      <c r="C3589" t="s">
        <v>98</v>
      </c>
      <c r="D3589" t="s">
        <v>414</v>
      </c>
      <c r="E3589" s="19">
        <v>42630</v>
      </c>
      <c r="F3589" t="s">
        <v>141</v>
      </c>
      <c r="G3589">
        <v>9</v>
      </c>
      <c r="H3589">
        <v>17.829999999999998</v>
      </c>
      <c r="I3589">
        <v>160.46999999999997</v>
      </c>
    </row>
    <row r="3590" spans="1:9">
      <c r="A3590" t="s">
        <v>111</v>
      </c>
      <c r="B3590" t="s">
        <v>99</v>
      </c>
      <c r="C3590" t="s">
        <v>98</v>
      </c>
      <c r="D3590" t="s">
        <v>183</v>
      </c>
      <c r="E3590" s="19">
        <v>42630</v>
      </c>
      <c r="F3590" t="s">
        <v>101</v>
      </c>
      <c r="G3590">
        <v>8</v>
      </c>
      <c r="H3590">
        <v>12.42</v>
      </c>
      <c r="I3590">
        <v>99.36</v>
      </c>
    </row>
    <row r="3591" spans="1:9">
      <c r="A3591" t="s">
        <v>100</v>
      </c>
      <c r="B3591" t="s">
        <v>99</v>
      </c>
      <c r="C3591" t="s">
        <v>98</v>
      </c>
      <c r="D3591" t="s">
        <v>544</v>
      </c>
      <c r="E3591" s="19">
        <v>42630</v>
      </c>
      <c r="F3591" t="s">
        <v>141</v>
      </c>
      <c r="G3591">
        <v>1</v>
      </c>
      <c r="H3591">
        <v>17.829999999999998</v>
      </c>
      <c r="I3591">
        <v>17.829999999999998</v>
      </c>
    </row>
    <row r="3592" spans="1:9">
      <c r="A3592" t="s">
        <v>100</v>
      </c>
      <c r="B3592" t="s">
        <v>99</v>
      </c>
      <c r="C3592" t="s">
        <v>98</v>
      </c>
      <c r="D3592" t="s">
        <v>270</v>
      </c>
      <c r="E3592" s="19">
        <v>42631</v>
      </c>
      <c r="F3592" t="s">
        <v>91</v>
      </c>
      <c r="G3592">
        <v>7</v>
      </c>
      <c r="H3592">
        <v>16.32</v>
      </c>
      <c r="I3592">
        <v>114.24000000000001</v>
      </c>
    </row>
    <row r="3593" spans="1:9">
      <c r="A3593" t="s">
        <v>100</v>
      </c>
      <c r="B3593" t="s">
        <v>105</v>
      </c>
      <c r="C3593" t="s">
        <v>98</v>
      </c>
      <c r="D3593" t="s">
        <v>383</v>
      </c>
      <c r="E3593" s="19">
        <v>42631</v>
      </c>
      <c r="F3593" t="s">
        <v>96</v>
      </c>
      <c r="G3593">
        <v>8</v>
      </c>
      <c r="H3593">
        <v>53.35</v>
      </c>
      <c r="I3593">
        <v>426.8</v>
      </c>
    </row>
    <row r="3594" spans="1:9">
      <c r="A3594" t="s">
        <v>95</v>
      </c>
      <c r="B3594" t="s">
        <v>94</v>
      </c>
      <c r="C3594" t="s">
        <v>93</v>
      </c>
      <c r="D3594" t="s">
        <v>527</v>
      </c>
      <c r="E3594" s="19">
        <v>42631</v>
      </c>
      <c r="F3594" t="s">
        <v>101</v>
      </c>
      <c r="G3594">
        <v>3</v>
      </c>
      <c r="H3594">
        <v>12.42</v>
      </c>
      <c r="I3594">
        <v>37.26</v>
      </c>
    </row>
    <row r="3595" spans="1:9">
      <c r="A3595" t="s">
        <v>100</v>
      </c>
      <c r="B3595" t="s">
        <v>99</v>
      </c>
      <c r="C3595" t="s">
        <v>98</v>
      </c>
      <c r="D3595" t="s">
        <v>562</v>
      </c>
      <c r="E3595" s="19">
        <v>42631</v>
      </c>
      <c r="F3595" t="s">
        <v>141</v>
      </c>
      <c r="G3595">
        <v>4</v>
      </c>
      <c r="H3595">
        <v>17.829999999999998</v>
      </c>
      <c r="I3595">
        <v>71.319999999999993</v>
      </c>
    </row>
    <row r="3596" spans="1:9">
      <c r="A3596" t="s">
        <v>95</v>
      </c>
      <c r="B3596" t="s">
        <v>94</v>
      </c>
      <c r="C3596" t="s">
        <v>93</v>
      </c>
      <c r="D3596" t="s">
        <v>268</v>
      </c>
      <c r="E3596" s="19">
        <v>42631</v>
      </c>
      <c r="F3596" t="s">
        <v>141</v>
      </c>
      <c r="G3596">
        <v>10</v>
      </c>
      <c r="H3596">
        <v>17.829999999999998</v>
      </c>
      <c r="I3596">
        <v>178.29999999999998</v>
      </c>
    </row>
    <row r="3597" spans="1:9">
      <c r="A3597" t="s">
        <v>95</v>
      </c>
      <c r="B3597" t="s">
        <v>113</v>
      </c>
      <c r="C3597" t="s">
        <v>93</v>
      </c>
      <c r="D3597" t="s">
        <v>623</v>
      </c>
      <c r="E3597" s="19">
        <v>42631</v>
      </c>
      <c r="F3597" t="s">
        <v>141</v>
      </c>
      <c r="G3597">
        <v>8</v>
      </c>
      <c r="H3597">
        <v>17.829999999999998</v>
      </c>
      <c r="I3597">
        <v>142.63999999999999</v>
      </c>
    </row>
    <row r="3598" spans="1:9">
      <c r="A3598" t="s">
        <v>95</v>
      </c>
      <c r="B3598" t="s">
        <v>113</v>
      </c>
      <c r="C3598" t="s">
        <v>93</v>
      </c>
      <c r="D3598" t="s">
        <v>497</v>
      </c>
      <c r="E3598" s="19">
        <v>42631</v>
      </c>
      <c r="F3598" t="s">
        <v>91</v>
      </c>
      <c r="G3598">
        <v>6</v>
      </c>
      <c r="H3598">
        <v>16.32</v>
      </c>
      <c r="I3598">
        <v>97.92</v>
      </c>
    </row>
    <row r="3599" spans="1:9">
      <c r="A3599" t="s">
        <v>100</v>
      </c>
      <c r="B3599" t="s">
        <v>99</v>
      </c>
      <c r="C3599" t="s">
        <v>98</v>
      </c>
      <c r="D3599" t="s">
        <v>286</v>
      </c>
      <c r="E3599" s="19">
        <v>42631</v>
      </c>
      <c r="F3599" t="s">
        <v>101</v>
      </c>
      <c r="G3599">
        <v>7</v>
      </c>
      <c r="H3599">
        <v>12.42</v>
      </c>
      <c r="I3599">
        <v>86.94</v>
      </c>
    </row>
    <row r="3600" spans="1:9">
      <c r="A3600" t="s">
        <v>103</v>
      </c>
      <c r="B3600" t="s">
        <v>113</v>
      </c>
      <c r="C3600" t="s">
        <v>93</v>
      </c>
      <c r="D3600" t="s">
        <v>609</v>
      </c>
      <c r="E3600" s="19">
        <v>42631</v>
      </c>
      <c r="F3600" t="s">
        <v>96</v>
      </c>
      <c r="G3600">
        <v>10</v>
      </c>
      <c r="H3600">
        <v>53.35</v>
      </c>
      <c r="I3600">
        <v>533.5</v>
      </c>
    </row>
    <row r="3601" spans="1:9">
      <c r="A3601" t="s">
        <v>100</v>
      </c>
      <c r="B3601" t="s">
        <v>110</v>
      </c>
      <c r="C3601" t="s">
        <v>98</v>
      </c>
      <c r="D3601" t="s">
        <v>624</v>
      </c>
      <c r="E3601" s="19">
        <v>42631</v>
      </c>
      <c r="F3601" t="s">
        <v>101</v>
      </c>
      <c r="G3601">
        <v>2</v>
      </c>
      <c r="H3601">
        <v>12.42</v>
      </c>
      <c r="I3601">
        <v>24.84</v>
      </c>
    </row>
    <row r="3602" spans="1:9">
      <c r="A3602" t="s">
        <v>106</v>
      </c>
      <c r="B3602" t="s">
        <v>105</v>
      </c>
      <c r="C3602" t="s">
        <v>98</v>
      </c>
      <c r="D3602" t="s">
        <v>312</v>
      </c>
      <c r="E3602" s="19">
        <v>42631</v>
      </c>
      <c r="F3602" t="s">
        <v>141</v>
      </c>
      <c r="G3602">
        <v>1</v>
      </c>
      <c r="H3602">
        <v>17.829999999999998</v>
      </c>
      <c r="I3602">
        <v>17.829999999999998</v>
      </c>
    </row>
    <row r="3603" spans="1:9">
      <c r="A3603" t="s">
        <v>106</v>
      </c>
      <c r="B3603" t="s">
        <v>110</v>
      </c>
      <c r="C3603" t="s">
        <v>98</v>
      </c>
      <c r="D3603" t="s">
        <v>457</v>
      </c>
      <c r="E3603" s="19">
        <v>42631</v>
      </c>
      <c r="F3603" t="s">
        <v>96</v>
      </c>
      <c r="G3603">
        <v>7</v>
      </c>
      <c r="H3603">
        <v>53.35</v>
      </c>
      <c r="I3603">
        <v>373.45</v>
      </c>
    </row>
    <row r="3604" spans="1:9">
      <c r="A3604" t="s">
        <v>100</v>
      </c>
      <c r="B3604" t="s">
        <v>99</v>
      </c>
      <c r="C3604" t="s">
        <v>98</v>
      </c>
      <c r="D3604" t="s">
        <v>341</v>
      </c>
      <c r="E3604" s="19">
        <v>42631</v>
      </c>
      <c r="F3604" t="s">
        <v>141</v>
      </c>
      <c r="G3604">
        <v>5</v>
      </c>
      <c r="H3604">
        <v>17.829999999999998</v>
      </c>
      <c r="I3604">
        <v>89.149999999999991</v>
      </c>
    </row>
    <row r="3605" spans="1:9">
      <c r="A3605" t="s">
        <v>100</v>
      </c>
      <c r="B3605" t="s">
        <v>99</v>
      </c>
      <c r="C3605" t="s">
        <v>98</v>
      </c>
      <c r="D3605" t="s">
        <v>560</v>
      </c>
      <c r="E3605" s="19">
        <v>42631</v>
      </c>
      <c r="F3605" t="s">
        <v>96</v>
      </c>
      <c r="G3605">
        <v>3</v>
      </c>
      <c r="H3605">
        <v>53.35</v>
      </c>
      <c r="I3605">
        <v>160.05000000000001</v>
      </c>
    </row>
    <row r="3606" spans="1:9">
      <c r="A3606" t="s">
        <v>100</v>
      </c>
      <c r="B3606" t="s">
        <v>99</v>
      </c>
      <c r="C3606" t="s">
        <v>98</v>
      </c>
      <c r="D3606" t="s">
        <v>487</v>
      </c>
      <c r="E3606" s="19">
        <v>42632</v>
      </c>
      <c r="F3606" t="s">
        <v>91</v>
      </c>
      <c r="G3606">
        <v>4</v>
      </c>
      <c r="H3606">
        <v>16.32</v>
      </c>
      <c r="I3606">
        <v>65.28</v>
      </c>
    </row>
    <row r="3607" spans="1:9">
      <c r="A3607" t="s">
        <v>100</v>
      </c>
      <c r="B3607" t="s">
        <v>127</v>
      </c>
      <c r="C3607" t="s">
        <v>98</v>
      </c>
      <c r="D3607" t="s">
        <v>188</v>
      </c>
      <c r="E3607" s="19">
        <v>42632</v>
      </c>
      <c r="F3607" t="s">
        <v>101</v>
      </c>
      <c r="G3607">
        <v>10</v>
      </c>
      <c r="H3607">
        <v>12.42</v>
      </c>
      <c r="I3607">
        <v>124.2</v>
      </c>
    </row>
    <row r="3608" spans="1:9">
      <c r="A3608" t="s">
        <v>103</v>
      </c>
      <c r="B3608" t="s">
        <v>113</v>
      </c>
      <c r="C3608" t="s">
        <v>93</v>
      </c>
      <c r="D3608" t="s">
        <v>534</v>
      </c>
      <c r="E3608" s="19">
        <v>42632</v>
      </c>
      <c r="F3608" t="s">
        <v>101</v>
      </c>
      <c r="G3608">
        <v>7</v>
      </c>
      <c r="H3608">
        <v>12.42</v>
      </c>
      <c r="I3608">
        <v>86.94</v>
      </c>
    </row>
    <row r="3609" spans="1:9">
      <c r="A3609" t="s">
        <v>111</v>
      </c>
      <c r="B3609" t="s">
        <v>99</v>
      </c>
      <c r="C3609" t="s">
        <v>98</v>
      </c>
      <c r="D3609" t="s">
        <v>262</v>
      </c>
      <c r="E3609" s="19">
        <v>42632</v>
      </c>
      <c r="F3609" t="s">
        <v>141</v>
      </c>
      <c r="G3609">
        <v>6</v>
      </c>
      <c r="H3609">
        <v>17.829999999999998</v>
      </c>
      <c r="I3609">
        <v>106.97999999999999</v>
      </c>
    </row>
    <row r="3610" spans="1:9">
      <c r="A3610" t="s">
        <v>100</v>
      </c>
      <c r="B3610" t="s">
        <v>99</v>
      </c>
      <c r="C3610" t="s">
        <v>98</v>
      </c>
      <c r="D3610" t="s">
        <v>493</v>
      </c>
      <c r="E3610" s="19">
        <v>42632</v>
      </c>
      <c r="F3610" t="s">
        <v>101</v>
      </c>
      <c r="G3610">
        <v>3</v>
      </c>
      <c r="H3610">
        <v>12.42</v>
      </c>
      <c r="I3610">
        <v>37.26</v>
      </c>
    </row>
    <row r="3611" spans="1:9">
      <c r="A3611" t="s">
        <v>103</v>
      </c>
      <c r="B3611" t="s">
        <v>155</v>
      </c>
      <c r="C3611" t="s">
        <v>93</v>
      </c>
      <c r="D3611" t="s">
        <v>573</v>
      </c>
      <c r="E3611" s="19">
        <v>42632</v>
      </c>
      <c r="F3611" t="s">
        <v>101</v>
      </c>
      <c r="G3611">
        <v>5</v>
      </c>
      <c r="H3611">
        <v>12.42</v>
      </c>
      <c r="I3611">
        <v>62.1</v>
      </c>
    </row>
    <row r="3612" spans="1:9">
      <c r="A3612" t="s">
        <v>100</v>
      </c>
      <c r="B3612" t="s">
        <v>110</v>
      </c>
      <c r="C3612" t="s">
        <v>98</v>
      </c>
      <c r="D3612" t="s">
        <v>254</v>
      </c>
      <c r="E3612" s="19">
        <v>42632</v>
      </c>
      <c r="F3612" t="s">
        <v>101</v>
      </c>
      <c r="G3612">
        <v>8</v>
      </c>
      <c r="H3612">
        <v>12.42</v>
      </c>
      <c r="I3612">
        <v>99.36</v>
      </c>
    </row>
    <row r="3613" spans="1:9">
      <c r="A3613" t="s">
        <v>106</v>
      </c>
      <c r="B3613" t="s">
        <v>105</v>
      </c>
      <c r="C3613" t="s">
        <v>98</v>
      </c>
      <c r="D3613" t="s">
        <v>543</v>
      </c>
      <c r="E3613" s="19">
        <v>42632</v>
      </c>
      <c r="F3613" t="s">
        <v>91</v>
      </c>
      <c r="G3613">
        <v>10</v>
      </c>
      <c r="H3613">
        <v>16.32</v>
      </c>
      <c r="I3613">
        <v>163.19999999999999</v>
      </c>
    </row>
    <row r="3614" spans="1:9">
      <c r="A3614" t="s">
        <v>100</v>
      </c>
      <c r="B3614" t="s">
        <v>110</v>
      </c>
      <c r="C3614" t="s">
        <v>98</v>
      </c>
      <c r="D3614" t="s">
        <v>280</v>
      </c>
      <c r="E3614" s="19">
        <v>42632</v>
      </c>
      <c r="F3614" t="s">
        <v>101</v>
      </c>
      <c r="G3614">
        <v>7</v>
      </c>
      <c r="H3614">
        <v>12.42</v>
      </c>
      <c r="I3614">
        <v>86.94</v>
      </c>
    </row>
    <row r="3615" spans="1:9">
      <c r="A3615" t="s">
        <v>100</v>
      </c>
      <c r="B3615" t="s">
        <v>105</v>
      </c>
      <c r="C3615" t="s">
        <v>98</v>
      </c>
      <c r="D3615" t="s">
        <v>360</v>
      </c>
      <c r="E3615" s="19">
        <v>42632</v>
      </c>
      <c r="F3615" t="s">
        <v>141</v>
      </c>
      <c r="G3615">
        <v>7</v>
      </c>
      <c r="H3615">
        <v>17.829999999999998</v>
      </c>
      <c r="I3615">
        <v>124.80999999999999</v>
      </c>
    </row>
    <row r="3616" spans="1:9">
      <c r="A3616" t="s">
        <v>111</v>
      </c>
      <c r="B3616" t="s">
        <v>127</v>
      </c>
      <c r="C3616" t="s">
        <v>98</v>
      </c>
      <c r="D3616" t="s">
        <v>618</v>
      </c>
      <c r="E3616" s="19">
        <v>42632</v>
      </c>
      <c r="F3616" t="s">
        <v>91</v>
      </c>
      <c r="G3616">
        <v>6</v>
      </c>
      <c r="H3616">
        <v>16.32</v>
      </c>
      <c r="I3616">
        <v>97.92</v>
      </c>
    </row>
    <row r="3617" spans="1:9">
      <c r="A3617" t="s">
        <v>95</v>
      </c>
      <c r="B3617" t="s">
        <v>118</v>
      </c>
      <c r="C3617" t="s">
        <v>93</v>
      </c>
      <c r="D3617" t="s">
        <v>367</v>
      </c>
      <c r="E3617" s="19">
        <v>42633</v>
      </c>
      <c r="F3617" t="s">
        <v>96</v>
      </c>
      <c r="G3617">
        <v>2</v>
      </c>
      <c r="H3617">
        <v>53.35</v>
      </c>
      <c r="I3617">
        <v>106.7</v>
      </c>
    </row>
    <row r="3618" spans="1:9">
      <c r="A3618" t="s">
        <v>100</v>
      </c>
      <c r="B3618" t="s">
        <v>105</v>
      </c>
      <c r="C3618" t="s">
        <v>98</v>
      </c>
      <c r="D3618" t="s">
        <v>453</v>
      </c>
      <c r="E3618" s="19">
        <v>42633</v>
      </c>
      <c r="F3618" t="s">
        <v>141</v>
      </c>
      <c r="G3618">
        <v>7</v>
      </c>
      <c r="H3618">
        <v>17.829999999999998</v>
      </c>
      <c r="I3618">
        <v>124.80999999999999</v>
      </c>
    </row>
    <row r="3619" spans="1:9">
      <c r="A3619" t="s">
        <v>100</v>
      </c>
      <c r="B3619" t="s">
        <v>110</v>
      </c>
      <c r="C3619" t="s">
        <v>98</v>
      </c>
      <c r="D3619" t="s">
        <v>523</v>
      </c>
      <c r="E3619" s="19">
        <v>42633</v>
      </c>
      <c r="F3619" t="s">
        <v>91</v>
      </c>
      <c r="G3619">
        <v>5</v>
      </c>
      <c r="H3619">
        <v>16.32</v>
      </c>
      <c r="I3619">
        <v>81.599999999999994</v>
      </c>
    </row>
    <row r="3620" spans="1:9">
      <c r="A3620" t="s">
        <v>100</v>
      </c>
      <c r="B3620" t="s">
        <v>99</v>
      </c>
      <c r="C3620" t="s">
        <v>98</v>
      </c>
      <c r="D3620" t="s">
        <v>577</v>
      </c>
      <c r="E3620" s="19">
        <v>42633</v>
      </c>
      <c r="F3620" t="s">
        <v>101</v>
      </c>
      <c r="G3620">
        <v>10</v>
      </c>
      <c r="H3620">
        <v>12.42</v>
      </c>
      <c r="I3620">
        <v>124.2</v>
      </c>
    </row>
    <row r="3621" spans="1:9">
      <c r="A3621" t="s">
        <v>100</v>
      </c>
      <c r="B3621" t="s">
        <v>99</v>
      </c>
      <c r="C3621" t="s">
        <v>98</v>
      </c>
      <c r="D3621" t="s">
        <v>621</v>
      </c>
      <c r="E3621" s="19">
        <v>42633</v>
      </c>
      <c r="F3621" t="s">
        <v>101</v>
      </c>
      <c r="G3621">
        <v>7</v>
      </c>
      <c r="H3621">
        <v>12.42</v>
      </c>
      <c r="I3621">
        <v>86.94</v>
      </c>
    </row>
    <row r="3622" spans="1:9">
      <c r="A3622" t="s">
        <v>95</v>
      </c>
      <c r="B3622" t="s">
        <v>94</v>
      </c>
      <c r="C3622" t="s">
        <v>93</v>
      </c>
      <c r="D3622" t="s">
        <v>268</v>
      </c>
      <c r="E3622" s="19">
        <v>42633</v>
      </c>
      <c r="F3622" t="s">
        <v>96</v>
      </c>
      <c r="G3622">
        <v>4</v>
      </c>
      <c r="H3622">
        <v>53.35</v>
      </c>
      <c r="I3622">
        <v>213.4</v>
      </c>
    </row>
    <row r="3623" spans="1:9">
      <c r="A3623" t="s">
        <v>111</v>
      </c>
      <c r="B3623" t="s">
        <v>99</v>
      </c>
      <c r="C3623" t="s">
        <v>98</v>
      </c>
      <c r="D3623" t="s">
        <v>273</v>
      </c>
      <c r="E3623" s="19">
        <v>42633</v>
      </c>
      <c r="F3623" t="s">
        <v>101</v>
      </c>
      <c r="G3623">
        <v>7</v>
      </c>
      <c r="H3623">
        <v>12.42</v>
      </c>
      <c r="I3623">
        <v>86.94</v>
      </c>
    </row>
    <row r="3624" spans="1:9">
      <c r="A3624" t="s">
        <v>95</v>
      </c>
      <c r="B3624" t="s">
        <v>113</v>
      </c>
      <c r="C3624" t="s">
        <v>93</v>
      </c>
      <c r="D3624" t="s">
        <v>143</v>
      </c>
      <c r="E3624" s="19">
        <v>42633</v>
      </c>
      <c r="F3624" t="s">
        <v>101</v>
      </c>
      <c r="G3624">
        <v>5</v>
      </c>
      <c r="H3624">
        <v>12.42</v>
      </c>
      <c r="I3624">
        <v>62.1</v>
      </c>
    </row>
    <row r="3625" spans="1:9">
      <c r="A3625" t="s">
        <v>95</v>
      </c>
      <c r="B3625" t="s">
        <v>113</v>
      </c>
      <c r="C3625" t="s">
        <v>93</v>
      </c>
      <c r="D3625" t="s">
        <v>623</v>
      </c>
      <c r="E3625" s="19">
        <v>42633</v>
      </c>
      <c r="F3625" t="s">
        <v>91</v>
      </c>
      <c r="G3625">
        <v>2</v>
      </c>
      <c r="H3625">
        <v>16.32</v>
      </c>
      <c r="I3625">
        <v>32.64</v>
      </c>
    </row>
    <row r="3626" spans="1:9">
      <c r="A3626" t="s">
        <v>95</v>
      </c>
      <c r="B3626" t="s">
        <v>94</v>
      </c>
      <c r="C3626" t="s">
        <v>93</v>
      </c>
      <c r="D3626" t="s">
        <v>576</v>
      </c>
      <c r="E3626" s="19">
        <v>42633</v>
      </c>
      <c r="F3626" t="s">
        <v>101</v>
      </c>
      <c r="G3626">
        <v>4</v>
      </c>
      <c r="H3626">
        <v>12.42</v>
      </c>
      <c r="I3626">
        <v>49.68</v>
      </c>
    </row>
    <row r="3627" spans="1:9">
      <c r="A3627" t="s">
        <v>106</v>
      </c>
      <c r="B3627" t="s">
        <v>110</v>
      </c>
      <c r="C3627" t="s">
        <v>98</v>
      </c>
      <c r="D3627" t="s">
        <v>438</v>
      </c>
      <c r="E3627" s="19">
        <v>42633</v>
      </c>
      <c r="F3627" t="s">
        <v>101</v>
      </c>
      <c r="G3627">
        <v>7</v>
      </c>
      <c r="H3627">
        <v>12.42</v>
      </c>
      <c r="I3627">
        <v>86.94</v>
      </c>
    </row>
    <row r="3628" spans="1:9">
      <c r="A3628" t="s">
        <v>106</v>
      </c>
      <c r="B3628" t="s">
        <v>127</v>
      </c>
      <c r="C3628" t="s">
        <v>98</v>
      </c>
      <c r="D3628" t="s">
        <v>288</v>
      </c>
      <c r="E3628" s="19">
        <v>42633</v>
      </c>
      <c r="F3628" t="s">
        <v>101</v>
      </c>
      <c r="G3628">
        <v>4</v>
      </c>
      <c r="H3628">
        <v>12.42</v>
      </c>
      <c r="I3628">
        <v>49.68</v>
      </c>
    </row>
    <row r="3629" spans="1:9">
      <c r="A3629" t="s">
        <v>100</v>
      </c>
      <c r="B3629" t="s">
        <v>105</v>
      </c>
      <c r="C3629" t="s">
        <v>98</v>
      </c>
      <c r="D3629" t="s">
        <v>275</v>
      </c>
      <c r="E3629" s="19">
        <v>42634</v>
      </c>
      <c r="F3629" t="s">
        <v>141</v>
      </c>
      <c r="G3629">
        <v>8</v>
      </c>
      <c r="H3629">
        <v>17.829999999999998</v>
      </c>
      <c r="I3629">
        <v>142.63999999999999</v>
      </c>
    </row>
    <row r="3630" spans="1:9">
      <c r="A3630" t="s">
        <v>100</v>
      </c>
      <c r="B3630" t="s">
        <v>105</v>
      </c>
      <c r="C3630" t="s">
        <v>98</v>
      </c>
      <c r="D3630" t="s">
        <v>383</v>
      </c>
      <c r="E3630" s="19">
        <v>42634</v>
      </c>
      <c r="F3630" t="s">
        <v>141</v>
      </c>
      <c r="G3630">
        <v>4</v>
      </c>
      <c r="H3630">
        <v>17.829999999999998</v>
      </c>
      <c r="I3630">
        <v>71.319999999999993</v>
      </c>
    </row>
    <row r="3631" spans="1:9">
      <c r="A3631" t="s">
        <v>100</v>
      </c>
      <c r="B3631" t="s">
        <v>99</v>
      </c>
      <c r="C3631" t="s">
        <v>98</v>
      </c>
      <c r="D3631" t="s">
        <v>286</v>
      </c>
      <c r="E3631" s="19">
        <v>42634</v>
      </c>
      <c r="F3631" t="s">
        <v>96</v>
      </c>
      <c r="G3631">
        <v>2</v>
      </c>
      <c r="H3631">
        <v>53.35</v>
      </c>
      <c r="I3631">
        <v>106.7</v>
      </c>
    </row>
    <row r="3632" spans="1:9">
      <c r="A3632" t="s">
        <v>106</v>
      </c>
      <c r="B3632" t="s">
        <v>105</v>
      </c>
      <c r="C3632" t="s">
        <v>98</v>
      </c>
      <c r="D3632" t="s">
        <v>445</v>
      </c>
      <c r="E3632" s="19">
        <v>42634</v>
      </c>
      <c r="F3632" t="s">
        <v>141</v>
      </c>
      <c r="G3632">
        <v>4</v>
      </c>
      <c r="H3632">
        <v>17.829999999999998</v>
      </c>
      <c r="I3632">
        <v>71.319999999999993</v>
      </c>
    </row>
    <row r="3633" spans="1:9">
      <c r="A3633" t="s">
        <v>100</v>
      </c>
      <c r="B3633" t="s">
        <v>110</v>
      </c>
      <c r="C3633" t="s">
        <v>98</v>
      </c>
      <c r="D3633" t="s">
        <v>595</v>
      </c>
      <c r="E3633" s="19">
        <v>42634</v>
      </c>
      <c r="F3633" t="s">
        <v>96</v>
      </c>
      <c r="G3633">
        <v>6</v>
      </c>
      <c r="H3633">
        <v>53.35</v>
      </c>
      <c r="I3633">
        <v>320.10000000000002</v>
      </c>
    </row>
    <row r="3634" spans="1:9">
      <c r="A3634" t="s">
        <v>100</v>
      </c>
      <c r="B3634" t="s">
        <v>127</v>
      </c>
      <c r="C3634" t="s">
        <v>98</v>
      </c>
      <c r="D3634" t="s">
        <v>482</v>
      </c>
      <c r="E3634" s="19">
        <v>42634</v>
      </c>
      <c r="F3634" t="s">
        <v>96</v>
      </c>
      <c r="G3634">
        <v>1</v>
      </c>
      <c r="H3634">
        <v>53.35</v>
      </c>
      <c r="I3634">
        <v>53.35</v>
      </c>
    </row>
    <row r="3635" spans="1:9">
      <c r="A3635" t="s">
        <v>106</v>
      </c>
      <c r="B3635" t="s">
        <v>99</v>
      </c>
      <c r="C3635" t="s">
        <v>98</v>
      </c>
      <c r="D3635" t="s">
        <v>162</v>
      </c>
      <c r="E3635" s="19">
        <v>42634</v>
      </c>
      <c r="F3635" t="s">
        <v>141</v>
      </c>
      <c r="G3635">
        <v>7</v>
      </c>
      <c r="H3635">
        <v>17.829999999999998</v>
      </c>
      <c r="I3635">
        <v>124.80999999999999</v>
      </c>
    </row>
    <row r="3636" spans="1:9">
      <c r="A3636" t="s">
        <v>100</v>
      </c>
      <c r="B3636" t="s">
        <v>105</v>
      </c>
      <c r="C3636" t="s">
        <v>98</v>
      </c>
      <c r="D3636" t="s">
        <v>548</v>
      </c>
      <c r="E3636" s="19">
        <v>42634</v>
      </c>
      <c r="F3636" t="s">
        <v>101</v>
      </c>
      <c r="G3636">
        <v>6</v>
      </c>
      <c r="H3636">
        <v>12.42</v>
      </c>
      <c r="I3636">
        <v>74.52</v>
      </c>
    </row>
    <row r="3637" spans="1:9">
      <c r="A3637" t="s">
        <v>100</v>
      </c>
      <c r="B3637" t="s">
        <v>105</v>
      </c>
      <c r="C3637" t="s">
        <v>98</v>
      </c>
      <c r="D3637" t="s">
        <v>296</v>
      </c>
      <c r="E3637" s="19">
        <v>42634</v>
      </c>
      <c r="F3637" t="s">
        <v>96</v>
      </c>
      <c r="G3637">
        <v>10</v>
      </c>
      <c r="H3637">
        <v>53.35</v>
      </c>
      <c r="I3637">
        <v>533.5</v>
      </c>
    </row>
    <row r="3638" spans="1:9">
      <c r="A3638" t="s">
        <v>100</v>
      </c>
      <c r="B3638" t="s">
        <v>105</v>
      </c>
      <c r="C3638" t="s">
        <v>98</v>
      </c>
      <c r="D3638" t="s">
        <v>404</v>
      </c>
      <c r="E3638" s="19">
        <v>42634</v>
      </c>
      <c r="F3638" t="s">
        <v>91</v>
      </c>
      <c r="G3638">
        <v>8</v>
      </c>
      <c r="H3638">
        <v>16.32</v>
      </c>
      <c r="I3638">
        <v>130.56</v>
      </c>
    </row>
    <row r="3639" spans="1:9">
      <c r="A3639" t="s">
        <v>111</v>
      </c>
      <c r="B3639" t="s">
        <v>105</v>
      </c>
      <c r="C3639" t="s">
        <v>98</v>
      </c>
      <c r="D3639" t="s">
        <v>191</v>
      </c>
      <c r="E3639" s="19">
        <v>42635</v>
      </c>
      <c r="F3639" t="s">
        <v>101</v>
      </c>
      <c r="G3639">
        <v>7</v>
      </c>
      <c r="H3639">
        <v>12.42</v>
      </c>
      <c r="I3639">
        <v>86.94</v>
      </c>
    </row>
    <row r="3640" spans="1:9">
      <c r="A3640" t="s">
        <v>100</v>
      </c>
      <c r="B3640" t="s">
        <v>110</v>
      </c>
      <c r="C3640" t="s">
        <v>98</v>
      </c>
      <c r="D3640" t="s">
        <v>546</v>
      </c>
      <c r="E3640" s="19">
        <v>42635</v>
      </c>
      <c r="F3640" t="s">
        <v>91</v>
      </c>
      <c r="G3640">
        <v>3</v>
      </c>
      <c r="H3640">
        <v>16.32</v>
      </c>
      <c r="I3640">
        <v>48.96</v>
      </c>
    </row>
    <row r="3641" spans="1:9">
      <c r="A3641" t="s">
        <v>100</v>
      </c>
      <c r="B3641" t="s">
        <v>105</v>
      </c>
      <c r="C3641" t="s">
        <v>98</v>
      </c>
      <c r="D3641" t="s">
        <v>332</v>
      </c>
      <c r="E3641" s="19">
        <v>42635</v>
      </c>
      <c r="F3641" t="s">
        <v>96</v>
      </c>
      <c r="G3641">
        <v>3</v>
      </c>
      <c r="H3641">
        <v>53.35</v>
      </c>
      <c r="I3641">
        <v>160.05000000000001</v>
      </c>
    </row>
    <row r="3642" spans="1:9">
      <c r="A3642" t="s">
        <v>100</v>
      </c>
      <c r="B3642" t="s">
        <v>110</v>
      </c>
      <c r="C3642" t="s">
        <v>98</v>
      </c>
      <c r="D3642" t="s">
        <v>320</v>
      </c>
      <c r="E3642" s="19">
        <v>42635</v>
      </c>
      <c r="F3642" t="s">
        <v>101</v>
      </c>
      <c r="G3642">
        <v>3</v>
      </c>
      <c r="H3642">
        <v>12.42</v>
      </c>
      <c r="I3642">
        <v>37.26</v>
      </c>
    </row>
    <row r="3643" spans="1:9">
      <c r="A3643" t="s">
        <v>95</v>
      </c>
      <c r="B3643" t="s">
        <v>118</v>
      </c>
      <c r="C3643" t="s">
        <v>93</v>
      </c>
      <c r="D3643" t="s">
        <v>307</v>
      </c>
      <c r="E3643" s="19">
        <v>42635</v>
      </c>
      <c r="F3643" t="s">
        <v>96</v>
      </c>
      <c r="G3643">
        <v>1</v>
      </c>
      <c r="H3643">
        <v>53.35</v>
      </c>
      <c r="I3643">
        <v>53.35</v>
      </c>
    </row>
    <row r="3644" spans="1:9">
      <c r="A3644" t="s">
        <v>106</v>
      </c>
      <c r="B3644" t="s">
        <v>105</v>
      </c>
      <c r="C3644" t="s">
        <v>98</v>
      </c>
      <c r="D3644" t="s">
        <v>391</v>
      </c>
      <c r="E3644" s="19">
        <v>42635</v>
      </c>
      <c r="F3644" t="s">
        <v>91</v>
      </c>
      <c r="G3644">
        <v>4</v>
      </c>
      <c r="H3644">
        <v>16.32</v>
      </c>
      <c r="I3644">
        <v>65.28</v>
      </c>
    </row>
    <row r="3645" spans="1:9">
      <c r="A3645" t="s">
        <v>106</v>
      </c>
      <c r="B3645" t="s">
        <v>99</v>
      </c>
      <c r="C3645" t="s">
        <v>98</v>
      </c>
      <c r="D3645" t="s">
        <v>170</v>
      </c>
      <c r="E3645" s="19">
        <v>42635</v>
      </c>
      <c r="F3645" t="s">
        <v>101</v>
      </c>
      <c r="G3645">
        <v>9</v>
      </c>
      <c r="H3645">
        <v>12.42</v>
      </c>
      <c r="I3645">
        <v>111.78</v>
      </c>
    </row>
    <row r="3646" spans="1:9">
      <c r="A3646" t="s">
        <v>106</v>
      </c>
      <c r="B3646" t="s">
        <v>99</v>
      </c>
      <c r="C3646" t="s">
        <v>98</v>
      </c>
      <c r="D3646" t="s">
        <v>465</v>
      </c>
      <c r="E3646" s="19">
        <v>42635</v>
      </c>
      <c r="F3646" t="s">
        <v>101</v>
      </c>
      <c r="G3646">
        <v>6</v>
      </c>
      <c r="H3646">
        <v>12.42</v>
      </c>
      <c r="I3646">
        <v>74.52</v>
      </c>
    </row>
    <row r="3647" spans="1:9">
      <c r="A3647" t="s">
        <v>106</v>
      </c>
      <c r="B3647" t="s">
        <v>105</v>
      </c>
      <c r="C3647" t="s">
        <v>98</v>
      </c>
      <c r="D3647" t="s">
        <v>334</v>
      </c>
      <c r="E3647" s="19">
        <v>42635</v>
      </c>
      <c r="F3647" t="s">
        <v>101</v>
      </c>
      <c r="G3647">
        <v>5</v>
      </c>
      <c r="H3647">
        <v>12.42</v>
      </c>
      <c r="I3647">
        <v>62.1</v>
      </c>
    </row>
    <row r="3648" spans="1:9">
      <c r="A3648" t="s">
        <v>95</v>
      </c>
      <c r="B3648" t="s">
        <v>113</v>
      </c>
      <c r="C3648" t="s">
        <v>93</v>
      </c>
      <c r="D3648" t="s">
        <v>497</v>
      </c>
      <c r="E3648" s="19">
        <v>42635</v>
      </c>
      <c r="F3648" t="s">
        <v>101</v>
      </c>
      <c r="G3648">
        <v>4</v>
      </c>
      <c r="H3648">
        <v>12.42</v>
      </c>
      <c r="I3648">
        <v>49.68</v>
      </c>
    </row>
    <row r="3649" spans="1:9">
      <c r="A3649" t="s">
        <v>100</v>
      </c>
      <c r="B3649" t="s">
        <v>110</v>
      </c>
      <c r="C3649" t="s">
        <v>98</v>
      </c>
      <c r="D3649" t="s">
        <v>513</v>
      </c>
      <c r="E3649" s="19">
        <v>42635</v>
      </c>
      <c r="F3649" t="s">
        <v>96</v>
      </c>
      <c r="G3649">
        <v>4</v>
      </c>
      <c r="H3649">
        <v>53.35</v>
      </c>
      <c r="I3649">
        <v>213.4</v>
      </c>
    </row>
    <row r="3650" spans="1:9">
      <c r="A3650" t="s">
        <v>100</v>
      </c>
      <c r="B3650" t="s">
        <v>99</v>
      </c>
      <c r="C3650" t="s">
        <v>98</v>
      </c>
      <c r="D3650" t="s">
        <v>608</v>
      </c>
      <c r="E3650" s="19">
        <v>42635</v>
      </c>
      <c r="F3650" t="s">
        <v>96</v>
      </c>
      <c r="G3650">
        <v>9</v>
      </c>
      <c r="H3650">
        <v>53.35</v>
      </c>
      <c r="I3650">
        <v>480.15000000000003</v>
      </c>
    </row>
    <row r="3651" spans="1:9">
      <c r="A3651" t="s">
        <v>100</v>
      </c>
      <c r="B3651" t="s">
        <v>105</v>
      </c>
      <c r="C3651" t="s">
        <v>98</v>
      </c>
      <c r="D3651" t="s">
        <v>348</v>
      </c>
      <c r="E3651" s="19">
        <v>42635</v>
      </c>
      <c r="F3651" t="s">
        <v>141</v>
      </c>
      <c r="G3651">
        <v>9</v>
      </c>
      <c r="H3651">
        <v>17.829999999999998</v>
      </c>
      <c r="I3651">
        <v>160.46999999999997</v>
      </c>
    </row>
    <row r="3652" spans="1:9">
      <c r="A3652" t="s">
        <v>106</v>
      </c>
      <c r="B3652" t="s">
        <v>105</v>
      </c>
      <c r="C3652" t="s">
        <v>98</v>
      </c>
      <c r="D3652" t="s">
        <v>406</v>
      </c>
      <c r="E3652" s="19">
        <v>42635</v>
      </c>
      <c r="F3652" t="s">
        <v>91</v>
      </c>
      <c r="G3652">
        <v>5</v>
      </c>
      <c r="H3652">
        <v>16.32</v>
      </c>
      <c r="I3652">
        <v>81.599999999999994</v>
      </c>
    </row>
    <row r="3653" spans="1:9">
      <c r="A3653" t="s">
        <v>100</v>
      </c>
      <c r="B3653" t="s">
        <v>127</v>
      </c>
      <c r="C3653" t="s">
        <v>98</v>
      </c>
      <c r="D3653" t="s">
        <v>506</v>
      </c>
      <c r="E3653" s="19">
        <v>42635</v>
      </c>
      <c r="F3653" t="s">
        <v>101</v>
      </c>
      <c r="G3653">
        <v>1</v>
      </c>
      <c r="H3653">
        <v>12.42</v>
      </c>
      <c r="I3653">
        <v>12.42</v>
      </c>
    </row>
    <row r="3654" spans="1:9">
      <c r="A3654" t="s">
        <v>103</v>
      </c>
      <c r="B3654" t="s">
        <v>118</v>
      </c>
      <c r="C3654" t="s">
        <v>93</v>
      </c>
      <c r="D3654" t="s">
        <v>480</v>
      </c>
      <c r="E3654" s="19">
        <v>42635</v>
      </c>
      <c r="F3654" t="s">
        <v>141</v>
      </c>
      <c r="G3654">
        <v>7</v>
      </c>
      <c r="H3654">
        <v>17.829999999999998</v>
      </c>
      <c r="I3654">
        <v>124.80999999999999</v>
      </c>
    </row>
    <row r="3655" spans="1:9">
      <c r="A3655" t="s">
        <v>100</v>
      </c>
      <c r="B3655" t="s">
        <v>99</v>
      </c>
      <c r="C3655" t="s">
        <v>98</v>
      </c>
      <c r="D3655" t="s">
        <v>341</v>
      </c>
      <c r="E3655" s="19">
        <v>42635</v>
      </c>
      <c r="F3655" t="s">
        <v>101</v>
      </c>
      <c r="G3655">
        <v>4</v>
      </c>
      <c r="H3655">
        <v>12.42</v>
      </c>
      <c r="I3655">
        <v>49.68</v>
      </c>
    </row>
    <row r="3656" spans="1:9">
      <c r="A3656" t="s">
        <v>100</v>
      </c>
      <c r="B3656" t="s">
        <v>99</v>
      </c>
      <c r="C3656" t="s">
        <v>98</v>
      </c>
      <c r="D3656" t="s">
        <v>376</v>
      </c>
      <c r="E3656" s="19">
        <v>42636</v>
      </c>
      <c r="F3656" t="s">
        <v>91</v>
      </c>
      <c r="G3656">
        <v>5</v>
      </c>
      <c r="H3656">
        <v>16.32</v>
      </c>
      <c r="I3656">
        <v>81.599999999999994</v>
      </c>
    </row>
    <row r="3657" spans="1:9">
      <c r="A3657" t="s">
        <v>100</v>
      </c>
      <c r="B3657" t="s">
        <v>105</v>
      </c>
      <c r="C3657" t="s">
        <v>98</v>
      </c>
      <c r="D3657" t="s">
        <v>543</v>
      </c>
      <c r="E3657" s="19">
        <v>42636</v>
      </c>
      <c r="F3657" t="s">
        <v>101</v>
      </c>
      <c r="G3657">
        <v>7</v>
      </c>
      <c r="H3657">
        <v>12.42</v>
      </c>
      <c r="I3657">
        <v>86.94</v>
      </c>
    </row>
    <row r="3658" spans="1:9">
      <c r="A3658" t="s">
        <v>95</v>
      </c>
      <c r="B3658" t="s">
        <v>118</v>
      </c>
      <c r="C3658" t="s">
        <v>93</v>
      </c>
      <c r="D3658" t="s">
        <v>228</v>
      </c>
      <c r="E3658" s="19">
        <v>42636</v>
      </c>
      <c r="F3658" t="s">
        <v>91</v>
      </c>
      <c r="G3658">
        <v>4</v>
      </c>
      <c r="H3658">
        <v>16.32</v>
      </c>
      <c r="I3658">
        <v>65.28</v>
      </c>
    </row>
    <row r="3659" spans="1:9">
      <c r="A3659" t="s">
        <v>106</v>
      </c>
      <c r="B3659" t="s">
        <v>110</v>
      </c>
      <c r="C3659" t="s">
        <v>98</v>
      </c>
      <c r="D3659" t="s">
        <v>622</v>
      </c>
      <c r="E3659" s="19">
        <v>42636</v>
      </c>
      <c r="F3659" t="s">
        <v>96</v>
      </c>
      <c r="G3659">
        <v>8</v>
      </c>
      <c r="H3659">
        <v>53.35</v>
      </c>
      <c r="I3659">
        <v>426.8</v>
      </c>
    </row>
    <row r="3660" spans="1:9">
      <c r="A3660" t="s">
        <v>106</v>
      </c>
      <c r="B3660" t="s">
        <v>99</v>
      </c>
      <c r="C3660" t="s">
        <v>98</v>
      </c>
      <c r="D3660" t="s">
        <v>562</v>
      </c>
      <c r="E3660" s="19">
        <v>42636</v>
      </c>
      <c r="F3660" t="s">
        <v>101</v>
      </c>
      <c r="G3660">
        <v>7</v>
      </c>
      <c r="H3660">
        <v>12.42</v>
      </c>
      <c r="I3660">
        <v>86.94</v>
      </c>
    </row>
    <row r="3661" spans="1:9">
      <c r="A3661" t="s">
        <v>95</v>
      </c>
      <c r="B3661" t="s">
        <v>94</v>
      </c>
      <c r="C3661" t="s">
        <v>93</v>
      </c>
      <c r="D3661" t="s">
        <v>205</v>
      </c>
      <c r="E3661" s="19">
        <v>42636</v>
      </c>
      <c r="F3661" t="s">
        <v>96</v>
      </c>
      <c r="G3661">
        <v>5</v>
      </c>
      <c r="H3661">
        <v>53.35</v>
      </c>
      <c r="I3661">
        <v>266.75</v>
      </c>
    </row>
    <row r="3662" spans="1:9">
      <c r="A3662" t="s">
        <v>100</v>
      </c>
      <c r="B3662" t="s">
        <v>105</v>
      </c>
      <c r="C3662" t="s">
        <v>98</v>
      </c>
      <c r="D3662" t="s">
        <v>613</v>
      </c>
      <c r="E3662" s="19">
        <v>42636</v>
      </c>
      <c r="F3662" t="s">
        <v>101</v>
      </c>
      <c r="G3662">
        <v>9</v>
      </c>
      <c r="H3662">
        <v>12.42</v>
      </c>
      <c r="I3662">
        <v>111.78</v>
      </c>
    </row>
    <row r="3663" spans="1:9">
      <c r="A3663" t="s">
        <v>100</v>
      </c>
      <c r="B3663" t="s">
        <v>110</v>
      </c>
      <c r="C3663" t="s">
        <v>98</v>
      </c>
      <c r="D3663" t="s">
        <v>109</v>
      </c>
      <c r="E3663" s="19">
        <v>42636</v>
      </c>
      <c r="F3663" t="s">
        <v>141</v>
      </c>
      <c r="G3663">
        <v>3</v>
      </c>
      <c r="H3663">
        <v>17.829999999999998</v>
      </c>
      <c r="I3663">
        <v>53.489999999999995</v>
      </c>
    </row>
    <row r="3664" spans="1:9">
      <c r="A3664" t="s">
        <v>103</v>
      </c>
      <c r="B3664" t="s">
        <v>155</v>
      </c>
      <c r="C3664" t="s">
        <v>93</v>
      </c>
      <c r="D3664" t="s">
        <v>588</v>
      </c>
      <c r="E3664" s="19">
        <v>42636</v>
      </c>
      <c r="F3664" t="s">
        <v>141</v>
      </c>
      <c r="G3664">
        <v>5</v>
      </c>
      <c r="H3664">
        <v>17.829999999999998</v>
      </c>
      <c r="I3664">
        <v>89.149999999999991</v>
      </c>
    </row>
    <row r="3665" spans="1:9">
      <c r="A3665" t="s">
        <v>106</v>
      </c>
      <c r="B3665" t="s">
        <v>110</v>
      </c>
      <c r="C3665" t="s">
        <v>98</v>
      </c>
      <c r="D3665" t="s">
        <v>187</v>
      </c>
      <c r="E3665" s="19">
        <v>42636</v>
      </c>
      <c r="F3665" t="s">
        <v>141</v>
      </c>
      <c r="G3665">
        <v>3</v>
      </c>
      <c r="H3665">
        <v>17.829999999999998</v>
      </c>
      <c r="I3665">
        <v>53.489999999999995</v>
      </c>
    </row>
    <row r="3666" spans="1:9">
      <c r="A3666" t="s">
        <v>103</v>
      </c>
      <c r="B3666" t="s">
        <v>94</v>
      </c>
      <c r="C3666" t="s">
        <v>93</v>
      </c>
      <c r="D3666" t="s">
        <v>247</v>
      </c>
      <c r="E3666" s="19">
        <v>42636</v>
      </c>
      <c r="F3666" t="s">
        <v>96</v>
      </c>
      <c r="G3666">
        <v>1</v>
      </c>
      <c r="H3666">
        <v>53.35</v>
      </c>
      <c r="I3666">
        <v>53.35</v>
      </c>
    </row>
    <row r="3667" spans="1:9">
      <c r="A3667" t="s">
        <v>106</v>
      </c>
      <c r="B3667" t="s">
        <v>99</v>
      </c>
      <c r="C3667" t="s">
        <v>98</v>
      </c>
      <c r="D3667" t="s">
        <v>257</v>
      </c>
      <c r="E3667" s="19">
        <v>42636</v>
      </c>
      <c r="F3667" t="s">
        <v>91</v>
      </c>
      <c r="G3667">
        <v>9</v>
      </c>
      <c r="H3667">
        <v>16.32</v>
      </c>
      <c r="I3667">
        <v>146.88</v>
      </c>
    </row>
    <row r="3668" spans="1:9">
      <c r="A3668" t="s">
        <v>95</v>
      </c>
      <c r="B3668" t="s">
        <v>113</v>
      </c>
      <c r="C3668" t="s">
        <v>93</v>
      </c>
      <c r="D3668" t="s">
        <v>351</v>
      </c>
      <c r="E3668" s="19">
        <v>42637</v>
      </c>
      <c r="F3668" t="s">
        <v>101</v>
      </c>
      <c r="G3668">
        <v>5</v>
      </c>
      <c r="H3668">
        <v>12.42</v>
      </c>
      <c r="I3668">
        <v>62.1</v>
      </c>
    </row>
    <row r="3669" spans="1:9">
      <c r="A3669" t="s">
        <v>100</v>
      </c>
      <c r="B3669" t="s">
        <v>99</v>
      </c>
      <c r="C3669" t="s">
        <v>98</v>
      </c>
      <c r="D3669" t="s">
        <v>211</v>
      </c>
      <c r="E3669" s="19">
        <v>42637</v>
      </c>
      <c r="F3669" t="s">
        <v>141</v>
      </c>
      <c r="G3669">
        <v>4</v>
      </c>
      <c r="H3669">
        <v>17.829999999999998</v>
      </c>
      <c r="I3669">
        <v>71.319999999999993</v>
      </c>
    </row>
    <row r="3670" spans="1:9">
      <c r="A3670" t="s">
        <v>100</v>
      </c>
      <c r="B3670" t="s">
        <v>105</v>
      </c>
      <c r="C3670" t="s">
        <v>98</v>
      </c>
      <c r="D3670" t="s">
        <v>175</v>
      </c>
      <c r="E3670" s="19">
        <v>42637</v>
      </c>
      <c r="F3670" t="s">
        <v>96</v>
      </c>
      <c r="G3670">
        <v>3</v>
      </c>
      <c r="H3670">
        <v>53.35</v>
      </c>
      <c r="I3670">
        <v>160.05000000000001</v>
      </c>
    </row>
    <row r="3671" spans="1:9">
      <c r="A3671" t="s">
        <v>95</v>
      </c>
      <c r="B3671" t="s">
        <v>94</v>
      </c>
      <c r="C3671" t="s">
        <v>93</v>
      </c>
      <c r="D3671" t="s">
        <v>571</v>
      </c>
      <c r="E3671" s="19">
        <v>42637</v>
      </c>
      <c r="F3671" t="s">
        <v>101</v>
      </c>
      <c r="G3671">
        <v>8</v>
      </c>
      <c r="H3671">
        <v>12.42</v>
      </c>
      <c r="I3671">
        <v>99.36</v>
      </c>
    </row>
    <row r="3672" spans="1:9">
      <c r="A3672" t="s">
        <v>100</v>
      </c>
      <c r="B3672" t="s">
        <v>105</v>
      </c>
      <c r="C3672" t="s">
        <v>98</v>
      </c>
      <c r="D3672" t="s">
        <v>195</v>
      </c>
      <c r="E3672" s="19">
        <v>42637</v>
      </c>
      <c r="F3672" t="s">
        <v>101</v>
      </c>
      <c r="G3672">
        <v>2</v>
      </c>
      <c r="H3672">
        <v>12.42</v>
      </c>
      <c r="I3672">
        <v>24.84</v>
      </c>
    </row>
    <row r="3673" spans="1:9">
      <c r="A3673" t="s">
        <v>100</v>
      </c>
      <c r="B3673" t="s">
        <v>99</v>
      </c>
      <c r="C3673" t="s">
        <v>98</v>
      </c>
      <c r="D3673" t="s">
        <v>232</v>
      </c>
      <c r="E3673" s="19">
        <v>42637</v>
      </c>
      <c r="F3673" t="s">
        <v>101</v>
      </c>
      <c r="G3673">
        <v>7</v>
      </c>
      <c r="H3673">
        <v>12.42</v>
      </c>
      <c r="I3673">
        <v>86.94</v>
      </c>
    </row>
    <row r="3674" spans="1:9">
      <c r="A3674" t="s">
        <v>95</v>
      </c>
      <c r="B3674" t="s">
        <v>94</v>
      </c>
      <c r="C3674" t="s">
        <v>93</v>
      </c>
      <c r="D3674" t="s">
        <v>164</v>
      </c>
      <c r="E3674" s="19">
        <v>42637</v>
      </c>
      <c r="F3674" t="s">
        <v>96</v>
      </c>
      <c r="G3674">
        <v>7</v>
      </c>
      <c r="H3674">
        <v>53.35</v>
      </c>
      <c r="I3674">
        <v>373.45</v>
      </c>
    </row>
    <row r="3675" spans="1:9">
      <c r="A3675" t="s">
        <v>100</v>
      </c>
      <c r="B3675" t="s">
        <v>110</v>
      </c>
      <c r="C3675" t="s">
        <v>98</v>
      </c>
      <c r="D3675" t="s">
        <v>596</v>
      </c>
      <c r="E3675" s="19">
        <v>42637</v>
      </c>
      <c r="F3675" t="s">
        <v>101</v>
      </c>
      <c r="G3675">
        <v>6</v>
      </c>
      <c r="H3675">
        <v>12.42</v>
      </c>
      <c r="I3675">
        <v>74.52</v>
      </c>
    </row>
    <row r="3676" spans="1:9">
      <c r="A3676" t="s">
        <v>106</v>
      </c>
      <c r="B3676" t="s">
        <v>105</v>
      </c>
      <c r="C3676" t="s">
        <v>98</v>
      </c>
      <c r="D3676" t="s">
        <v>410</v>
      </c>
      <c r="E3676" s="19">
        <v>42637</v>
      </c>
      <c r="F3676" t="s">
        <v>101</v>
      </c>
      <c r="G3676">
        <v>3</v>
      </c>
      <c r="H3676">
        <v>12.42</v>
      </c>
      <c r="I3676">
        <v>37.26</v>
      </c>
    </row>
    <row r="3677" spans="1:9">
      <c r="A3677" t="s">
        <v>100</v>
      </c>
      <c r="B3677" t="s">
        <v>105</v>
      </c>
      <c r="C3677" t="s">
        <v>98</v>
      </c>
      <c r="D3677" t="s">
        <v>317</v>
      </c>
      <c r="E3677" s="19">
        <v>42637</v>
      </c>
      <c r="F3677" t="s">
        <v>101</v>
      </c>
      <c r="G3677">
        <v>2</v>
      </c>
      <c r="H3677">
        <v>12.42</v>
      </c>
      <c r="I3677">
        <v>24.84</v>
      </c>
    </row>
    <row r="3678" spans="1:9">
      <c r="A3678" t="s">
        <v>106</v>
      </c>
      <c r="B3678" t="s">
        <v>105</v>
      </c>
      <c r="C3678" t="s">
        <v>98</v>
      </c>
      <c r="D3678" t="s">
        <v>292</v>
      </c>
      <c r="E3678" s="19">
        <v>42637</v>
      </c>
      <c r="F3678" t="s">
        <v>101</v>
      </c>
      <c r="G3678">
        <v>4</v>
      </c>
      <c r="H3678">
        <v>12.42</v>
      </c>
      <c r="I3678">
        <v>49.68</v>
      </c>
    </row>
    <row r="3679" spans="1:9">
      <c r="A3679" t="s">
        <v>106</v>
      </c>
      <c r="B3679" t="s">
        <v>105</v>
      </c>
      <c r="C3679" t="s">
        <v>98</v>
      </c>
      <c r="D3679" t="s">
        <v>404</v>
      </c>
      <c r="E3679" s="19">
        <v>42637</v>
      </c>
      <c r="F3679" t="s">
        <v>96</v>
      </c>
      <c r="G3679">
        <v>5</v>
      </c>
      <c r="H3679">
        <v>53.35</v>
      </c>
      <c r="I3679">
        <v>266.75</v>
      </c>
    </row>
    <row r="3680" spans="1:9">
      <c r="A3680" t="s">
        <v>95</v>
      </c>
      <c r="B3680" t="s">
        <v>113</v>
      </c>
      <c r="C3680" t="s">
        <v>93</v>
      </c>
      <c r="D3680" t="s">
        <v>578</v>
      </c>
      <c r="E3680" s="19">
        <v>42637</v>
      </c>
      <c r="F3680" t="s">
        <v>96</v>
      </c>
      <c r="G3680">
        <v>2</v>
      </c>
      <c r="H3680">
        <v>53.35</v>
      </c>
      <c r="I3680">
        <v>106.7</v>
      </c>
    </row>
    <row r="3681" spans="1:9">
      <c r="A3681" t="s">
        <v>100</v>
      </c>
      <c r="B3681" t="s">
        <v>105</v>
      </c>
      <c r="C3681" t="s">
        <v>98</v>
      </c>
      <c r="D3681" t="s">
        <v>191</v>
      </c>
      <c r="E3681" s="19">
        <v>42638</v>
      </c>
      <c r="F3681" t="s">
        <v>96</v>
      </c>
      <c r="G3681">
        <v>8</v>
      </c>
      <c r="H3681">
        <v>53.35</v>
      </c>
      <c r="I3681">
        <v>426.8</v>
      </c>
    </row>
    <row r="3682" spans="1:9">
      <c r="A3682" t="s">
        <v>111</v>
      </c>
      <c r="B3682" t="s">
        <v>110</v>
      </c>
      <c r="C3682" t="s">
        <v>98</v>
      </c>
      <c r="D3682" t="s">
        <v>513</v>
      </c>
      <c r="E3682" s="19">
        <v>42638</v>
      </c>
      <c r="F3682" t="s">
        <v>141</v>
      </c>
      <c r="G3682">
        <v>1</v>
      </c>
      <c r="H3682">
        <v>17.829999999999998</v>
      </c>
      <c r="I3682">
        <v>17.829999999999998</v>
      </c>
    </row>
    <row r="3683" spans="1:9">
      <c r="A3683" t="s">
        <v>106</v>
      </c>
      <c r="B3683" t="s">
        <v>110</v>
      </c>
      <c r="C3683" t="s">
        <v>98</v>
      </c>
      <c r="D3683" t="s">
        <v>481</v>
      </c>
      <c r="E3683" s="19">
        <v>42638</v>
      </c>
      <c r="F3683" t="s">
        <v>101</v>
      </c>
      <c r="G3683">
        <v>6</v>
      </c>
      <c r="H3683">
        <v>12.42</v>
      </c>
      <c r="I3683">
        <v>74.52</v>
      </c>
    </row>
    <row r="3684" spans="1:9">
      <c r="A3684" t="s">
        <v>95</v>
      </c>
      <c r="B3684" t="s">
        <v>113</v>
      </c>
      <c r="C3684" t="s">
        <v>93</v>
      </c>
      <c r="D3684" t="s">
        <v>387</v>
      </c>
      <c r="E3684" s="19">
        <v>42638</v>
      </c>
      <c r="F3684" t="s">
        <v>101</v>
      </c>
      <c r="G3684">
        <v>2</v>
      </c>
      <c r="H3684">
        <v>12.42</v>
      </c>
      <c r="I3684">
        <v>24.84</v>
      </c>
    </row>
    <row r="3685" spans="1:9">
      <c r="A3685" t="s">
        <v>103</v>
      </c>
      <c r="B3685" t="s">
        <v>118</v>
      </c>
      <c r="C3685" t="s">
        <v>93</v>
      </c>
      <c r="D3685" t="s">
        <v>350</v>
      </c>
      <c r="E3685" s="19">
        <v>42638</v>
      </c>
      <c r="F3685" t="s">
        <v>91</v>
      </c>
      <c r="G3685">
        <v>5</v>
      </c>
      <c r="H3685">
        <v>16.32</v>
      </c>
      <c r="I3685">
        <v>81.599999999999994</v>
      </c>
    </row>
    <row r="3686" spans="1:9">
      <c r="A3686" t="s">
        <v>95</v>
      </c>
      <c r="B3686" t="s">
        <v>118</v>
      </c>
      <c r="C3686" t="s">
        <v>93</v>
      </c>
      <c r="D3686" t="s">
        <v>117</v>
      </c>
      <c r="E3686" s="19">
        <v>42638</v>
      </c>
      <c r="F3686" t="s">
        <v>141</v>
      </c>
      <c r="G3686">
        <v>4</v>
      </c>
      <c r="H3686">
        <v>17.829999999999998</v>
      </c>
      <c r="I3686">
        <v>71.319999999999993</v>
      </c>
    </row>
    <row r="3687" spans="1:9">
      <c r="A3687" t="s">
        <v>95</v>
      </c>
      <c r="B3687" t="s">
        <v>118</v>
      </c>
      <c r="C3687" t="s">
        <v>93</v>
      </c>
      <c r="D3687" t="s">
        <v>425</v>
      </c>
      <c r="E3687" s="19">
        <v>42638</v>
      </c>
      <c r="F3687" t="s">
        <v>141</v>
      </c>
      <c r="G3687">
        <v>7</v>
      </c>
      <c r="H3687">
        <v>17.829999999999998</v>
      </c>
      <c r="I3687">
        <v>124.80999999999999</v>
      </c>
    </row>
    <row r="3688" spans="1:9">
      <c r="A3688" t="s">
        <v>100</v>
      </c>
      <c r="B3688" t="s">
        <v>99</v>
      </c>
      <c r="C3688" t="s">
        <v>98</v>
      </c>
      <c r="D3688" t="s">
        <v>306</v>
      </c>
      <c r="E3688" s="19">
        <v>42638</v>
      </c>
      <c r="F3688" t="s">
        <v>101</v>
      </c>
      <c r="G3688">
        <v>2</v>
      </c>
      <c r="H3688">
        <v>12.42</v>
      </c>
      <c r="I3688">
        <v>24.84</v>
      </c>
    </row>
    <row r="3689" spans="1:9">
      <c r="A3689" t="s">
        <v>100</v>
      </c>
      <c r="B3689" t="s">
        <v>105</v>
      </c>
      <c r="C3689" t="s">
        <v>98</v>
      </c>
      <c r="D3689" t="s">
        <v>391</v>
      </c>
      <c r="E3689" s="19">
        <v>42638</v>
      </c>
      <c r="F3689" t="s">
        <v>101</v>
      </c>
      <c r="G3689">
        <v>6</v>
      </c>
      <c r="H3689">
        <v>12.42</v>
      </c>
      <c r="I3689">
        <v>74.52</v>
      </c>
    </row>
    <row r="3690" spans="1:9">
      <c r="A3690" t="s">
        <v>100</v>
      </c>
      <c r="B3690" t="s">
        <v>110</v>
      </c>
      <c r="C3690" t="s">
        <v>98</v>
      </c>
      <c r="D3690" t="s">
        <v>227</v>
      </c>
      <c r="E3690" s="19">
        <v>42638</v>
      </c>
      <c r="F3690" t="s">
        <v>141</v>
      </c>
      <c r="G3690">
        <v>8</v>
      </c>
      <c r="H3690">
        <v>17.829999999999998</v>
      </c>
      <c r="I3690">
        <v>142.63999999999999</v>
      </c>
    </row>
    <row r="3691" spans="1:9">
      <c r="A3691" t="s">
        <v>95</v>
      </c>
      <c r="B3691" t="s">
        <v>94</v>
      </c>
      <c r="C3691" t="s">
        <v>93</v>
      </c>
      <c r="D3691" t="s">
        <v>462</v>
      </c>
      <c r="E3691" s="19">
        <v>42638</v>
      </c>
      <c r="F3691" t="s">
        <v>91</v>
      </c>
      <c r="G3691">
        <v>9</v>
      </c>
      <c r="H3691">
        <v>16.32</v>
      </c>
      <c r="I3691">
        <v>146.88</v>
      </c>
    </row>
    <row r="3692" spans="1:9">
      <c r="A3692" t="s">
        <v>106</v>
      </c>
      <c r="B3692" t="s">
        <v>105</v>
      </c>
      <c r="C3692" t="s">
        <v>98</v>
      </c>
      <c r="D3692" t="s">
        <v>467</v>
      </c>
      <c r="E3692" s="19">
        <v>42638</v>
      </c>
      <c r="F3692" t="s">
        <v>101</v>
      </c>
      <c r="G3692">
        <v>4</v>
      </c>
      <c r="H3692">
        <v>12.42</v>
      </c>
      <c r="I3692">
        <v>49.68</v>
      </c>
    </row>
    <row r="3693" spans="1:9">
      <c r="A3693" t="s">
        <v>106</v>
      </c>
      <c r="B3693" t="s">
        <v>105</v>
      </c>
      <c r="C3693" t="s">
        <v>98</v>
      </c>
      <c r="D3693" t="s">
        <v>543</v>
      </c>
      <c r="E3693" s="19">
        <v>42638</v>
      </c>
      <c r="F3693" t="s">
        <v>91</v>
      </c>
      <c r="G3693">
        <v>9</v>
      </c>
      <c r="H3693">
        <v>16.32</v>
      </c>
      <c r="I3693">
        <v>146.88</v>
      </c>
    </row>
    <row r="3694" spans="1:9">
      <c r="A3694" t="s">
        <v>103</v>
      </c>
      <c r="B3694" t="s">
        <v>118</v>
      </c>
      <c r="C3694" t="s">
        <v>93</v>
      </c>
      <c r="D3694" t="s">
        <v>251</v>
      </c>
      <c r="E3694" s="19">
        <v>42638</v>
      </c>
      <c r="F3694" t="s">
        <v>91</v>
      </c>
      <c r="G3694">
        <v>8</v>
      </c>
      <c r="H3694">
        <v>16.32</v>
      </c>
      <c r="I3694">
        <v>130.56</v>
      </c>
    </row>
    <row r="3695" spans="1:9">
      <c r="A3695" t="s">
        <v>100</v>
      </c>
      <c r="B3695" t="s">
        <v>99</v>
      </c>
      <c r="C3695" t="s">
        <v>98</v>
      </c>
      <c r="D3695" t="s">
        <v>575</v>
      </c>
      <c r="E3695" s="19">
        <v>42638</v>
      </c>
      <c r="F3695" t="s">
        <v>141</v>
      </c>
      <c r="G3695">
        <v>2</v>
      </c>
      <c r="H3695">
        <v>17.829999999999998</v>
      </c>
      <c r="I3695">
        <v>35.659999999999997</v>
      </c>
    </row>
    <row r="3696" spans="1:9">
      <c r="A3696" t="s">
        <v>103</v>
      </c>
      <c r="B3696" t="s">
        <v>118</v>
      </c>
      <c r="C3696" t="s">
        <v>93</v>
      </c>
      <c r="D3696" t="s">
        <v>394</v>
      </c>
      <c r="E3696" s="19">
        <v>42638</v>
      </c>
      <c r="F3696" t="s">
        <v>101</v>
      </c>
      <c r="G3696">
        <v>9</v>
      </c>
      <c r="H3696">
        <v>12.42</v>
      </c>
      <c r="I3696">
        <v>111.78</v>
      </c>
    </row>
    <row r="3697" spans="1:9">
      <c r="A3697" t="s">
        <v>106</v>
      </c>
      <c r="B3697" t="s">
        <v>99</v>
      </c>
      <c r="C3697" t="s">
        <v>98</v>
      </c>
      <c r="D3697" t="s">
        <v>147</v>
      </c>
      <c r="E3697" s="19">
        <v>42639</v>
      </c>
      <c r="F3697" t="s">
        <v>101</v>
      </c>
      <c r="G3697">
        <v>2</v>
      </c>
      <c r="H3697">
        <v>12.42</v>
      </c>
      <c r="I3697">
        <v>24.84</v>
      </c>
    </row>
    <row r="3698" spans="1:9">
      <c r="A3698" t="s">
        <v>111</v>
      </c>
      <c r="B3698" t="s">
        <v>110</v>
      </c>
      <c r="C3698" t="s">
        <v>98</v>
      </c>
      <c r="D3698" t="s">
        <v>457</v>
      </c>
      <c r="E3698" s="19">
        <v>42639</v>
      </c>
      <c r="F3698" t="s">
        <v>101</v>
      </c>
      <c r="G3698">
        <v>8</v>
      </c>
      <c r="H3698">
        <v>12.42</v>
      </c>
      <c r="I3698">
        <v>99.36</v>
      </c>
    </row>
    <row r="3699" spans="1:9">
      <c r="A3699" t="s">
        <v>100</v>
      </c>
      <c r="B3699" t="s">
        <v>105</v>
      </c>
      <c r="C3699" t="s">
        <v>98</v>
      </c>
      <c r="D3699" t="s">
        <v>400</v>
      </c>
      <c r="E3699" s="19">
        <v>42639</v>
      </c>
      <c r="F3699" t="s">
        <v>101</v>
      </c>
      <c r="G3699">
        <v>7</v>
      </c>
      <c r="H3699">
        <v>12.42</v>
      </c>
      <c r="I3699">
        <v>86.94</v>
      </c>
    </row>
    <row r="3700" spans="1:9">
      <c r="A3700" t="s">
        <v>103</v>
      </c>
      <c r="B3700" t="s">
        <v>113</v>
      </c>
      <c r="C3700" t="s">
        <v>93</v>
      </c>
      <c r="D3700" t="s">
        <v>511</v>
      </c>
      <c r="E3700" s="19">
        <v>42639</v>
      </c>
      <c r="F3700" t="s">
        <v>101</v>
      </c>
      <c r="G3700">
        <v>9</v>
      </c>
      <c r="H3700">
        <v>12.42</v>
      </c>
      <c r="I3700">
        <v>111.78</v>
      </c>
    </row>
    <row r="3701" spans="1:9">
      <c r="A3701" t="s">
        <v>106</v>
      </c>
      <c r="B3701" t="s">
        <v>127</v>
      </c>
      <c r="C3701" t="s">
        <v>98</v>
      </c>
      <c r="D3701" t="s">
        <v>478</v>
      </c>
      <c r="E3701" s="19">
        <v>42639</v>
      </c>
      <c r="F3701" t="s">
        <v>101</v>
      </c>
      <c r="G3701">
        <v>9</v>
      </c>
      <c r="H3701">
        <v>12.42</v>
      </c>
      <c r="I3701">
        <v>111.78</v>
      </c>
    </row>
    <row r="3702" spans="1:9">
      <c r="A3702" t="s">
        <v>95</v>
      </c>
      <c r="B3702" t="s">
        <v>94</v>
      </c>
      <c r="C3702" t="s">
        <v>93</v>
      </c>
      <c r="D3702" t="s">
        <v>308</v>
      </c>
      <c r="E3702" s="19">
        <v>42639</v>
      </c>
      <c r="F3702" t="s">
        <v>141</v>
      </c>
      <c r="G3702">
        <v>3</v>
      </c>
      <c r="H3702">
        <v>17.829999999999998</v>
      </c>
      <c r="I3702">
        <v>53.489999999999995</v>
      </c>
    </row>
    <row r="3703" spans="1:9">
      <c r="A3703" t="s">
        <v>100</v>
      </c>
      <c r="B3703" t="s">
        <v>105</v>
      </c>
      <c r="C3703" t="s">
        <v>98</v>
      </c>
      <c r="D3703" t="s">
        <v>158</v>
      </c>
      <c r="E3703" s="19">
        <v>42639</v>
      </c>
      <c r="F3703" t="s">
        <v>101</v>
      </c>
      <c r="G3703">
        <v>2</v>
      </c>
      <c r="H3703">
        <v>12.42</v>
      </c>
      <c r="I3703">
        <v>24.84</v>
      </c>
    </row>
    <row r="3704" spans="1:9">
      <c r="A3704" t="s">
        <v>106</v>
      </c>
      <c r="B3704" t="s">
        <v>110</v>
      </c>
      <c r="C3704" t="s">
        <v>98</v>
      </c>
      <c r="D3704" t="s">
        <v>324</v>
      </c>
      <c r="E3704" s="19">
        <v>42639</v>
      </c>
      <c r="F3704" t="s">
        <v>91</v>
      </c>
      <c r="G3704">
        <v>6</v>
      </c>
      <c r="H3704">
        <v>16.32</v>
      </c>
      <c r="I3704">
        <v>97.92</v>
      </c>
    </row>
    <row r="3705" spans="1:9">
      <c r="A3705" t="s">
        <v>100</v>
      </c>
      <c r="B3705" t="s">
        <v>99</v>
      </c>
      <c r="C3705" t="s">
        <v>98</v>
      </c>
      <c r="D3705" t="s">
        <v>415</v>
      </c>
      <c r="E3705" s="19">
        <v>42639</v>
      </c>
      <c r="F3705" t="s">
        <v>101</v>
      </c>
      <c r="G3705">
        <v>7</v>
      </c>
      <c r="H3705">
        <v>12.42</v>
      </c>
      <c r="I3705">
        <v>86.94</v>
      </c>
    </row>
    <row r="3706" spans="1:9">
      <c r="A3706" t="s">
        <v>95</v>
      </c>
      <c r="B3706" t="s">
        <v>94</v>
      </c>
      <c r="C3706" t="s">
        <v>93</v>
      </c>
      <c r="D3706" t="s">
        <v>244</v>
      </c>
      <c r="E3706" s="19">
        <v>42639</v>
      </c>
      <c r="F3706" t="s">
        <v>141</v>
      </c>
      <c r="G3706">
        <v>10</v>
      </c>
      <c r="H3706">
        <v>17.829999999999998</v>
      </c>
      <c r="I3706">
        <v>178.29999999999998</v>
      </c>
    </row>
    <row r="3707" spans="1:9">
      <c r="A3707" t="s">
        <v>100</v>
      </c>
      <c r="B3707" t="s">
        <v>110</v>
      </c>
      <c r="C3707" t="s">
        <v>98</v>
      </c>
      <c r="D3707" t="s">
        <v>568</v>
      </c>
      <c r="E3707" s="19">
        <v>42639</v>
      </c>
      <c r="F3707" t="s">
        <v>91</v>
      </c>
      <c r="G3707">
        <v>2</v>
      </c>
      <c r="H3707">
        <v>16.32</v>
      </c>
      <c r="I3707">
        <v>32.64</v>
      </c>
    </row>
    <row r="3708" spans="1:9">
      <c r="A3708" t="s">
        <v>100</v>
      </c>
      <c r="B3708" t="s">
        <v>127</v>
      </c>
      <c r="C3708" t="s">
        <v>98</v>
      </c>
      <c r="D3708" t="s">
        <v>189</v>
      </c>
      <c r="E3708" s="19">
        <v>42639</v>
      </c>
      <c r="F3708" t="s">
        <v>91</v>
      </c>
      <c r="G3708">
        <v>8</v>
      </c>
      <c r="H3708">
        <v>16.32</v>
      </c>
      <c r="I3708">
        <v>130.56</v>
      </c>
    </row>
    <row r="3709" spans="1:9">
      <c r="A3709" t="s">
        <v>95</v>
      </c>
      <c r="B3709" t="s">
        <v>113</v>
      </c>
      <c r="C3709" t="s">
        <v>93</v>
      </c>
      <c r="D3709" t="s">
        <v>136</v>
      </c>
      <c r="E3709" s="19">
        <v>42639</v>
      </c>
      <c r="F3709" t="s">
        <v>101</v>
      </c>
      <c r="G3709">
        <v>3</v>
      </c>
      <c r="H3709">
        <v>12.42</v>
      </c>
      <c r="I3709">
        <v>37.26</v>
      </c>
    </row>
    <row r="3710" spans="1:9">
      <c r="A3710" t="s">
        <v>95</v>
      </c>
      <c r="B3710" t="s">
        <v>94</v>
      </c>
      <c r="C3710" t="s">
        <v>93</v>
      </c>
      <c r="D3710" t="s">
        <v>381</v>
      </c>
      <c r="E3710" s="19">
        <v>42639</v>
      </c>
      <c r="F3710" t="s">
        <v>101</v>
      </c>
      <c r="G3710">
        <v>10</v>
      </c>
      <c r="H3710">
        <v>12.42</v>
      </c>
      <c r="I3710">
        <v>124.2</v>
      </c>
    </row>
    <row r="3711" spans="1:9">
      <c r="A3711" t="s">
        <v>95</v>
      </c>
      <c r="B3711" t="s">
        <v>155</v>
      </c>
      <c r="C3711" t="s">
        <v>93</v>
      </c>
      <c r="D3711" t="s">
        <v>492</v>
      </c>
      <c r="E3711" s="19">
        <v>42639</v>
      </c>
      <c r="F3711" t="s">
        <v>96</v>
      </c>
      <c r="G3711">
        <v>8</v>
      </c>
      <c r="H3711">
        <v>53.35</v>
      </c>
      <c r="I3711">
        <v>426.8</v>
      </c>
    </row>
    <row r="3712" spans="1:9">
      <c r="A3712" t="s">
        <v>95</v>
      </c>
      <c r="B3712" t="s">
        <v>94</v>
      </c>
      <c r="C3712" t="s">
        <v>93</v>
      </c>
      <c r="D3712" t="s">
        <v>483</v>
      </c>
      <c r="E3712" s="19">
        <v>42639</v>
      </c>
      <c r="F3712" t="s">
        <v>101</v>
      </c>
      <c r="G3712">
        <v>10</v>
      </c>
      <c r="H3712">
        <v>12.42</v>
      </c>
      <c r="I3712">
        <v>124.2</v>
      </c>
    </row>
    <row r="3713" spans="1:9">
      <c r="A3713" t="s">
        <v>111</v>
      </c>
      <c r="B3713" t="s">
        <v>105</v>
      </c>
      <c r="C3713" t="s">
        <v>98</v>
      </c>
      <c r="D3713" t="s">
        <v>349</v>
      </c>
      <c r="E3713" s="19">
        <v>42640</v>
      </c>
      <c r="F3713" t="s">
        <v>96</v>
      </c>
      <c r="G3713">
        <v>4</v>
      </c>
      <c r="H3713">
        <v>53.35</v>
      </c>
      <c r="I3713">
        <v>213.4</v>
      </c>
    </row>
    <row r="3714" spans="1:9">
      <c r="A3714" t="s">
        <v>106</v>
      </c>
      <c r="B3714" t="s">
        <v>105</v>
      </c>
      <c r="C3714" t="s">
        <v>98</v>
      </c>
      <c r="D3714" t="s">
        <v>437</v>
      </c>
      <c r="E3714" s="19">
        <v>42640</v>
      </c>
      <c r="F3714" t="s">
        <v>91</v>
      </c>
      <c r="G3714">
        <v>7</v>
      </c>
      <c r="H3714">
        <v>16.32</v>
      </c>
      <c r="I3714">
        <v>114.24000000000001</v>
      </c>
    </row>
    <row r="3715" spans="1:9">
      <c r="A3715" t="s">
        <v>103</v>
      </c>
      <c r="B3715" t="s">
        <v>94</v>
      </c>
      <c r="C3715" t="s">
        <v>93</v>
      </c>
      <c r="D3715" t="s">
        <v>302</v>
      </c>
      <c r="E3715" s="19">
        <v>42640</v>
      </c>
      <c r="F3715" t="s">
        <v>101</v>
      </c>
      <c r="G3715">
        <v>6</v>
      </c>
      <c r="H3715">
        <v>12.42</v>
      </c>
      <c r="I3715">
        <v>74.52</v>
      </c>
    </row>
    <row r="3716" spans="1:9">
      <c r="A3716" t="s">
        <v>100</v>
      </c>
      <c r="B3716" t="s">
        <v>99</v>
      </c>
      <c r="C3716" t="s">
        <v>98</v>
      </c>
      <c r="D3716" t="s">
        <v>562</v>
      </c>
      <c r="E3716" s="19">
        <v>42640</v>
      </c>
      <c r="F3716" t="s">
        <v>141</v>
      </c>
      <c r="G3716">
        <v>6</v>
      </c>
      <c r="H3716">
        <v>17.829999999999998</v>
      </c>
      <c r="I3716">
        <v>106.97999999999999</v>
      </c>
    </row>
    <row r="3717" spans="1:9">
      <c r="A3717" t="s">
        <v>106</v>
      </c>
      <c r="B3717" t="s">
        <v>99</v>
      </c>
      <c r="C3717" t="s">
        <v>98</v>
      </c>
      <c r="D3717" t="s">
        <v>551</v>
      </c>
      <c r="E3717" s="19">
        <v>42640</v>
      </c>
      <c r="F3717" t="s">
        <v>91</v>
      </c>
      <c r="G3717">
        <v>4</v>
      </c>
      <c r="H3717">
        <v>16.32</v>
      </c>
      <c r="I3717">
        <v>65.28</v>
      </c>
    </row>
    <row r="3718" spans="1:9">
      <c r="A3718" t="s">
        <v>103</v>
      </c>
      <c r="B3718" t="s">
        <v>118</v>
      </c>
      <c r="C3718" t="s">
        <v>93</v>
      </c>
      <c r="D3718" t="s">
        <v>177</v>
      </c>
      <c r="E3718" s="19">
        <v>42640</v>
      </c>
      <c r="F3718" t="s">
        <v>96</v>
      </c>
      <c r="G3718">
        <v>10</v>
      </c>
      <c r="H3718">
        <v>53.35</v>
      </c>
      <c r="I3718">
        <v>533.5</v>
      </c>
    </row>
    <row r="3719" spans="1:9">
      <c r="A3719" t="s">
        <v>95</v>
      </c>
      <c r="B3719" t="s">
        <v>118</v>
      </c>
      <c r="C3719" t="s">
        <v>93</v>
      </c>
      <c r="D3719" t="s">
        <v>177</v>
      </c>
      <c r="E3719" s="19">
        <v>42640</v>
      </c>
      <c r="F3719" t="s">
        <v>141</v>
      </c>
      <c r="G3719">
        <v>3</v>
      </c>
      <c r="H3719">
        <v>17.829999999999998</v>
      </c>
      <c r="I3719">
        <v>53.489999999999995</v>
      </c>
    </row>
    <row r="3720" spans="1:9">
      <c r="A3720" t="s">
        <v>100</v>
      </c>
      <c r="B3720" t="s">
        <v>105</v>
      </c>
      <c r="C3720" t="s">
        <v>98</v>
      </c>
      <c r="D3720" t="s">
        <v>210</v>
      </c>
      <c r="E3720" s="19">
        <v>42640</v>
      </c>
      <c r="F3720" t="s">
        <v>141</v>
      </c>
      <c r="G3720">
        <v>7</v>
      </c>
      <c r="H3720">
        <v>17.829999999999998</v>
      </c>
      <c r="I3720">
        <v>124.80999999999999</v>
      </c>
    </row>
    <row r="3721" spans="1:9">
      <c r="A3721" t="s">
        <v>106</v>
      </c>
      <c r="B3721" t="s">
        <v>110</v>
      </c>
      <c r="C3721" t="s">
        <v>98</v>
      </c>
      <c r="D3721" t="s">
        <v>542</v>
      </c>
      <c r="E3721" s="19">
        <v>42640</v>
      </c>
      <c r="F3721" t="s">
        <v>96</v>
      </c>
      <c r="G3721">
        <v>2</v>
      </c>
      <c r="H3721">
        <v>53.35</v>
      </c>
      <c r="I3721">
        <v>106.7</v>
      </c>
    </row>
    <row r="3722" spans="1:9">
      <c r="A3722" t="s">
        <v>111</v>
      </c>
      <c r="B3722" t="s">
        <v>99</v>
      </c>
      <c r="C3722" t="s">
        <v>98</v>
      </c>
      <c r="D3722" t="s">
        <v>338</v>
      </c>
      <c r="E3722" s="19">
        <v>42640</v>
      </c>
      <c r="F3722" t="s">
        <v>96</v>
      </c>
      <c r="G3722">
        <v>6</v>
      </c>
      <c r="H3722">
        <v>53.35</v>
      </c>
      <c r="I3722">
        <v>320.10000000000002</v>
      </c>
    </row>
    <row r="3723" spans="1:9">
      <c r="A3723" t="s">
        <v>100</v>
      </c>
      <c r="B3723" t="s">
        <v>105</v>
      </c>
      <c r="C3723" t="s">
        <v>98</v>
      </c>
      <c r="D3723" t="s">
        <v>133</v>
      </c>
      <c r="E3723" s="19">
        <v>42640</v>
      </c>
      <c r="F3723" t="s">
        <v>91</v>
      </c>
      <c r="G3723">
        <v>9</v>
      </c>
      <c r="H3723">
        <v>16.32</v>
      </c>
      <c r="I3723">
        <v>146.88</v>
      </c>
    </row>
    <row r="3724" spans="1:9">
      <c r="A3724" t="s">
        <v>95</v>
      </c>
      <c r="B3724" t="s">
        <v>113</v>
      </c>
      <c r="C3724" t="s">
        <v>93</v>
      </c>
      <c r="D3724" t="s">
        <v>620</v>
      </c>
      <c r="E3724" s="19">
        <v>42640</v>
      </c>
      <c r="F3724" t="s">
        <v>141</v>
      </c>
      <c r="G3724">
        <v>1</v>
      </c>
      <c r="H3724">
        <v>17.829999999999998</v>
      </c>
      <c r="I3724">
        <v>17.829999999999998</v>
      </c>
    </row>
    <row r="3725" spans="1:9">
      <c r="A3725" t="s">
        <v>100</v>
      </c>
      <c r="B3725" t="s">
        <v>105</v>
      </c>
      <c r="C3725" t="s">
        <v>98</v>
      </c>
      <c r="D3725" t="s">
        <v>448</v>
      </c>
      <c r="E3725" s="19">
        <v>42640</v>
      </c>
      <c r="F3725" t="s">
        <v>101</v>
      </c>
      <c r="G3725">
        <v>5</v>
      </c>
      <c r="H3725">
        <v>12.42</v>
      </c>
      <c r="I3725">
        <v>62.1</v>
      </c>
    </row>
    <row r="3726" spans="1:9">
      <c r="A3726" t="s">
        <v>106</v>
      </c>
      <c r="B3726" t="s">
        <v>105</v>
      </c>
      <c r="C3726" t="s">
        <v>98</v>
      </c>
      <c r="D3726" t="s">
        <v>450</v>
      </c>
      <c r="E3726" s="19">
        <v>42641</v>
      </c>
      <c r="F3726" t="s">
        <v>101</v>
      </c>
      <c r="G3726">
        <v>10</v>
      </c>
      <c r="H3726">
        <v>12.42</v>
      </c>
      <c r="I3726">
        <v>124.2</v>
      </c>
    </row>
    <row r="3727" spans="1:9">
      <c r="A3727" t="s">
        <v>106</v>
      </c>
      <c r="B3727" t="s">
        <v>127</v>
      </c>
      <c r="C3727" t="s">
        <v>98</v>
      </c>
      <c r="D3727" t="s">
        <v>478</v>
      </c>
      <c r="E3727" s="19">
        <v>42641</v>
      </c>
      <c r="F3727" t="s">
        <v>101</v>
      </c>
      <c r="G3727">
        <v>10</v>
      </c>
      <c r="H3727">
        <v>12.42</v>
      </c>
      <c r="I3727">
        <v>124.2</v>
      </c>
    </row>
    <row r="3728" spans="1:9">
      <c r="A3728" t="s">
        <v>95</v>
      </c>
      <c r="B3728" t="s">
        <v>94</v>
      </c>
      <c r="C3728" t="s">
        <v>93</v>
      </c>
      <c r="D3728" t="s">
        <v>134</v>
      </c>
      <c r="E3728" s="19">
        <v>42641</v>
      </c>
      <c r="F3728" t="s">
        <v>101</v>
      </c>
      <c r="G3728">
        <v>5</v>
      </c>
      <c r="H3728">
        <v>12.42</v>
      </c>
      <c r="I3728">
        <v>62.1</v>
      </c>
    </row>
    <row r="3729" spans="1:9">
      <c r="A3729" t="s">
        <v>106</v>
      </c>
      <c r="B3729" t="s">
        <v>110</v>
      </c>
      <c r="C3729" t="s">
        <v>98</v>
      </c>
      <c r="D3729" t="s">
        <v>502</v>
      </c>
      <c r="E3729" s="19">
        <v>42641</v>
      </c>
      <c r="F3729" t="s">
        <v>91</v>
      </c>
      <c r="G3729">
        <v>6</v>
      </c>
      <c r="H3729">
        <v>16.32</v>
      </c>
      <c r="I3729">
        <v>97.92</v>
      </c>
    </row>
    <row r="3730" spans="1:9">
      <c r="A3730" t="s">
        <v>106</v>
      </c>
      <c r="B3730" t="s">
        <v>110</v>
      </c>
      <c r="C3730" t="s">
        <v>98</v>
      </c>
      <c r="D3730" t="s">
        <v>444</v>
      </c>
      <c r="E3730" s="19">
        <v>42641</v>
      </c>
      <c r="F3730" t="s">
        <v>101</v>
      </c>
      <c r="G3730">
        <v>8</v>
      </c>
      <c r="H3730">
        <v>12.42</v>
      </c>
      <c r="I3730">
        <v>99.36</v>
      </c>
    </row>
    <row r="3731" spans="1:9">
      <c r="A3731" t="s">
        <v>100</v>
      </c>
      <c r="B3731" t="s">
        <v>110</v>
      </c>
      <c r="C3731" t="s">
        <v>98</v>
      </c>
      <c r="D3731" t="s">
        <v>225</v>
      </c>
      <c r="E3731" s="19">
        <v>42641</v>
      </c>
      <c r="F3731" t="s">
        <v>96</v>
      </c>
      <c r="G3731">
        <v>9</v>
      </c>
      <c r="H3731">
        <v>53.35</v>
      </c>
      <c r="I3731">
        <v>480.15000000000003</v>
      </c>
    </row>
    <row r="3732" spans="1:9">
      <c r="A3732" t="s">
        <v>103</v>
      </c>
      <c r="B3732" t="s">
        <v>113</v>
      </c>
      <c r="C3732" t="s">
        <v>93</v>
      </c>
      <c r="D3732" t="s">
        <v>287</v>
      </c>
      <c r="E3732" s="19">
        <v>42641</v>
      </c>
      <c r="F3732" t="s">
        <v>141</v>
      </c>
      <c r="G3732">
        <v>6</v>
      </c>
      <c r="H3732">
        <v>17.829999999999998</v>
      </c>
      <c r="I3732">
        <v>106.97999999999999</v>
      </c>
    </row>
    <row r="3733" spans="1:9">
      <c r="A3733" t="s">
        <v>100</v>
      </c>
      <c r="B3733" t="s">
        <v>99</v>
      </c>
      <c r="C3733" t="s">
        <v>98</v>
      </c>
      <c r="D3733" t="s">
        <v>621</v>
      </c>
      <c r="E3733" s="19">
        <v>42641</v>
      </c>
      <c r="F3733" t="s">
        <v>101</v>
      </c>
      <c r="G3733">
        <v>5</v>
      </c>
      <c r="H3733">
        <v>12.42</v>
      </c>
      <c r="I3733">
        <v>62.1</v>
      </c>
    </row>
    <row r="3734" spans="1:9">
      <c r="A3734" t="s">
        <v>100</v>
      </c>
      <c r="B3734" t="s">
        <v>110</v>
      </c>
      <c r="C3734" t="s">
        <v>98</v>
      </c>
      <c r="D3734" t="s">
        <v>321</v>
      </c>
      <c r="E3734" s="19">
        <v>42641</v>
      </c>
      <c r="F3734" t="s">
        <v>101</v>
      </c>
      <c r="G3734">
        <v>9</v>
      </c>
      <c r="H3734">
        <v>12.42</v>
      </c>
      <c r="I3734">
        <v>111.78</v>
      </c>
    </row>
    <row r="3735" spans="1:9">
      <c r="A3735" t="s">
        <v>95</v>
      </c>
      <c r="B3735" t="s">
        <v>113</v>
      </c>
      <c r="C3735" t="s">
        <v>93</v>
      </c>
      <c r="D3735" t="s">
        <v>148</v>
      </c>
      <c r="E3735" s="19">
        <v>42641</v>
      </c>
      <c r="F3735" t="s">
        <v>141</v>
      </c>
      <c r="G3735">
        <v>1</v>
      </c>
      <c r="H3735">
        <v>17.829999999999998</v>
      </c>
      <c r="I3735">
        <v>17.829999999999998</v>
      </c>
    </row>
    <row r="3736" spans="1:9">
      <c r="A3736" t="s">
        <v>95</v>
      </c>
      <c r="B3736" t="s">
        <v>118</v>
      </c>
      <c r="C3736" t="s">
        <v>93</v>
      </c>
      <c r="D3736" t="s">
        <v>233</v>
      </c>
      <c r="E3736" s="19">
        <v>42641</v>
      </c>
      <c r="F3736" t="s">
        <v>141</v>
      </c>
      <c r="G3736">
        <v>3</v>
      </c>
      <c r="H3736">
        <v>17.829999999999998</v>
      </c>
      <c r="I3736">
        <v>53.489999999999995</v>
      </c>
    </row>
    <row r="3737" spans="1:9">
      <c r="A3737" t="s">
        <v>95</v>
      </c>
      <c r="B3737" t="s">
        <v>94</v>
      </c>
      <c r="C3737" t="s">
        <v>93</v>
      </c>
      <c r="D3737" t="s">
        <v>386</v>
      </c>
      <c r="E3737" s="19">
        <v>42641</v>
      </c>
      <c r="F3737" t="s">
        <v>141</v>
      </c>
      <c r="G3737">
        <v>9</v>
      </c>
      <c r="H3737">
        <v>17.829999999999998</v>
      </c>
      <c r="I3737">
        <v>160.46999999999997</v>
      </c>
    </row>
    <row r="3738" spans="1:9">
      <c r="A3738" t="s">
        <v>100</v>
      </c>
      <c r="B3738" t="s">
        <v>99</v>
      </c>
      <c r="C3738" t="s">
        <v>98</v>
      </c>
      <c r="D3738" t="s">
        <v>487</v>
      </c>
      <c r="E3738" s="19">
        <v>42641</v>
      </c>
      <c r="F3738" t="s">
        <v>91</v>
      </c>
      <c r="G3738">
        <v>3</v>
      </c>
      <c r="H3738">
        <v>16.32</v>
      </c>
      <c r="I3738">
        <v>48.96</v>
      </c>
    </row>
    <row r="3739" spans="1:9">
      <c r="A3739" t="s">
        <v>100</v>
      </c>
      <c r="B3739" t="s">
        <v>99</v>
      </c>
      <c r="C3739" t="s">
        <v>98</v>
      </c>
      <c r="D3739" t="s">
        <v>424</v>
      </c>
      <c r="E3739" s="19">
        <v>42641</v>
      </c>
      <c r="F3739" t="s">
        <v>101</v>
      </c>
      <c r="G3739">
        <v>6</v>
      </c>
      <c r="H3739">
        <v>12.42</v>
      </c>
      <c r="I3739">
        <v>74.52</v>
      </c>
    </row>
    <row r="3740" spans="1:9">
      <c r="A3740" t="s">
        <v>95</v>
      </c>
      <c r="B3740" t="s">
        <v>94</v>
      </c>
      <c r="C3740" t="s">
        <v>93</v>
      </c>
      <c r="D3740" t="s">
        <v>475</v>
      </c>
      <c r="E3740" s="19">
        <v>42641</v>
      </c>
      <c r="F3740" t="s">
        <v>96</v>
      </c>
      <c r="G3740">
        <v>5</v>
      </c>
      <c r="H3740">
        <v>53.35</v>
      </c>
      <c r="I3740">
        <v>266.75</v>
      </c>
    </row>
    <row r="3741" spans="1:9">
      <c r="A3741" t="s">
        <v>95</v>
      </c>
      <c r="B3741" t="s">
        <v>94</v>
      </c>
      <c r="C3741" t="s">
        <v>93</v>
      </c>
      <c r="D3741" t="s">
        <v>220</v>
      </c>
      <c r="E3741" s="19">
        <v>42641</v>
      </c>
      <c r="F3741" t="s">
        <v>91</v>
      </c>
      <c r="G3741">
        <v>4</v>
      </c>
      <c r="H3741">
        <v>16.32</v>
      </c>
      <c r="I3741">
        <v>65.28</v>
      </c>
    </row>
    <row r="3742" spans="1:9">
      <c r="A3742" t="s">
        <v>103</v>
      </c>
      <c r="B3742" t="s">
        <v>94</v>
      </c>
      <c r="C3742" t="s">
        <v>93</v>
      </c>
      <c r="D3742" t="s">
        <v>336</v>
      </c>
      <c r="E3742" s="19">
        <v>42641</v>
      </c>
      <c r="F3742" t="s">
        <v>101</v>
      </c>
      <c r="G3742">
        <v>2</v>
      </c>
      <c r="H3742">
        <v>12.42</v>
      </c>
      <c r="I3742">
        <v>24.84</v>
      </c>
    </row>
    <row r="3743" spans="1:9">
      <c r="A3743" t="s">
        <v>95</v>
      </c>
      <c r="B3743" t="s">
        <v>94</v>
      </c>
      <c r="C3743" t="s">
        <v>93</v>
      </c>
      <c r="D3743" t="s">
        <v>508</v>
      </c>
      <c r="E3743" s="19">
        <v>42641</v>
      </c>
      <c r="F3743" t="s">
        <v>101</v>
      </c>
      <c r="G3743">
        <v>6</v>
      </c>
      <c r="H3743">
        <v>12.42</v>
      </c>
      <c r="I3743">
        <v>74.52</v>
      </c>
    </row>
    <row r="3744" spans="1:9">
      <c r="A3744" t="s">
        <v>106</v>
      </c>
      <c r="B3744" t="s">
        <v>105</v>
      </c>
      <c r="C3744" t="s">
        <v>98</v>
      </c>
      <c r="D3744" t="s">
        <v>548</v>
      </c>
      <c r="E3744" s="19">
        <v>42642</v>
      </c>
      <c r="F3744" t="s">
        <v>141</v>
      </c>
      <c r="G3744">
        <v>3</v>
      </c>
      <c r="H3744">
        <v>17.829999999999998</v>
      </c>
      <c r="I3744">
        <v>53.489999999999995</v>
      </c>
    </row>
    <row r="3745" spans="1:9">
      <c r="A3745" t="s">
        <v>100</v>
      </c>
      <c r="B3745" t="s">
        <v>99</v>
      </c>
      <c r="C3745" t="s">
        <v>98</v>
      </c>
      <c r="D3745" t="s">
        <v>538</v>
      </c>
      <c r="E3745" s="19">
        <v>42642</v>
      </c>
      <c r="F3745" t="s">
        <v>91</v>
      </c>
      <c r="G3745">
        <v>6</v>
      </c>
      <c r="H3745">
        <v>16.32</v>
      </c>
      <c r="I3745">
        <v>97.92</v>
      </c>
    </row>
    <row r="3746" spans="1:9">
      <c r="A3746" t="s">
        <v>95</v>
      </c>
      <c r="B3746" t="s">
        <v>94</v>
      </c>
      <c r="C3746" t="s">
        <v>93</v>
      </c>
      <c r="D3746" t="s">
        <v>173</v>
      </c>
      <c r="E3746" s="19">
        <v>42642</v>
      </c>
      <c r="F3746" t="s">
        <v>96</v>
      </c>
      <c r="G3746">
        <v>6</v>
      </c>
      <c r="H3746">
        <v>53.35</v>
      </c>
      <c r="I3746">
        <v>320.10000000000002</v>
      </c>
    </row>
    <row r="3747" spans="1:9">
      <c r="A3747" t="s">
        <v>111</v>
      </c>
      <c r="B3747" t="s">
        <v>99</v>
      </c>
      <c r="C3747" t="s">
        <v>98</v>
      </c>
      <c r="D3747" t="s">
        <v>433</v>
      </c>
      <c r="E3747" s="19">
        <v>42642</v>
      </c>
      <c r="F3747" t="s">
        <v>96</v>
      </c>
      <c r="G3747">
        <v>4</v>
      </c>
      <c r="H3747">
        <v>53.35</v>
      </c>
      <c r="I3747">
        <v>213.4</v>
      </c>
    </row>
    <row r="3748" spans="1:9">
      <c r="A3748" t="s">
        <v>95</v>
      </c>
      <c r="B3748" t="s">
        <v>118</v>
      </c>
      <c r="C3748" t="s">
        <v>93</v>
      </c>
      <c r="D3748" t="s">
        <v>293</v>
      </c>
      <c r="E3748" s="19">
        <v>42642</v>
      </c>
      <c r="F3748" t="s">
        <v>101</v>
      </c>
      <c r="G3748">
        <v>1</v>
      </c>
      <c r="H3748">
        <v>12.42</v>
      </c>
      <c r="I3748">
        <v>12.42</v>
      </c>
    </row>
    <row r="3749" spans="1:9">
      <c r="A3749" t="s">
        <v>100</v>
      </c>
      <c r="B3749" t="s">
        <v>99</v>
      </c>
      <c r="C3749" t="s">
        <v>98</v>
      </c>
      <c r="D3749" t="s">
        <v>311</v>
      </c>
      <c r="E3749" s="19">
        <v>42642</v>
      </c>
      <c r="F3749" t="s">
        <v>96</v>
      </c>
      <c r="G3749">
        <v>10</v>
      </c>
      <c r="H3749">
        <v>53.35</v>
      </c>
      <c r="I3749">
        <v>533.5</v>
      </c>
    </row>
    <row r="3750" spans="1:9">
      <c r="A3750" t="s">
        <v>100</v>
      </c>
      <c r="B3750" t="s">
        <v>99</v>
      </c>
      <c r="C3750" t="s">
        <v>98</v>
      </c>
      <c r="D3750" t="s">
        <v>505</v>
      </c>
      <c r="E3750" s="19">
        <v>42642</v>
      </c>
      <c r="F3750" t="s">
        <v>96</v>
      </c>
      <c r="G3750">
        <v>7</v>
      </c>
      <c r="H3750">
        <v>53.35</v>
      </c>
      <c r="I3750">
        <v>373.45</v>
      </c>
    </row>
    <row r="3751" spans="1:9">
      <c r="A3751" t="s">
        <v>100</v>
      </c>
      <c r="B3751" t="s">
        <v>99</v>
      </c>
      <c r="C3751" t="s">
        <v>98</v>
      </c>
      <c r="D3751" t="s">
        <v>139</v>
      </c>
      <c r="E3751" s="19">
        <v>42642</v>
      </c>
      <c r="F3751" t="s">
        <v>101</v>
      </c>
      <c r="G3751">
        <v>3</v>
      </c>
      <c r="H3751">
        <v>12.42</v>
      </c>
      <c r="I3751">
        <v>37.26</v>
      </c>
    </row>
    <row r="3752" spans="1:9">
      <c r="A3752" t="s">
        <v>100</v>
      </c>
      <c r="B3752" t="s">
        <v>105</v>
      </c>
      <c r="C3752" t="s">
        <v>98</v>
      </c>
      <c r="D3752" t="s">
        <v>282</v>
      </c>
      <c r="E3752" s="19">
        <v>42642</v>
      </c>
      <c r="F3752" t="s">
        <v>101</v>
      </c>
      <c r="G3752">
        <v>10</v>
      </c>
      <c r="H3752">
        <v>12.42</v>
      </c>
      <c r="I3752">
        <v>124.2</v>
      </c>
    </row>
    <row r="3753" spans="1:9">
      <c r="A3753" t="s">
        <v>100</v>
      </c>
      <c r="B3753" t="s">
        <v>99</v>
      </c>
      <c r="C3753" t="s">
        <v>98</v>
      </c>
      <c r="D3753" t="s">
        <v>194</v>
      </c>
      <c r="E3753" s="19">
        <v>42642</v>
      </c>
      <c r="F3753" t="s">
        <v>91</v>
      </c>
      <c r="G3753">
        <v>7</v>
      </c>
      <c r="H3753">
        <v>16.32</v>
      </c>
      <c r="I3753">
        <v>114.24000000000001</v>
      </c>
    </row>
    <row r="3754" spans="1:9">
      <c r="A3754" t="s">
        <v>103</v>
      </c>
      <c r="B3754" t="s">
        <v>113</v>
      </c>
      <c r="C3754" t="s">
        <v>93</v>
      </c>
      <c r="D3754" t="s">
        <v>148</v>
      </c>
      <c r="E3754" s="19">
        <v>42642</v>
      </c>
      <c r="F3754" t="s">
        <v>101</v>
      </c>
      <c r="G3754">
        <v>5</v>
      </c>
      <c r="H3754">
        <v>12.42</v>
      </c>
      <c r="I3754">
        <v>62.1</v>
      </c>
    </row>
    <row r="3755" spans="1:9">
      <c r="A3755" t="s">
        <v>100</v>
      </c>
      <c r="B3755" t="s">
        <v>99</v>
      </c>
      <c r="C3755" t="s">
        <v>98</v>
      </c>
      <c r="D3755" t="s">
        <v>270</v>
      </c>
      <c r="E3755" s="19">
        <v>42643</v>
      </c>
      <c r="F3755" t="s">
        <v>101</v>
      </c>
      <c r="G3755">
        <v>3</v>
      </c>
      <c r="H3755">
        <v>12.42</v>
      </c>
      <c r="I3755">
        <v>37.26</v>
      </c>
    </row>
    <row r="3756" spans="1:9">
      <c r="A3756" t="s">
        <v>106</v>
      </c>
      <c r="B3756" t="s">
        <v>127</v>
      </c>
      <c r="C3756" t="s">
        <v>98</v>
      </c>
      <c r="D3756" t="s">
        <v>519</v>
      </c>
      <c r="E3756" s="19">
        <v>42643</v>
      </c>
      <c r="F3756" t="s">
        <v>101</v>
      </c>
      <c r="G3756">
        <v>9</v>
      </c>
      <c r="H3756">
        <v>12.42</v>
      </c>
      <c r="I3756">
        <v>111.78</v>
      </c>
    </row>
    <row r="3757" spans="1:9">
      <c r="A3757" t="s">
        <v>103</v>
      </c>
      <c r="B3757" t="s">
        <v>113</v>
      </c>
      <c r="C3757" t="s">
        <v>93</v>
      </c>
      <c r="D3757" t="s">
        <v>387</v>
      </c>
      <c r="E3757" s="19">
        <v>42643</v>
      </c>
      <c r="F3757" t="s">
        <v>96</v>
      </c>
      <c r="G3757">
        <v>8</v>
      </c>
      <c r="H3757">
        <v>53.35</v>
      </c>
      <c r="I3757">
        <v>426.8</v>
      </c>
    </row>
    <row r="3758" spans="1:9">
      <c r="A3758" t="s">
        <v>95</v>
      </c>
      <c r="B3758" t="s">
        <v>118</v>
      </c>
      <c r="C3758" t="s">
        <v>93</v>
      </c>
      <c r="D3758" t="s">
        <v>177</v>
      </c>
      <c r="E3758" s="19">
        <v>42643</v>
      </c>
      <c r="F3758" t="s">
        <v>101</v>
      </c>
      <c r="G3758">
        <v>5</v>
      </c>
      <c r="H3758">
        <v>12.42</v>
      </c>
      <c r="I3758">
        <v>62.1</v>
      </c>
    </row>
    <row r="3759" spans="1:9">
      <c r="A3759" t="s">
        <v>100</v>
      </c>
      <c r="B3759" t="s">
        <v>105</v>
      </c>
      <c r="C3759" t="s">
        <v>98</v>
      </c>
      <c r="D3759" t="s">
        <v>383</v>
      </c>
      <c r="E3759" s="19">
        <v>42643</v>
      </c>
      <c r="F3759" t="s">
        <v>101</v>
      </c>
      <c r="G3759">
        <v>7</v>
      </c>
      <c r="H3759">
        <v>12.42</v>
      </c>
      <c r="I3759">
        <v>86.94</v>
      </c>
    </row>
    <row r="3760" spans="1:9">
      <c r="A3760" t="s">
        <v>100</v>
      </c>
      <c r="B3760" t="s">
        <v>110</v>
      </c>
      <c r="C3760" t="s">
        <v>98</v>
      </c>
      <c r="D3760" t="s">
        <v>546</v>
      </c>
      <c r="E3760" s="19">
        <v>42643</v>
      </c>
      <c r="F3760" t="s">
        <v>96</v>
      </c>
      <c r="G3760">
        <v>1</v>
      </c>
      <c r="H3760">
        <v>53.35</v>
      </c>
      <c r="I3760">
        <v>53.35</v>
      </c>
    </row>
    <row r="3761" spans="1:9">
      <c r="A3761" t="s">
        <v>103</v>
      </c>
      <c r="B3761" t="s">
        <v>94</v>
      </c>
      <c r="C3761" t="s">
        <v>93</v>
      </c>
      <c r="D3761" t="s">
        <v>217</v>
      </c>
      <c r="E3761" s="19">
        <v>42643</v>
      </c>
      <c r="F3761" t="s">
        <v>101</v>
      </c>
      <c r="G3761">
        <v>8</v>
      </c>
      <c r="H3761">
        <v>12.42</v>
      </c>
      <c r="I3761">
        <v>99.36</v>
      </c>
    </row>
    <row r="3762" spans="1:9">
      <c r="A3762" t="s">
        <v>100</v>
      </c>
      <c r="B3762" t="s">
        <v>99</v>
      </c>
      <c r="C3762" t="s">
        <v>98</v>
      </c>
      <c r="D3762" t="s">
        <v>544</v>
      </c>
      <c r="E3762" s="19">
        <v>42643</v>
      </c>
      <c r="F3762" t="s">
        <v>101</v>
      </c>
      <c r="G3762">
        <v>2</v>
      </c>
      <c r="H3762">
        <v>12.42</v>
      </c>
      <c r="I3762">
        <v>24.84</v>
      </c>
    </row>
    <row r="3763" spans="1:9">
      <c r="A3763" t="s">
        <v>95</v>
      </c>
      <c r="B3763" t="s">
        <v>94</v>
      </c>
      <c r="C3763" t="s">
        <v>93</v>
      </c>
      <c r="D3763" t="s">
        <v>584</v>
      </c>
      <c r="E3763" s="19">
        <v>42643</v>
      </c>
      <c r="F3763" t="s">
        <v>101</v>
      </c>
      <c r="G3763">
        <v>1</v>
      </c>
      <c r="H3763">
        <v>12.42</v>
      </c>
      <c r="I3763">
        <v>12.42</v>
      </c>
    </row>
    <row r="3764" spans="1:9">
      <c r="A3764" t="s">
        <v>106</v>
      </c>
      <c r="B3764" t="s">
        <v>110</v>
      </c>
      <c r="C3764" t="s">
        <v>98</v>
      </c>
      <c r="D3764" t="s">
        <v>595</v>
      </c>
      <c r="E3764" s="19">
        <v>42643</v>
      </c>
      <c r="F3764" t="s">
        <v>101</v>
      </c>
      <c r="G3764">
        <v>9</v>
      </c>
      <c r="H3764">
        <v>12.42</v>
      </c>
      <c r="I3764">
        <v>111.78</v>
      </c>
    </row>
    <row r="3765" spans="1:9">
      <c r="A3765" t="s">
        <v>100</v>
      </c>
      <c r="B3765" t="s">
        <v>105</v>
      </c>
      <c r="C3765" t="s">
        <v>98</v>
      </c>
      <c r="D3765" t="s">
        <v>404</v>
      </c>
      <c r="E3765" s="19">
        <v>42644</v>
      </c>
      <c r="F3765" t="s">
        <v>141</v>
      </c>
      <c r="G3765">
        <v>2</v>
      </c>
      <c r="H3765">
        <v>17.829999999999998</v>
      </c>
      <c r="I3765">
        <v>35.659999999999997</v>
      </c>
    </row>
    <row r="3766" spans="1:9">
      <c r="A3766" t="s">
        <v>100</v>
      </c>
      <c r="B3766" t="s">
        <v>99</v>
      </c>
      <c r="C3766" t="s">
        <v>98</v>
      </c>
      <c r="D3766" t="s">
        <v>116</v>
      </c>
      <c r="E3766" s="19">
        <v>42644</v>
      </c>
      <c r="F3766" t="s">
        <v>101</v>
      </c>
      <c r="G3766">
        <v>6</v>
      </c>
      <c r="H3766">
        <v>12.42</v>
      </c>
      <c r="I3766">
        <v>74.52</v>
      </c>
    </row>
    <row r="3767" spans="1:9">
      <c r="A3767" t="s">
        <v>100</v>
      </c>
      <c r="B3767" t="s">
        <v>110</v>
      </c>
      <c r="C3767" t="s">
        <v>98</v>
      </c>
      <c r="D3767" t="s">
        <v>284</v>
      </c>
      <c r="E3767" s="19">
        <v>42644</v>
      </c>
      <c r="F3767" t="s">
        <v>101</v>
      </c>
      <c r="G3767">
        <v>7</v>
      </c>
      <c r="H3767">
        <v>12.42</v>
      </c>
      <c r="I3767">
        <v>86.94</v>
      </c>
    </row>
    <row r="3768" spans="1:9">
      <c r="A3768" t="s">
        <v>95</v>
      </c>
      <c r="B3768" t="s">
        <v>94</v>
      </c>
      <c r="C3768" t="s">
        <v>93</v>
      </c>
      <c r="D3768" t="s">
        <v>220</v>
      </c>
      <c r="E3768" s="19">
        <v>42644</v>
      </c>
      <c r="F3768" t="s">
        <v>101</v>
      </c>
      <c r="G3768">
        <v>10</v>
      </c>
      <c r="H3768">
        <v>12.42</v>
      </c>
      <c r="I3768">
        <v>124.2</v>
      </c>
    </row>
    <row r="3769" spans="1:9">
      <c r="A3769" t="s">
        <v>111</v>
      </c>
      <c r="B3769" t="s">
        <v>99</v>
      </c>
      <c r="C3769" t="s">
        <v>98</v>
      </c>
      <c r="D3769" t="s">
        <v>514</v>
      </c>
      <c r="E3769" s="19">
        <v>42644</v>
      </c>
      <c r="F3769" t="s">
        <v>101</v>
      </c>
      <c r="G3769">
        <v>1</v>
      </c>
      <c r="H3769">
        <v>12.42</v>
      </c>
      <c r="I3769">
        <v>12.42</v>
      </c>
    </row>
    <row r="3770" spans="1:9">
      <c r="A3770" t="s">
        <v>103</v>
      </c>
      <c r="B3770" t="s">
        <v>94</v>
      </c>
      <c r="C3770" t="s">
        <v>93</v>
      </c>
      <c r="D3770" t="s">
        <v>235</v>
      </c>
      <c r="E3770" s="19">
        <v>42644</v>
      </c>
      <c r="F3770" t="s">
        <v>101</v>
      </c>
      <c r="G3770">
        <v>8</v>
      </c>
      <c r="H3770">
        <v>12.42</v>
      </c>
      <c r="I3770">
        <v>99.36</v>
      </c>
    </row>
    <row r="3771" spans="1:9">
      <c r="A3771" t="s">
        <v>103</v>
      </c>
      <c r="B3771" t="s">
        <v>113</v>
      </c>
      <c r="C3771" t="s">
        <v>93</v>
      </c>
      <c r="D3771" t="s">
        <v>620</v>
      </c>
      <c r="E3771" s="19">
        <v>42644</v>
      </c>
      <c r="F3771" t="s">
        <v>91</v>
      </c>
      <c r="G3771">
        <v>6</v>
      </c>
      <c r="H3771">
        <v>16.32</v>
      </c>
      <c r="I3771">
        <v>97.92</v>
      </c>
    </row>
    <row r="3772" spans="1:9">
      <c r="A3772" t="s">
        <v>95</v>
      </c>
      <c r="B3772" t="s">
        <v>118</v>
      </c>
      <c r="C3772" t="s">
        <v>93</v>
      </c>
      <c r="D3772" t="s">
        <v>429</v>
      </c>
      <c r="E3772" s="19">
        <v>42644</v>
      </c>
      <c r="F3772" t="s">
        <v>101</v>
      </c>
      <c r="G3772">
        <v>1</v>
      </c>
      <c r="H3772">
        <v>12.42</v>
      </c>
      <c r="I3772">
        <v>12.42</v>
      </c>
    </row>
    <row r="3773" spans="1:9">
      <c r="A3773" t="s">
        <v>103</v>
      </c>
      <c r="B3773" t="s">
        <v>155</v>
      </c>
      <c r="C3773" t="s">
        <v>93</v>
      </c>
      <c r="D3773" t="s">
        <v>154</v>
      </c>
      <c r="E3773" s="19">
        <v>42644</v>
      </c>
      <c r="F3773" t="s">
        <v>101</v>
      </c>
      <c r="G3773">
        <v>8</v>
      </c>
      <c r="H3773">
        <v>12.42</v>
      </c>
      <c r="I3773">
        <v>99.36</v>
      </c>
    </row>
    <row r="3774" spans="1:9">
      <c r="A3774" t="s">
        <v>95</v>
      </c>
      <c r="B3774" t="s">
        <v>94</v>
      </c>
      <c r="C3774" t="s">
        <v>93</v>
      </c>
      <c r="D3774" t="s">
        <v>297</v>
      </c>
      <c r="E3774" s="19">
        <v>42644</v>
      </c>
      <c r="F3774" t="s">
        <v>141</v>
      </c>
      <c r="G3774">
        <v>4</v>
      </c>
      <c r="H3774">
        <v>17.829999999999998</v>
      </c>
      <c r="I3774">
        <v>71.319999999999993</v>
      </c>
    </row>
    <row r="3775" spans="1:9">
      <c r="A3775" t="s">
        <v>100</v>
      </c>
      <c r="B3775" t="s">
        <v>105</v>
      </c>
      <c r="C3775" t="s">
        <v>98</v>
      </c>
      <c r="D3775" t="s">
        <v>104</v>
      </c>
      <c r="E3775" s="19">
        <v>42644</v>
      </c>
      <c r="F3775" t="s">
        <v>141</v>
      </c>
      <c r="G3775">
        <v>3</v>
      </c>
      <c r="H3775">
        <v>17.829999999999998</v>
      </c>
      <c r="I3775">
        <v>53.489999999999995</v>
      </c>
    </row>
    <row r="3776" spans="1:9">
      <c r="A3776" t="s">
        <v>106</v>
      </c>
      <c r="B3776" t="s">
        <v>105</v>
      </c>
      <c r="C3776" t="s">
        <v>98</v>
      </c>
      <c r="D3776" t="s">
        <v>313</v>
      </c>
      <c r="E3776" s="19">
        <v>42644</v>
      </c>
      <c r="F3776" t="s">
        <v>101</v>
      </c>
      <c r="G3776">
        <v>10</v>
      </c>
      <c r="H3776">
        <v>12.42</v>
      </c>
      <c r="I3776">
        <v>124.2</v>
      </c>
    </row>
    <row r="3777" spans="1:9">
      <c r="A3777" t="s">
        <v>106</v>
      </c>
      <c r="B3777" t="s">
        <v>99</v>
      </c>
      <c r="C3777" t="s">
        <v>98</v>
      </c>
      <c r="D3777" t="s">
        <v>531</v>
      </c>
      <c r="E3777" s="19">
        <v>42644</v>
      </c>
      <c r="F3777" t="s">
        <v>101</v>
      </c>
      <c r="G3777">
        <v>5</v>
      </c>
      <c r="H3777">
        <v>12.42</v>
      </c>
      <c r="I3777">
        <v>62.1</v>
      </c>
    </row>
    <row r="3778" spans="1:9">
      <c r="A3778" t="s">
        <v>100</v>
      </c>
      <c r="B3778" t="s">
        <v>110</v>
      </c>
      <c r="C3778" t="s">
        <v>98</v>
      </c>
      <c r="D3778" t="s">
        <v>137</v>
      </c>
      <c r="E3778" s="19">
        <v>42644</v>
      </c>
      <c r="F3778" t="s">
        <v>91</v>
      </c>
      <c r="G3778">
        <v>8</v>
      </c>
      <c r="H3778">
        <v>16.32</v>
      </c>
      <c r="I3778">
        <v>130.56</v>
      </c>
    </row>
    <row r="3779" spans="1:9">
      <c r="A3779" t="s">
        <v>100</v>
      </c>
      <c r="B3779" t="s">
        <v>127</v>
      </c>
      <c r="C3779" t="s">
        <v>98</v>
      </c>
      <c r="D3779" t="s">
        <v>469</v>
      </c>
      <c r="E3779" s="19">
        <v>42644</v>
      </c>
      <c r="F3779" t="s">
        <v>96</v>
      </c>
      <c r="G3779">
        <v>5</v>
      </c>
      <c r="H3779">
        <v>53.35</v>
      </c>
      <c r="I3779">
        <v>266.75</v>
      </c>
    </row>
    <row r="3780" spans="1:9">
      <c r="A3780" t="s">
        <v>111</v>
      </c>
      <c r="B3780" t="s">
        <v>99</v>
      </c>
      <c r="C3780" t="s">
        <v>98</v>
      </c>
      <c r="D3780" t="s">
        <v>306</v>
      </c>
      <c r="E3780" s="19">
        <v>42645</v>
      </c>
      <c r="F3780" t="s">
        <v>101</v>
      </c>
      <c r="G3780">
        <v>4</v>
      </c>
      <c r="H3780">
        <v>12.42</v>
      </c>
      <c r="I3780">
        <v>49.68</v>
      </c>
    </row>
    <row r="3781" spans="1:9">
      <c r="A3781" t="s">
        <v>106</v>
      </c>
      <c r="B3781" t="s">
        <v>110</v>
      </c>
      <c r="C3781" t="s">
        <v>98</v>
      </c>
      <c r="D3781" t="s">
        <v>358</v>
      </c>
      <c r="E3781" s="19">
        <v>42645</v>
      </c>
      <c r="F3781" t="s">
        <v>101</v>
      </c>
      <c r="G3781">
        <v>6</v>
      </c>
      <c r="H3781">
        <v>12.42</v>
      </c>
      <c r="I3781">
        <v>74.52</v>
      </c>
    </row>
    <row r="3782" spans="1:9">
      <c r="A3782" t="s">
        <v>100</v>
      </c>
      <c r="B3782" t="s">
        <v>105</v>
      </c>
      <c r="C3782" t="s">
        <v>98</v>
      </c>
      <c r="D3782" t="s">
        <v>439</v>
      </c>
      <c r="E3782" s="19">
        <v>42645</v>
      </c>
      <c r="F3782" t="s">
        <v>101</v>
      </c>
      <c r="G3782">
        <v>6</v>
      </c>
      <c r="H3782">
        <v>12.42</v>
      </c>
      <c r="I3782">
        <v>74.52</v>
      </c>
    </row>
    <row r="3783" spans="1:9">
      <c r="A3783" t="s">
        <v>95</v>
      </c>
      <c r="B3783" t="s">
        <v>113</v>
      </c>
      <c r="C3783" t="s">
        <v>93</v>
      </c>
      <c r="D3783" t="s">
        <v>163</v>
      </c>
      <c r="E3783" s="19">
        <v>42645</v>
      </c>
      <c r="F3783" t="s">
        <v>96</v>
      </c>
      <c r="G3783">
        <v>10</v>
      </c>
      <c r="H3783">
        <v>53.35</v>
      </c>
      <c r="I3783">
        <v>533.5</v>
      </c>
    </row>
    <row r="3784" spans="1:9">
      <c r="A3784" t="s">
        <v>95</v>
      </c>
      <c r="B3784" t="s">
        <v>113</v>
      </c>
      <c r="C3784" t="s">
        <v>93</v>
      </c>
      <c r="D3784" t="s">
        <v>248</v>
      </c>
      <c r="E3784" s="19">
        <v>42645</v>
      </c>
      <c r="F3784" t="s">
        <v>91</v>
      </c>
      <c r="G3784">
        <v>3</v>
      </c>
      <c r="H3784">
        <v>16.32</v>
      </c>
      <c r="I3784">
        <v>48.96</v>
      </c>
    </row>
    <row r="3785" spans="1:9">
      <c r="A3785" t="s">
        <v>95</v>
      </c>
      <c r="B3785" t="s">
        <v>118</v>
      </c>
      <c r="C3785" t="s">
        <v>93</v>
      </c>
      <c r="D3785" t="s">
        <v>563</v>
      </c>
      <c r="E3785" s="19">
        <v>42645</v>
      </c>
      <c r="F3785" t="s">
        <v>96</v>
      </c>
      <c r="G3785">
        <v>2</v>
      </c>
      <c r="H3785">
        <v>53.35</v>
      </c>
      <c r="I3785">
        <v>106.7</v>
      </c>
    </row>
    <row r="3786" spans="1:9">
      <c r="A3786" t="s">
        <v>95</v>
      </c>
      <c r="B3786" t="s">
        <v>155</v>
      </c>
      <c r="C3786" t="s">
        <v>93</v>
      </c>
      <c r="D3786" t="s">
        <v>619</v>
      </c>
      <c r="E3786" s="19">
        <v>42645</v>
      </c>
      <c r="F3786" t="s">
        <v>101</v>
      </c>
      <c r="G3786">
        <v>2</v>
      </c>
      <c r="H3786">
        <v>12.42</v>
      </c>
      <c r="I3786">
        <v>24.84</v>
      </c>
    </row>
    <row r="3787" spans="1:9">
      <c r="A3787" t="s">
        <v>103</v>
      </c>
      <c r="B3787" t="s">
        <v>113</v>
      </c>
      <c r="C3787" t="s">
        <v>93</v>
      </c>
      <c r="D3787" t="s">
        <v>331</v>
      </c>
      <c r="E3787" s="19">
        <v>42645</v>
      </c>
      <c r="F3787" t="s">
        <v>101</v>
      </c>
      <c r="G3787">
        <v>9</v>
      </c>
      <c r="H3787">
        <v>12.42</v>
      </c>
      <c r="I3787">
        <v>111.78</v>
      </c>
    </row>
    <row r="3788" spans="1:9">
      <c r="A3788" t="s">
        <v>95</v>
      </c>
      <c r="B3788" t="s">
        <v>118</v>
      </c>
      <c r="C3788" t="s">
        <v>93</v>
      </c>
      <c r="D3788" t="s">
        <v>563</v>
      </c>
      <c r="E3788" s="19">
        <v>42645</v>
      </c>
      <c r="F3788" t="s">
        <v>96</v>
      </c>
      <c r="G3788">
        <v>10</v>
      </c>
      <c r="H3788">
        <v>53.35</v>
      </c>
      <c r="I3788">
        <v>533.5</v>
      </c>
    </row>
    <row r="3789" spans="1:9">
      <c r="A3789" t="s">
        <v>111</v>
      </c>
      <c r="B3789" t="s">
        <v>99</v>
      </c>
      <c r="C3789" t="s">
        <v>98</v>
      </c>
      <c r="D3789" t="s">
        <v>372</v>
      </c>
      <c r="E3789" s="19">
        <v>42645</v>
      </c>
      <c r="F3789" t="s">
        <v>101</v>
      </c>
      <c r="G3789">
        <v>10</v>
      </c>
      <c r="H3789">
        <v>12.42</v>
      </c>
      <c r="I3789">
        <v>124.2</v>
      </c>
    </row>
    <row r="3790" spans="1:9">
      <c r="A3790" t="s">
        <v>100</v>
      </c>
      <c r="B3790" t="s">
        <v>110</v>
      </c>
      <c r="C3790" t="s">
        <v>98</v>
      </c>
      <c r="D3790" t="s">
        <v>318</v>
      </c>
      <c r="E3790" s="19">
        <v>42645</v>
      </c>
      <c r="F3790" t="s">
        <v>101</v>
      </c>
      <c r="G3790">
        <v>4</v>
      </c>
      <c r="H3790">
        <v>12.42</v>
      </c>
      <c r="I3790">
        <v>49.68</v>
      </c>
    </row>
    <row r="3791" spans="1:9">
      <c r="A3791" t="s">
        <v>100</v>
      </c>
      <c r="B3791" t="s">
        <v>99</v>
      </c>
      <c r="C3791" t="s">
        <v>98</v>
      </c>
      <c r="D3791" t="s">
        <v>273</v>
      </c>
      <c r="E3791" s="19">
        <v>42645</v>
      </c>
      <c r="F3791" t="s">
        <v>96</v>
      </c>
      <c r="G3791">
        <v>3</v>
      </c>
      <c r="H3791">
        <v>53.35</v>
      </c>
      <c r="I3791">
        <v>160.05000000000001</v>
      </c>
    </row>
    <row r="3792" spans="1:9">
      <c r="A3792" t="s">
        <v>100</v>
      </c>
      <c r="B3792" t="s">
        <v>99</v>
      </c>
      <c r="C3792" t="s">
        <v>98</v>
      </c>
      <c r="D3792" t="s">
        <v>250</v>
      </c>
      <c r="E3792" s="19">
        <v>42645</v>
      </c>
      <c r="F3792" t="s">
        <v>91</v>
      </c>
      <c r="G3792">
        <v>8</v>
      </c>
      <c r="H3792">
        <v>16.32</v>
      </c>
      <c r="I3792">
        <v>130.56</v>
      </c>
    </row>
    <row r="3793" spans="1:9">
      <c r="A3793" t="s">
        <v>103</v>
      </c>
      <c r="B3793" t="s">
        <v>94</v>
      </c>
      <c r="C3793" t="s">
        <v>93</v>
      </c>
      <c r="D3793" t="s">
        <v>255</v>
      </c>
      <c r="E3793" s="19">
        <v>42645</v>
      </c>
      <c r="F3793" t="s">
        <v>96</v>
      </c>
      <c r="G3793">
        <v>3</v>
      </c>
      <c r="H3793">
        <v>53.35</v>
      </c>
      <c r="I3793">
        <v>160.05000000000001</v>
      </c>
    </row>
    <row r="3794" spans="1:9">
      <c r="A3794" t="s">
        <v>100</v>
      </c>
      <c r="B3794" t="s">
        <v>110</v>
      </c>
      <c r="C3794" t="s">
        <v>98</v>
      </c>
      <c r="D3794" t="s">
        <v>337</v>
      </c>
      <c r="E3794" s="19">
        <v>42645</v>
      </c>
      <c r="F3794" t="s">
        <v>101</v>
      </c>
      <c r="G3794">
        <v>8</v>
      </c>
      <c r="H3794">
        <v>12.42</v>
      </c>
      <c r="I3794">
        <v>99.36</v>
      </c>
    </row>
    <row r="3795" spans="1:9">
      <c r="A3795" t="s">
        <v>95</v>
      </c>
      <c r="B3795" t="s">
        <v>94</v>
      </c>
      <c r="C3795" t="s">
        <v>93</v>
      </c>
      <c r="D3795" t="s">
        <v>302</v>
      </c>
      <c r="E3795" s="19">
        <v>42646</v>
      </c>
      <c r="F3795" t="s">
        <v>141</v>
      </c>
      <c r="G3795">
        <v>6</v>
      </c>
      <c r="H3795">
        <v>17.829999999999998</v>
      </c>
      <c r="I3795">
        <v>106.97999999999999</v>
      </c>
    </row>
    <row r="3796" spans="1:9">
      <c r="A3796" t="s">
        <v>111</v>
      </c>
      <c r="B3796" t="s">
        <v>99</v>
      </c>
      <c r="C3796" t="s">
        <v>98</v>
      </c>
      <c r="D3796" t="s">
        <v>258</v>
      </c>
      <c r="E3796" s="19">
        <v>42646</v>
      </c>
      <c r="F3796" t="s">
        <v>141</v>
      </c>
      <c r="G3796">
        <v>1</v>
      </c>
      <c r="H3796">
        <v>17.829999999999998</v>
      </c>
      <c r="I3796">
        <v>17.829999999999998</v>
      </c>
    </row>
    <row r="3797" spans="1:9">
      <c r="A3797" t="s">
        <v>100</v>
      </c>
      <c r="B3797" t="s">
        <v>105</v>
      </c>
      <c r="C3797" t="s">
        <v>98</v>
      </c>
      <c r="D3797" t="s">
        <v>430</v>
      </c>
      <c r="E3797" s="19">
        <v>42646</v>
      </c>
      <c r="F3797" t="s">
        <v>96</v>
      </c>
      <c r="G3797">
        <v>4</v>
      </c>
      <c r="H3797">
        <v>53.35</v>
      </c>
      <c r="I3797">
        <v>213.4</v>
      </c>
    </row>
    <row r="3798" spans="1:9">
      <c r="A3798" t="s">
        <v>100</v>
      </c>
      <c r="B3798" t="s">
        <v>105</v>
      </c>
      <c r="C3798" t="s">
        <v>98</v>
      </c>
      <c r="D3798" t="s">
        <v>281</v>
      </c>
      <c r="E3798" s="19">
        <v>42646</v>
      </c>
      <c r="F3798" t="s">
        <v>101</v>
      </c>
      <c r="G3798">
        <v>7</v>
      </c>
      <c r="H3798">
        <v>12.42</v>
      </c>
      <c r="I3798">
        <v>86.94</v>
      </c>
    </row>
    <row r="3799" spans="1:9">
      <c r="A3799" t="s">
        <v>95</v>
      </c>
      <c r="B3799" t="s">
        <v>94</v>
      </c>
      <c r="C3799" t="s">
        <v>93</v>
      </c>
      <c r="D3799" t="s">
        <v>173</v>
      </c>
      <c r="E3799" s="19">
        <v>42646</v>
      </c>
      <c r="F3799" t="s">
        <v>96</v>
      </c>
      <c r="G3799">
        <v>8</v>
      </c>
      <c r="H3799">
        <v>53.35</v>
      </c>
      <c r="I3799">
        <v>426.8</v>
      </c>
    </row>
    <row r="3800" spans="1:9">
      <c r="A3800" t="s">
        <v>100</v>
      </c>
      <c r="B3800" t="s">
        <v>99</v>
      </c>
      <c r="C3800" t="s">
        <v>98</v>
      </c>
      <c r="D3800" t="s">
        <v>607</v>
      </c>
      <c r="E3800" s="19">
        <v>42646</v>
      </c>
      <c r="F3800" t="s">
        <v>101</v>
      </c>
      <c r="G3800">
        <v>2</v>
      </c>
      <c r="H3800">
        <v>12.42</v>
      </c>
      <c r="I3800">
        <v>24.84</v>
      </c>
    </row>
    <row r="3801" spans="1:9">
      <c r="A3801" t="s">
        <v>106</v>
      </c>
      <c r="B3801" t="s">
        <v>127</v>
      </c>
      <c r="C3801" t="s">
        <v>98</v>
      </c>
      <c r="D3801" t="s">
        <v>413</v>
      </c>
      <c r="E3801" s="19">
        <v>42646</v>
      </c>
      <c r="F3801" t="s">
        <v>101</v>
      </c>
      <c r="G3801">
        <v>3</v>
      </c>
      <c r="H3801">
        <v>12.42</v>
      </c>
      <c r="I3801">
        <v>37.26</v>
      </c>
    </row>
    <row r="3802" spans="1:9">
      <c r="A3802" t="s">
        <v>103</v>
      </c>
      <c r="B3802" t="s">
        <v>94</v>
      </c>
      <c r="C3802" t="s">
        <v>93</v>
      </c>
      <c r="D3802" t="s">
        <v>272</v>
      </c>
      <c r="E3802" s="19">
        <v>42646</v>
      </c>
      <c r="F3802" t="s">
        <v>101</v>
      </c>
      <c r="G3802">
        <v>9</v>
      </c>
      <c r="H3802">
        <v>12.42</v>
      </c>
      <c r="I3802">
        <v>111.78</v>
      </c>
    </row>
    <row r="3803" spans="1:9">
      <c r="A3803" t="s">
        <v>106</v>
      </c>
      <c r="B3803" t="s">
        <v>110</v>
      </c>
      <c r="C3803" t="s">
        <v>98</v>
      </c>
      <c r="D3803" t="s">
        <v>280</v>
      </c>
      <c r="E3803" s="19">
        <v>42646</v>
      </c>
      <c r="F3803" t="s">
        <v>96</v>
      </c>
      <c r="G3803">
        <v>7</v>
      </c>
      <c r="H3803">
        <v>53.35</v>
      </c>
      <c r="I3803">
        <v>373.45</v>
      </c>
    </row>
    <row r="3804" spans="1:9">
      <c r="A3804" t="s">
        <v>106</v>
      </c>
      <c r="B3804" t="s">
        <v>127</v>
      </c>
      <c r="C3804" t="s">
        <v>98</v>
      </c>
      <c r="D3804" t="s">
        <v>522</v>
      </c>
      <c r="E3804" s="19">
        <v>42646</v>
      </c>
      <c r="F3804" t="s">
        <v>141</v>
      </c>
      <c r="G3804">
        <v>3</v>
      </c>
      <c r="H3804">
        <v>17.829999999999998</v>
      </c>
      <c r="I3804">
        <v>53.489999999999995</v>
      </c>
    </row>
    <row r="3805" spans="1:9">
      <c r="A3805" t="s">
        <v>100</v>
      </c>
      <c r="B3805" t="s">
        <v>105</v>
      </c>
      <c r="C3805" t="s">
        <v>98</v>
      </c>
      <c r="D3805" t="s">
        <v>340</v>
      </c>
      <c r="E3805" s="19">
        <v>42646</v>
      </c>
      <c r="F3805" t="s">
        <v>101</v>
      </c>
      <c r="G3805">
        <v>10</v>
      </c>
      <c r="H3805">
        <v>12.42</v>
      </c>
      <c r="I3805">
        <v>124.2</v>
      </c>
    </row>
    <row r="3806" spans="1:9">
      <c r="A3806" t="s">
        <v>106</v>
      </c>
      <c r="B3806" t="s">
        <v>99</v>
      </c>
      <c r="C3806" t="s">
        <v>98</v>
      </c>
      <c r="D3806" t="s">
        <v>399</v>
      </c>
      <c r="E3806" s="19">
        <v>42646</v>
      </c>
      <c r="F3806" t="s">
        <v>91</v>
      </c>
      <c r="G3806">
        <v>1</v>
      </c>
      <c r="H3806">
        <v>16.32</v>
      </c>
      <c r="I3806">
        <v>16.32</v>
      </c>
    </row>
    <row r="3807" spans="1:9">
      <c r="A3807" t="s">
        <v>95</v>
      </c>
      <c r="B3807" t="s">
        <v>113</v>
      </c>
      <c r="C3807" t="s">
        <v>93</v>
      </c>
      <c r="D3807" t="s">
        <v>604</v>
      </c>
      <c r="E3807" s="19">
        <v>42646</v>
      </c>
      <c r="F3807" t="s">
        <v>96</v>
      </c>
      <c r="G3807">
        <v>5</v>
      </c>
      <c r="H3807">
        <v>53.35</v>
      </c>
      <c r="I3807">
        <v>266.75</v>
      </c>
    </row>
    <row r="3808" spans="1:9">
      <c r="A3808" t="s">
        <v>95</v>
      </c>
      <c r="B3808" t="s">
        <v>94</v>
      </c>
      <c r="C3808" t="s">
        <v>93</v>
      </c>
      <c r="D3808" t="s">
        <v>263</v>
      </c>
      <c r="E3808" s="19">
        <v>42647</v>
      </c>
      <c r="F3808" t="s">
        <v>91</v>
      </c>
      <c r="G3808">
        <v>2</v>
      </c>
      <c r="H3808">
        <v>16.32</v>
      </c>
      <c r="I3808">
        <v>32.64</v>
      </c>
    </row>
    <row r="3809" spans="1:9">
      <c r="A3809" t="s">
        <v>100</v>
      </c>
      <c r="B3809" t="s">
        <v>105</v>
      </c>
      <c r="C3809" t="s">
        <v>98</v>
      </c>
      <c r="D3809" t="s">
        <v>403</v>
      </c>
      <c r="E3809" s="19">
        <v>42647</v>
      </c>
      <c r="F3809" t="s">
        <v>96</v>
      </c>
      <c r="G3809">
        <v>2</v>
      </c>
      <c r="H3809">
        <v>53.35</v>
      </c>
      <c r="I3809">
        <v>106.7</v>
      </c>
    </row>
    <row r="3810" spans="1:9">
      <c r="A3810" t="s">
        <v>95</v>
      </c>
      <c r="B3810" t="s">
        <v>118</v>
      </c>
      <c r="C3810" t="s">
        <v>93</v>
      </c>
      <c r="D3810" t="s">
        <v>458</v>
      </c>
      <c r="E3810" s="19">
        <v>42647</v>
      </c>
      <c r="F3810" t="s">
        <v>101</v>
      </c>
      <c r="G3810">
        <v>5</v>
      </c>
      <c r="H3810">
        <v>12.42</v>
      </c>
      <c r="I3810">
        <v>62.1</v>
      </c>
    </row>
    <row r="3811" spans="1:9">
      <c r="A3811" t="s">
        <v>100</v>
      </c>
      <c r="B3811" t="s">
        <v>110</v>
      </c>
      <c r="C3811" t="s">
        <v>98</v>
      </c>
      <c r="D3811" t="s">
        <v>605</v>
      </c>
      <c r="E3811" s="19">
        <v>42647</v>
      </c>
      <c r="F3811" t="s">
        <v>96</v>
      </c>
      <c r="G3811">
        <v>8</v>
      </c>
      <c r="H3811">
        <v>53.35</v>
      </c>
      <c r="I3811">
        <v>426.8</v>
      </c>
    </row>
    <row r="3812" spans="1:9">
      <c r="A3812" t="s">
        <v>95</v>
      </c>
      <c r="B3812" t="s">
        <v>118</v>
      </c>
      <c r="C3812" t="s">
        <v>93</v>
      </c>
      <c r="D3812" t="s">
        <v>177</v>
      </c>
      <c r="E3812" s="19">
        <v>42647</v>
      </c>
      <c r="F3812" t="s">
        <v>141</v>
      </c>
      <c r="G3812">
        <v>2</v>
      </c>
      <c r="H3812">
        <v>17.829999999999998</v>
      </c>
      <c r="I3812">
        <v>35.659999999999997</v>
      </c>
    </row>
    <row r="3813" spans="1:9">
      <c r="A3813" t="s">
        <v>95</v>
      </c>
      <c r="B3813" t="s">
        <v>113</v>
      </c>
      <c r="C3813" t="s">
        <v>93</v>
      </c>
      <c r="D3813" t="s">
        <v>564</v>
      </c>
      <c r="E3813" s="19">
        <v>42647</v>
      </c>
      <c r="F3813" t="s">
        <v>101</v>
      </c>
      <c r="G3813">
        <v>8</v>
      </c>
      <c r="H3813">
        <v>12.42</v>
      </c>
      <c r="I3813">
        <v>99.36</v>
      </c>
    </row>
    <row r="3814" spans="1:9">
      <c r="A3814" t="s">
        <v>100</v>
      </c>
      <c r="B3814" t="s">
        <v>105</v>
      </c>
      <c r="C3814" t="s">
        <v>98</v>
      </c>
      <c r="D3814" t="s">
        <v>140</v>
      </c>
      <c r="E3814" s="19">
        <v>42647</v>
      </c>
      <c r="F3814" t="s">
        <v>141</v>
      </c>
      <c r="G3814">
        <v>9</v>
      </c>
      <c r="H3814">
        <v>17.829999999999998</v>
      </c>
      <c r="I3814">
        <v>160.46999999999997</v>
      </c>
    </row>
    <row r="3815" spans="1:9">
      <c r="A3815" t="s">
        <v>103</v>
      </c>
      <c r="B3815" t="s">
        <v>118</v>
      </c>
      <c r="C3815" t="s">
        <v>93</v>
      </c>
      <c r="D3815" t="s">
        <v>177</v>
      </c>
      <c r="E3815" s="19">
        <v>42647</v>
      </c>
      <c r="F3815" t="s">
        <v>101</v>
      </c>
      <c r="G3815">
        <v>3</v>
      </c>
      <c r="H3815">
        <v>12.42</v>
      </c>
      <c r="I3815">
        <v>37.26</v>
      </c>
    </row>
    <row r="3816" spans="1:9">
      <c r="A3816" t="s">
        <v>100</v>
      </c>
      <c r="B3816" t="s">
        <v>105</v>
      </c>
      <c r="C3816" t="s">
        <v>98</v>
      </c>
      <c r="D3816" t="s">
        <v>408</v>
      </c>
      <c r="E3816" s="19">
        <v>42647</v>
      </c>
      <c r="F3816" t="s">
        <v>141</v>
      </c>
      <c r="G3816">
        <v>6</v>
      </c>
      <c r="H3816">
        <v>17.829999999999998</v>
      </c>
      <c r="I3816">
        <v>106.97999999999999</v>
      </c>
    </row>
    <row r="3817" spans="1:9">
      <c r="A3817" t="s">
        <v>95</v>
      </c>
      <c r="B3817" t="s">
        <v>118</v>
      </c>
      <c r="C3817" t="s">
        <v>93</v>
      </c>
      <c r="D3817" t="s">
        <v>449</v>
      </c>
      <c r="E3817" s="19">
        <v>42647</v>
      </c>
      <c r="F3817" t="s">
        <v>141</v>
      </c>
      <c r="G3817">
        <v>10</v>
      </c>
      <c r="H3817">
        <v>17.829999999999998</v>
      </c>
      <c r="I3817">
        <v>178.29999999999998</v>
      </c>
    </row>
    <row r="3818" spans="1:9">
      <c r="A3818" t="s">
        <v>100</v>
      </c>
      <c r="B3818" t="s">
        <v>105</v>
      </c>
      <c r="C3818" t="s">
        <v>98</v>
      </c>
      <c r="D3818" t="s">
        <v>419</v>
      </c>
      <c r="E3818" s="19">
        <v>42647</v>
      </c>
      <c r="F3818" t="s">
        <v>101</v>
      </c>
      <c r="G3818">
        <v>9</v>
      </c>
      <c r="H3818">
        <v>12.42</v>
      </c>
      <c r="I3818">
        <v>111.78</v>
      </c>
    </row>
    <row r="3819" spans="1:9">
      <c r="A3819" t="s">
        <v>95</v>
      </c>
      <c r="B3819" t="s">
        <v>94</v>
      </c>
      <c r="C3819" t="s">
        <v>93</v>
      </c>
      <c r="D3819" t="s">
        <v>279</v>
      </c>
      <c r="E3819" s="19">
        <v>42647</v>
      </c>
      <c r="F3819" t="s">
        <v>101</v>
      </c>
      <c r="G3819">
        <v>5</v>
      </c>
      <c r="H3819">
        <v>12.42</v>
      </c>
      <c r="I3819">
        <v>62.1</v>
      </c>
    </row>
    <row r="3820" spans="1:9">
      <c r="A3820" t="s">
        <v>103</v>
      </c>
      <c r="B3820" t="s">
        <v>118</v>
      </c>
      <c r="C3820" t="s">
        <v>93</v>
      </c>
      <c r="D3820" t="s">
        <v>396</v>
      </c>
      <c r="E3820" s="19">
        <v>42647</v>
      </c>
      <c r="F3820" t="s">
        <v>141</v>
      </c>
      <c r="G3820">
        <v>9</v>
      </c>
      <c r="H3820">
        <v>17.829999999999998</v>
      </c>
      <c r="I3820">
        <v>160.46999999999997</v>
      </c>
    </row>
    <row r="3821" spans="1:9">
      <c r="A3821" t="s">
        <v>100</v>
      </c>
      <c r="B3821" t="s">
        <v>99</v>
      </c>
      <c r="C3821" t="s">
        <v>98</v>
      </c>
      <c r="D3821" t="s">
        <v>194</v>
      </c>
      <c r="E3821" s="19">
        <v>42647</v>
      </c>
      <c r="F3821" t="s">
        <v>101</v>
      </c>
      <c r="G3821">
        <v>2</v>
      </c>
      <c r="H3821">
        <v>12.42</v>
      </c>
      <c r="I3821">
        <v>24.84</v>
      </c>
    </row>
    <row r="3822" spans="1:9">
      <c r="A3822" t="s">
        <v>100</v>
      </c>
      <c r="B3822" t="s">
        <v>99</v>
      </c>
      <c r="C3822" t="s">
        <v>98</v>
      </c>
      <c r="D3822" t="s">
        <v>311</v>
      </c>
      <c r="E3822" s="19">
        <v>42647</v>
      </c>
      <c r="F3822" t="s">
        <v>96</v>
      </c>
      <c r="G3822">
        <v>9</v>
      </c>
      <c r="H3822">
        <v>53.35</v>
      </c>
      <c r="I3822">
        <v>480.15000000000003</v>
      </c>
    </row>
    <row r="3823" spans="1:9">
      <c r="A3823" t="s">
        <v>100</v>
      </c>
      <c r="B3823" t="s">
        <v>99</v>
      </c>
      <c r="C3823" t="s">
        <v>98</v>
      </c>
      <c r="D3823" t="s">
        <v>435</v>
      </c>
      <c r="E3823" s="19">
        <v>42647</v>
      </c>
      <c r="F3823" t="s">
        <v>101</v>
      </c>
      <c r="G3823">
        <v>9</v>
      </c>
      <c r="H3823">
        <v>12.42</v>
      </c>
      <c r="I3823">
        <v>111.78</v>
      </c>
    </row>
    <row r="3824" spans="1:9">
      <c r="A3824" t="s">
        <v>106</v>
      </c>
      <c r="B3824" t="s">
        <v>99</v>
      </c>
      <c r="C3824" t="s">
        <v>98</v>
      </c>
      <c r="D3824" t="s">
        <v>270</v>
      </c>
      <c r="E3824" s="19">
        <v>42647</v>
      </c>
      <c r="F3824" t="s">
        <v>101</v>
      </c>
      <c r="G3824">
        <v>5</v>
      </c>
      <c r="H3824">
        <v>12.42</v>
      </c>
      <c r="I3824">
        <v>62.1</v>
      </c>
    </row>
    <row r="3825" spans="1:9">
      <c r="A3825" t="s">
        <v>103</v>
      </c>
      <c r="B3825" t="s">
        <v>155</v>
      </c>
      <c r="C3825" t="s">
        <v>93</v>
      </c>
      <c r="D3825" t="s">
        <v>431</v>
      </c>
      <c r="E3825" s="19">
        <v>42647</v>
      </c>
      <c r="F3825" t="s">
        <v>91</v>
      </c>
      <c r="G3825">
        <v>9</v>
      </c>
      <c r="H3825">
        <v>16.32</v>
      </c>
      <c r="I3825">
        <v>146.88</v>
      </c>
    </row>
    <row r="3826" spans="1:9">
      <c r="A3826" t="s">
        <v>95</v>
      </c>
      <c r="B3826" t="s">
        <v>94</v>
      </c>
      <c r="C3826" t="s">
        <v>93</v>
      </c>
      <c r="D3826" t="s">
        <v>217</v>
      </c>
      <c r="E3826" s="19">
        <v>42648</v>
      </c>
      <c r="F3826" t="s">
        <v>101</v>
      </c>
      <c r="G3826">
        <v>5</v>
      </c>
      <c r="H3826">
        <v>12.42</v>
      </c>
      <c r="I3826">
        <v>62.1</v>
      </c>
    </row>
    <row r="3827" spans="1:9">
      <c r="A3827" t="s">
        <v>106</v>
      </c>
      <c r="B3827" t="s">
        <v>99</v>
      </c>
      <c r="C3827" t="s">
        <v>98</v>
      </c>
      <c r="D3827" t="s">
        <v>306</v>
      </c>
      <c r="E3827" s="19">
        <v>42648</v>
      </c>
      <c r="F3827" t="s">
        <v>101</v>
      </c>
      <c r="G3827">
        <v>4</v>
      </c>
      <c r="H3827">
        <v>12.42</v>
      </c>
      <c r="I3827">
        <v>49.68</v>
      </c>
    </row>
    <row r="3828" spans="1:9">
      <c r="A3828" t="s">
        <v>106</v>
      </c>
      <c r="B3828" t="s">
        <v>127</v>
      </c>
      <c r="C3828" t="s">
        <v>98</v>
      </c>
      <c r="D3828" t="s">
        <v>126</v>
      </c>
      <c r="E3828" s="19">
        <v>42648</v>
      </c>
      <c r="F3828" t="s">
        <v>101</v>
      </c>
      <c r="G3828">
        <v>2</v>
      </c>
      <c r="H3828">
        <v>12.42</v>
      </c>
      <c r="I3828">
        <v>24.84</v>
      </c>
    </row>
    <row r="3829" spans="1:9">
      <c r="A3829" t="s">
        <v>100</v>
      </c>
      <c r="B3829" t="s">
        <v>105</v>
      </c>
      <c r="C3829" t="s">
        <v>98</v>
      </c>
      <c r="D3829" t="s">
        <v>476</v>
      </c>
      <c r="E3829" s="19">
        <v>42648</v>
      </c>
      <c r="F3829" t="s">
        <v>141</v>
      </c>
      <c r="G3829">
        <v>7</v>
      </c>
      <c r="H3829">
        <v>17.829999999999998</v>
      </c>
      <c r="I3829">
        <v>124.80999999999999</v>
      </c>
    </row>
    <row r="3830" spans="1:9">
      <c r="A3830" t="s">
        <v>103</v>
      </c>
      <c r="B3830" t="s">
        <v>155</v>
      </c>
      <c r="C3830" t="s">
        <v>93</v>
      </c>
      <c r="D3830" t="s">
        <v>436</v>
      </c>
      <c r="E3830" s="19">
        <v>42648</v>
      </c>
      <c r="F3830" t="s">
        <v>141</v>
      </c>
      <c r="G3830">
        <v>5</v>
      </c>
      <c r="H3830">
        <v>17.829999999999998</v>
      </c>
      <c r="I3830">
        <v>89.149999999999991</v>
      </c>
    </row>
    <row r="3831" spans="1:9">
      <c r="A3831" t="s">
        <v>100</v>
      </c>
      <c r="B3831" t="s">
        <v>105</v>
      </c>
      <c r="C3831" t="s">
        <v>98</v>
      </c>
      <c r="D3831" t="s">
        <v>446</v>
      </c>
      <c r="E3831" s="19">
        <v>42648</v>
      </c>
      <c r="F3831" t="s">
        <v>141</v>
      </c>
      <c r="G3831">
        <v>3</v>
      </c>
      <c r="H3831">
        <v>17.829999999999998</v>
      </c>
      <c r="I3831">
        <v>53.489999999999995</v>
      </c>
    </row>
    <row r="3832" spans="1:9">
      <c r="A3832" t="s">
        <v>100</v>
      </c>
      <c r="B3832" t="s">
        <v>105</v>
      </c>
      <c r="C3832" t="s">
        <v>98</v>
      </c>
      <c r="D3832" t="s">
        <v>466</v>
      </c>
      <c r="E3832" s="19">
        <v>42648</v>
      </c>
      <c r="F3832" t="s">
        <v>141</v>
      </c>
      <c r="G3832">
        <v>3</v>
      </c>
      <c r="H3832">
        <v>17.829999999999998</v>
      </c>
      <c r="I3832">
        <v>53.489999999999995</v>
      </c>
    </row>
    <row r="3833" spans="1:9">
      <c r="A3833" t="s">
        <v>100</v>
      </c>
      <c r="B3833" t="s">
        <v>105</v>
      </c>
      <c r="C3833" t="s">
        <v>98</v>
      </c>
      <c r="D3833" t="s">
        <v>445</v>
      </c>
      <c r="E3833" s="19">
        <v>42648</v>
      </c>
      <c r="F3833" t="s">
        <v>141</v>
      </c>
      <c r="G3833">
        <v>4</v>
      </c>
      <c r="H3833">
        <v>17.829999999999998</v>
      </c>
      <c r="I3833">
        <v>71.319999999999993</v>
      </c>
    </row>
    <row r="3834" spans="1:9">
      <c r="A3834" t="s">
        <v>100</v>
      </c>
      <c r="B3834" t="s">
        <v>110</v>
      </c>
      <c r="C3834" t="s">
        <v>98</v>
      </c>
      <c r="D3834" t="s">
        <v>121</v>
      </c>
      <c r="E3834" s="19">
        <v>42648</v>
      </c>
      <c r="F3834" t="s">
        <v>101</v>
      </c>
      <c r="G3834">
        <v>6</v>
      </c>
      <c r="H3834">
        <v>12.42</v>
      </c>
      <c r="I3834">
        <v>74.52</v>
      </c>
    </row>
    <row r="3835" spans="1:9">
      <c r="A3835" t="s">
        <v>100</v>
      </c>
      <c r="B3835" t="s">
        <v>99</v>
      </c>
      <c r="C3835" t="s">
        <v>98</v>
      </c>
      <c r="D3835" t="s">
        <v>166</v>
      </c>
      <c r="E3835" s="19">
        <v>42648</v>
      </c>
      <c r="F3835" t="s">
        <v>141</v>
      </c>
      <c r="G3835">
        <v>10</v>
      </c>
      <c r="H3835">
        <v>17.829999999999998</v>
      </c>
      <c r="I3835">
        <v>178.29999999999998</v>
      </c>
    </row>
    <row r="3836" spans="1:9">
      <c r="A3836" t="s">
        <v>100</v>
      </c>
      <c r="B3836" t="s">
        <v>105</v>
      </c>
      <c r="C3836" t="s">
        <v>98</v>
      </c>
      <c r="D3836" t="s">
        <v>447</v>
      </c>
      <c r="E3836" s="19">
        <v>42648</v>
      </c>
      <c r="F3836" t="s">
        <v>141</v>
      </c>
      <c r="G3836">
        <v>6</v>
      </c>
      <c r="H3836">
        <v>17.829999999999998</v>
      </c>
      <c r="I3836">
        <v>106.97999999999999</v>
      </c>
    </row>
    <row r="3837" spans="1:9">
      <c r="A3837" t="s">
        <v>106</v>
      </c>
      <c r="B3837" t="s">
        <v>105</v>
      </c>
      <c r="C3837" t="s">
        <v>98</v>
      </c>
      <c r="D3837" t="s">
        <v>355</v>
      </c>
      <c r="E3837" s="19">
        <v>42648</v>
      </c>
      <c r="F3837" t="s">
        <v>91</v>
      </c>
      <c r="G3837">
        <v>8</v>
      </c>
      <c r="H3837">
        <v>16.32</v>
      </c>
      <c r="I3837">
        <v>130.56</v>
      </c>
    </row>
    <row r="3838" spans="1:9">
      <c r="A3838" t="s">
        <v>111</v>
      </c>
      <c r="B3838" t="s">
        <v>99</v>
      </c>
      <c r="C3838" t="s">
        <v>98</v>
      </c>
      <c r="D3838" t="s">
        <v>516</v>
      </c>
      <c r="E3838" s="19">
        <v>42648</v>
      </c>
      <c r="F3838" t="s">
        <v>101</v>
      </c>
      <c r="G3838">
        <v>3</v>
      </c>
      <c r="H3838">
        <v>12.42</v>
      </c>
      <c r="I3838">
        <v>37.26</v>
      </c>
    </row>
    <row r="3839" spans="1:9">
      <c r="A3839" t="s">
        <v>106</v>
      </c>
      <c r="B3839" t="s">
        <v>99</v>
      </c>
      <c r="C3839" t="s">
        <v>98</v>
      </c>
      <c r="D3839" t="s">
        <v>374</v>
      </c>
      <c r="E3839" s="19">
        <v>42648</v>
      </c>
      <c r="F3839" t="s">
        <v>101</v>
      </c>
      <c r="G3839">
        <v>8</v>
      </c>
      <c r="H3839">
        <v>12.42</v>
      </c>
      <c r="I3839">
        <v>99.36</v>
      </c>
    </row>
    <row r="3840" spans="1:9">
      <c r="A3840" t="s">
        <v>111</v>
      </c>
      <c r="B3840" t="s">
        <v>99</v>
      </c>
      <c r="C3840" t="s">
        <v>98</v>
      </c>
      <c r="D3840" t="s">
        <v>465</v>
      </c>
      <c r="E3840" s="19">
        <v>42648</v>
      </c>
      <c r="F3840" t="s">
        <v>141</v>
      </c>
      <c r="G3840">
        <v>1</v>
      </c>
      <c r="H3840">
        <v>17.829999999999998</v>
      </c>
      <c r="I3840">
        <v>17.829999999999998</v>
      </c>
    </row>
    <row r="3841" spans="1:9">
      <c r="A3841" t="s">
        <v>106</v>
      </c>
      <c r="B3841" t="s">
        <v>99</v>
      </c>
      <c r="C3841" t="s">
        <v>98</v>
      </c>
      <c r="D3841" t="s">
        <v>229</v>
      </c>
      <c r="E3841" s="19">
        <v>42648</v>
      </c>
      <c r="F3841" t="s">
        <v>141</v>
      </c>
      <c r="G3841">
        <v>1</v>
      </c>
      <c r="H3841">
        <v>17.829999999999998</v>
      </c>
      <c r="I3841">
        <v>17.829999999999998</v>
      </c>
    </row>
    <row r="3842" spans="1:9">
      <c r="A3842" t="s">
        <v>100</v>
      </c>
      <c r="B3842" t="s">
        <v>105</v>
      </c>
      <c r="C3842" t="s">
        <v>98</v>
      </c>
      <c r="D3842" t="s">
        <v>195</v>
      </c>
      <c r="E3842" s="19">
        <v>42649</v>
      </c>
      <c r="F3842" t="s">
        <v>96</v>
      </c>
      <c r="G3842">
        <v>2</v>
      </c>
      <c r="H3842">
        <v>53.35</v>
      </c>
      <c r="I3842">
        <v>106.7</v>
      </c>
    </row>
    <row r="3843" spans="1:9">
      <c r="A3843" t="s">
        <v>95</v>
      </c>
      <c r="B3843" t="s">
        <v>118</v>
      </c>
      <c r="C3843" t="s">
        <v>93</v>
      </c>
      <c r="D3843" t="s">
        <v>394</v>
      </c>
      <c r="E3843" s="19">
        <v>42649</v>
      </c>
      <c r="F3843" t="s">
        <v>101</v>
      </c>
      <c r="G3843">
        <v>2</v>
      </c>
      <c r="H3843">
        <v>12.42</v>
      </c>
      <c r="I3843">
        <v>24.84</v>
      </c>
    </row>
    <row r="3844" spans="1:9">
      <c r="A3844" t="s">
        <v>95</v>
      </c>
      <c r="B3844" t="s">
        <v>113</v>
      </c>
      <c r="C3844" t="s">
        <v>93</v>
      </c>
      <c r="D3844" t="s">
        <v>171</v>
      </c>
      <c r="E3844" s="19">
        <v>42649</v>
      </c>
      <c r="F3844" t="s">
        <v>141</v>
      </c>
      <c r="G3844">
        <v>10</v>
      </c>
      <c r="H3844">
        <v>17.829999999999998</v>
      </c>
      <c r="I3844">
        <v>178.29999999999998</v>
      </c>
    </row>
    <row r="3845" spans="1:9">
      <c r="A3845" t="s">
        <v>103</v>
      </c>
      <c r="B3845" t="s">
        <v>118</v>
      </c>
      <c r="C3845" t="s">
        <v>93</v>
      </c>
      <c r="D3845" t="s">
        <v>455</v>
      </c>
      <c r="E3845" s="19">
        <v>42649</v>
      </c>
      <c r="F3845" t="s">
        <v>96</v>
      </c>
      <c r="G3845">
        <v>6</v>
      </c>
      <c r="H3845">
        <v>53.35</v>
      </c>
      <c r="I3845">
        <v>320.10000000000002</v>
      </c>
    </row>
    <row r="3846" spans="1:9">
      <c r="A3846" t="s">
        <v>95</v>
      </c>
      <c r="B3846" t="s">
        <v>113</v>
      </c>
      <c r="C3846" t="s">
        <v>93</v>
      </c>
      <c r="D3846" t="s">
        <v>593</v>
      </c>
      <c r="E3846" s="19">
        <v>42649</v>
      </c>
      <c r="F3846" t="s">
        <v>101</v>
      </c>
      <c r="G3846">
        <v>3</v>
      </c>
      <c r="H3846">
        <v>12.42</v>
      </c>
      <c r="I3846">
        <v>37.26</v>
      </c>
    </row>
    <row r="3847" spans="1:9">
      <c r="A3847" t="s">
        <v>103</v>
      </c>
      <c r="B3847" t="s">
        <v>94</v>
      </c>
      <c r="C3847" t="s">
        <v>93</v>
      </c>
      <c r="D3847" t="s">
        <v>462</v>
      </c>
      <c r="E3847" s="19">
        <v>42649</v>
      </c>
      <c r="F3847" t="s">
        <v>91</v>
      </c>
      <c r="G3847">
        <v>10</v>
      </c>
      <c r="H3847">
        <v>16.32</v>
      </c>
      <c r="I3847">
        <v>163.19999999999999</v>
      </c>
    </row>
    <row r="3848" spans="1:9">
      <c r="A3848" t="s">
        <v>100</v>
      </c>
      <c r="B3848" t="s">
        <v>99</v>
      </c>
      <c r="C3848" t="s">
        <v>98</v>
      </c>
      <c r="D3848" t="s">
        <v>269</v>
      </c>
      <c r="E3848" s="19">
        <v>42649</v>
      </c>
      <c r="F3848" t="s">
        <v>91</v>
      </c>
      <c r="G3848">
        <v>8</v>
      </c>
      <c r="H3848">
        <v>16.32</v>
      </c>
      <c r="I3848">
        <v>130.56</v>
      </c>
    </row>
    <row r="3849" spans="1:9">
      <c r="A3849" t="s">
        <v>103</v>
      </c>
      <c r="B3849" t="s">
        <v>118</v>
      </c>
      <c r="C3849" t="s">
        <v>93</v>
      </c>
      <c r="D3849" t="s">
        <v>190</v>
      </c>
      <c r="E3849" s="19">
        <v>42649</v>
      </c>
      <c r="F3849" t="s">
        <v>141</v>
      </c>
      <c r="G3849">
        <v>7</v>
      </c>
      <c r="H3849">
        <v>17.829999999999998</v>
      </c>
      <c r="I3849">
        <v>124.80999999999999</v>
      </c>
    </row>
    <row r="3850" spans="1:9">
      <c r="A3850" t="s">
        <v>106</v>
      </c>
      <c r="B3850" t="s">
        <v>99</v>
      </c>
      <c r="C3850" t="s">
        <v>98</v>
      </c>
      <c r="D3850" t="s">
        <v>306</v>
      </c>
      <c r="E3850" s="19">
        <v>42649</v>
      </c>
      <c r="F3850" t="s">
        <v>141</v>
      </c>
      <c r="G3850">
        <v>1</v>
      </c>
      <c r="H3850">
        <v>17.829999999999998</v>
      </c>
      <c r="I3850">
        <v>17.829999999999998</v>
      </c>
    </row>
    <row r="3851" spans="1:9">
      <c r="A3851" t="s">
        <v>95</v>
      </c>
      <c r="B3851" t="s">
        <v>94</v>
      </c>
      <c r="C3851" t="s">
        <v>93</v>
      </c>
      <c r="D3851" t="s">
        <v>490</v>
      </c>
      <c r="E3851" s="19">
        <v>42649</v>
      </c>
      <c r="F3851" t="s">
        <v>96</v>
      </c>
      <c r="G3851">
        <v>2</v>
      </c>
      <c r="H3851">
        <v>53.35</v>
      </c>
      <c r="I3851">
        <v>106.7</v>
      </c>
    </row>
    <row r="3852" spans="1:9">
      <c r="A3852" t="s">
        <v>95</v>
      </c>
      <c r="B3852" t="s">
        <v>118</v>
      </c>
      <c r="C3852" t="s">
        <v>93</v>
      </c>
      <c r="D3852" t="s">
        <v>367</v>
      </c>
      <c r="E3852" s="19">
        <v>42649</v>
      </c>
      <c r="F3852" t="s">
        <v>101</v>
      </c>
      <c r="G3852">
        <v>4</v>
      </c>
      <c r="H3852">
        <v>12.42</v>
      </c>
      <c r="I3852">
        <v>49.68</v>
      </c>
    </row>
    <row r="3853" spans="1:9">
      <c r="A3853" t="s">
        <v>111</v>
      </c>
      <c r="B3853" t="s">
        <v>99</v>
      </c>
      <c r="C3853" t="s">
        <v>98</v>
      </c>
      <c r="D3853" t="s">
        <v>97</v>
      </c>
      <c r="E3853" s="19">
        <v>42649</v>
      </c>
      <c r="F3853" t="s">
        <v>91</v>
      </c>
      <c r="G3853">
        <v>8</v>
      </c>
      <c r="H3853">
        <v>16.32</v>
      </c>
      <c r="I3853">
        <v>130.56</v>
      </c>
    </row>
    <row r="3854" spans="1:9">
      <c r="A3854" t="s">
        <v>100</v>
      </c>
      <c r="B3854" t="s">
        <v>110</v>
      </c>
      <c r="C3854" t="s">
        <v>98</v>
      </c>
      <c r="D3854" t="s">
        <v>428</v>
      </c>
      <c r="E3854" s="19">
        <v>42649</v>
      </c>
      <c r="F3854" t="s">
        <v>96</v>
      </c>
      <c r="G3854">
        <v>3</v>
      </c>
      <c r="H3854">
        <v>53.35</v>
      </c>
      <c r="I3854">
        <v>160.05000000000001</v>
      </c>
    </row>
    <row r="3855" spans="1:9">
      <c r="A3855" t="s">
        <v>95</v>
      </c>
      <c r="B3855" t="s">
        <v>94</v>
      </c>
      <c r="C3855" t="s">
        <v>93</v>
      </c>
      <c r="D3855" t="s">
        <v>297</v>
      </c>
      <c r="E3855" s="19">
        <v>42649</v>
      </c>
      <c r="F3855" t="s">
        <v>96</v>
      </c>
      <c r="G3855">
        <v>9</v>
      </c>
      <c r="H3855">
        <v>53.35</v>
      </c>
      <c r="I3855">
        <v>480.15000000000003</v>
      </c>
    </row>
    <row r="3856" spans="1:9">
      <c r="A3856" t="s">
        <v>95</v>
      </c>
      <c r="B3856" t="s">
        <v>118</v>
      </c>
      <c r="C3856" t="s">
        <v>93</v>
      </c>
      <c r="D3856" t="s">
        <v>362</v>
      </c>
      <c r="E3856" s="19">
        <v>42649</v>
      </c>
      <c r="F3856" t="s">
        <v>101</v>
      </c>
      <c r="G3856">
        <v>10</v>
      </c>
      <c r="H3856">
        <v>12.42</v>
      </c>
      <c r="I3856">
        <v>124.2</v>
      </c>
    </row>
    <row r="3857" spans="1:9">
      <c r="A3857" t="s">
        <v>95</v>
      </c>
      <c r="B3857" t="s">
        <v>94</v>
      </c>
      <c r="C3857" t="s">
        <v>93</v>
      </c>
      <c r="D3857" t="s">
        <v>268</v>
      </c>
      <c r="E3857" s="19">
        <v>42649</v>
      </c>
      <c r="F3857" t="s">
        <v>141</v>
      </c>
      <c r="G3857">
        <v>1</v>
      </c>
      <c r="H3857">
        <v>17.829999999999998</v>
      </c>
      <c r="I3857">
        <v>17.829999999999998</v>
      </c>
    </row>
    <row r="3858" spans="1:9">
      <c r="A3858" t="s">
        <v>100</v>
      </c>
      <c r="B3858" t="s">
        <v>110</v>
      </c>
      <c r="C3858" t="s">
        <v>98</v>
      </c>
      <c r="D3858" t="s">
        <v>319</v>
      </c>
      <c r="E3858" s="19">
        <v>42649</v>
      </c>
      <c r="F3858" t="s">
        <v>141</v>
      </c>
      <c r="G3858">
        <v>4</v>
      </c>
      <c r="H3858">
        <v>17.829999999999998</v>
      </c>
      <c r="I3858">
        <v>71.319999999999993</v>
      </c>
    </row>
    <row r="3859" spans="1:9">
      <c r="A3859" t="s">
        <v>100</v>
      </c>
      <c r="B3859" t="s">
        <v>99</v>
      </c>
      <c r="C3859" t="s">
        <v>98</v>
      </c>
      <c r="D3859" t="s">
        <v>433</v>
      </c>
      <c r="E3859" s="19">
        <v>42650</v>
      </c>
      <c r="F3859" t="s">
        <v>96</v>
      </c>
      <c r="G3859">
        <v>1</v>
      </c>
      <c r="H3859">
        <v>53.35</v>
      </c>
      <c r="I3859">
        <v>53.35</v>
      </c>
    </row>
    <row r="3860" spans="1:9">
      <c r="A3860" t="s">
        <v>106</v>
      </c>
      <c r="B3860" t="s">
        <v>105</v>
      </c>
      <c r="C3860" t="s">
        <v>98</v>
      </c>
      <c r="D3860" t="s">
        <v>587</v>
      </c>
      <c r="E3860" s="19">
        <v>42650</v>
      </c>
      <c r="F3860" t="s">
        <v>101</v>
      </c>
      <c r="G3860">
        <v>8</v>
      </c>
      <c r="H3860">
        <v>12.42</v>
      </c>
      <c r="I3860">
        <v>99.36</v>
      </c>
    </row>
    <row r="3861" spans="1:9">
      <c r="A3861" t="s">
        <v>100</v>
      </c>
      <c r="B3861" t="s">
        <v>99</v>
      </c>
      <c r="C3861" t="s">
        <v>98</v>
      </c>
      <c r="D3861" t="s">
        <v>373</v>
      </c>
      <c r="E3861" s="19">
        <v>42650</v>
      </c>
      <c r="F3861" t="s">
        <v>101</v>
      </c>
      <c r="G3861">
        <v>2</v>
      </c>
      <c r="H3861">
        <v>12.42</v>
      </c>
      <c r="I3861">
        <v>24.84</v>
      </c>
    </row>
    <row r="3862" spans="1:9">
      <c r="A3862" t="s">
        <v>106</v>
      </c>
      <c r="B3862" t="s">
        <v>105</v>
      </c>
      <c r="C3862" t="s">
        <v>98</v>
      </c>
      <c r="D3862" t="s">
        <v>599</v>
      </c>
      <c r="E3862" s="19">
        <v>42650</v>
      </c>
      <c r="F3862" t="s">
        <v>101</v>
      </c>
      <c r="G3862">
        <v>8</v>
      </c>
      <c r="H3862">
        <v>12.42</v>
      </c>
      <c r="I3862">
        <v>99.36</v>
      </c>
    </row>
    <row r="3863" spans="1:9">
      <c r="A3863" t="s">
        <v>95</v>
      </c>
      <c r="B3863" t="s">
        <v>118</v>
      </c>
      <c r="C3863" t="s">
        <v>93</v>
      </c>
      <c r="D3863" t="s">
        <v>202</v>
      </c>
      <c r="E3863" s="19">
        <v>42650</v>
      </c>
      <c r="F3863" t="s">
        <v>141</v>
      </c>
      <c r="G3863">
        <v>9</v>
      </c>
      <c r="H3863">
        <v>17.829999999999998</v>
      </c>
      <c r="I3863">
        <v>160.46999999999997</v>
      </c>
    </row>
    <row r="3864" spans="1:9">
      <c r="A3864" t="s">
        <v>100</v>
      </c>
      <c r="B3864" t="s">
        <v>110</v>
      </c>
      <c r="C3864" t="s">
        <v>98</v>
      </c>
      <c r="D3864" t="s">
        <v>502</v>
      </c>
      <c r="E3864" s="19">
        <v>42650</v>
      </c>
      <c r="F3864" t="s">
        <v>141</v>
      </c>
      <c r="G3864">
        <v>9</v>
      </c>
      <c r="H3864">
        <v>17.829999999999998</v>
      </c>
      <c r="I3864">
        <v>160.46999999999997</v>
      </c>
    </row>
    <row r="3865" spans="1:9">
      <c r="A3865" t="s">
        <v>95</v>
      </c>
      <c r="B3865" t="s">
        <v>94</v>
      </c>
      <c r="C3865" t="s">
        <v>93</v>
      </c>
      <c r="D3865" t="s">
        <v>308</v>
      </c>
      <c r="E3865" s="19">
        <v>42650</v>
      </c>
      <c r="F3865" t="s">
        <v>141</v>
      </c>
      <c r="G3865">
        <v>5</v>
      </c>
      <c r="H3865">
        <v>17.829999999999998</v>
      </c>
      <c r="I3865">
        <v>89.149999999999991</v>
      </c>
    </row>
    <row r="3866" spans="1:9">
      <c r="A3866" t="s">
        <v>111</v>
      </c>
      <c r="B3866" t="s">
        <v>105</v>
      </c>
      <c r="C3866" t="s">
        <v>98</v>
      </c>
      <c r="D3866" t="s">
        <v>488</v>
      </c>
      <c r="E3866" s="19">
        <v>42650</v>
      </c>
      <c r="F3866" t="s">
        <v>91</v>
      </c>
      <c r="G3866">
        <v>10</v>
      </c>
      <c r="H3866">
        <v>16.32</v>
      </c>
      <c r="I3866">
        <v>163.19999999999999</v>
      </c>
    </row>
    <row r="3867" spans="1:9">
      <c r="A3867" t="s">
        <v>111</v>
      </c>
      <c r="B3867" t="s">
        <v>110</v>
      </c>
      <c r="C3867" t="s">
        <v>98</v>
      </c>
      <c r="D3867" t="s">
        <v>253</v>
      </c>
      <c r="E3867" s="19">
        <v>42650</v>
      </c>
      <c r="F3867" t="s">
        <v>101</v>
      </c>
      <c r="G3867">
        <v>3</v>
      </c>
      <c r="H3867">
        <v>12.42</v>
      </c>
      <c r="I3867">
        <v>37.26</v>
      </c>
    </row>
    <row r="3868" spans="1:9">
      <c r="A3868" t="s">
        <v>95</v>
      </c>
      <c r="B3868" t="s">
        <v>113</v>
      </c>
      <c r="C3868" t="s">
        <v>93</v>
      </c>
      <c r="D3868" t="s">
        <v>398</v>
      </c>
      <c r="E3868" s="19">
        <v>42650</v>
      </c>
      <c r="F3868" t="s">
        <v>141</v>
      </c>
      <c r="G3868">
        <v>10</v>
      </c>
      <c r="H3868">
        <v>17.829999999999998</v>
      </c>
      <c r="I3868">
        <v>178.29999999999998</v>
      </c>
    </row>
    <row r="3869" spans="1:9">
      <c r="A3869" t="s">
        <v>95</v>
      </c>
      <c r="B3869" t="s">
        <v>118</v>
      </c>
      <c r="C3869" t="s">
        <v>93</v>
      </c>
      <c r="D3869" t="s">
        <v>117</v>
      </c>
      <c r="E3869" s="19">
        <v>42650</v>
      </c>
      <c r="F3869" t="s">
        <v>96</v>
      </c>
      <c r="G3869">
        <v>9</v>
      </c>
      <c r="H3869">
        <v>53.35</v>
      </c>
      <c r="I3869">
        <v>480.15000000000003</v>
      </c>
    </row>
    <row r="3870" spans="1:9">
      <c r="A3870" t="s">
        <v>100</v>
      </c>
      <c r="B3870" t="s">
        <v>99</v>
      </c>
      <c r="C3870" t="s">
        <v>98</v>
      </c>
      <c r="D3870" t="s">
        <v>544</v>
      </c>
      <c r="E3870" s="19">
        <v>42650</v>
      </c>
      <c r="F3870" t="s">
        <v>141</v>
      </c>
      <c r="G3870">
        <v>9</v>
      </c>
      <c r="H3870">
        <v>17.829999999999998</v>
      </c>
      <c r="I3870">
        <v>160.46999999999997</v>
      </c>
    </row>
    <row r="3871" spans="1:9">
      <c r="A3871" t="s">
        <v>100</v>
      </c>
      <c r="B3871" t="s">
        <v>127</v>
      </c>
      <c r="C3871" t="s">
        <v>98</v>
      </c>
      <c r="D3871" t="s">
        <v>193</v>
      </c>
      <c r="E3871" s="19">
        <v>42650</v>
      </c>
      <c r="F3871" t="s">
        <v>101</v>
      </c>
      <c r="G3871">
        <v>2</v>
      </c>
      <c r="H3871">
        <v>12.42</v>
      </c>
      <c r="I3871">
        <v>24.84</v>
      </c>
    </row>
    <row r="3872" spans="1:9">
      <c r="A3872" t="s">
        <v>103</v>
      </c>
      <c r="B3872" t="s">
        <v>94</v>
      </c>
      <c r="C3872" t="s">
        <v>93</v>
      </c>
      <c r="D3872" t="s">
        <v>203</v>
      </c>
      <c r="E3872" s="19">
        <v>42650</v>
      </c>
      <c r="F3872" t="s">
        <v>96</v>
      </c>
      <c r="G3872">
        <v>9</v>
      </c>
      <c r="H3872">
        <v>53.35</v>
      </c>
      <c r="I3872">
        <v>480.15000000000003</v>
      </c>
    </row>
    <row r="3873" spans="1:9">
      <c r="A3873" t="s">
        <v>111</v>
      </c>
      <c r="B3873" t="s">
        <v>105</v>
      </c>
      <c r="C3873" t="s">
        <v>98</v>
      </c>
      <c r="D3873" t="s">
        <v>334</v>
      </c>
      <c r="E3873" s="19">
        <v>42650</v>
      </c>
      <c r="F3873" t="s">
        <v>91</v>
      </c>
      <c r="G3873">
        <v>8</v>
      </c>
      <c r="H3873">
        <v>16.32</v>
      </c>
      <c r="I3873">
        <v>130.56</v>
      </c>
    </row>
    <row r="3874" spans="1:9">
      <c r="A3874" t="s">
        <v>103</v>
      </c>
      <c r="B3874" t="s">
        <v>118</v>
      </c>
      <c r="C3874" t="s">
        <v>93</v>
      </c>
      <c r="D3874" t="s">
        <v>367</v>
      </c>
      <c r="E3874" s="19">
        <v>42650</v>
      </c>
      <c r="F3874" t="s">
        <v>96</v>
      </c>
      <c r="G3874">
        <v>6</v>
      </c>
      <c r="H3874">
        <v>53.35</v>
      </c>
      <c r="I3874">
        <v>320.10000000000002</v>
      </c>
    </row>
    <row r="3875" spans="1:9">
      <c r="A3875" t="s">
        <v>95</v>
      </c>
      <c r="B3875" t="s">
        <v>155</v>
      </c>
      <c r="C3875" t="s">
        <v>93</v>
      </c>
      <c r="D3875" t="s">
        <v>226</v>
      </c>
      <c r="E3875" s="19">
        <v>42650</v>
      </c>
      <c r="F3875" t="s">
        <v>96</v>
      </c>
      <c r="G3875">
        <v>7</v>
      </c>
      <c r="H3875">
        <v>53.35</v>
      </c>
      <c r="I3875">
        <v>373.45</v>
      </c>
    </row>
    <row r="3876" spans="1:9">
      <c r="A3876" t="s">
        <v>95</v>
      </c>
      <c r="B3876" t="s">
        <v>94</v>
      </c>
      <c r="C3876" t="s">
        <v>93</v>
      </c>
      <c r="D3876" t="s">
        <v>382</v>
      </c>
      <c r="E3876" s="19">
        <v>42651</v>
      </c>
      <c r="F3876" t="s">
        <v>141</v>
      </c>
      <c r="G3876">
        <v>2</v>
      </c>
      <c r="H3876">
        <v>17.829999999999998</v>
      </c>
      <c r="I3876">
        <v>35.659999999999997</v>
      </c>
    </row>
    <row r="3877" spans="1:9">
      <c r="A3877" t="s">
        <v>103</v>
      </c>
      <c r="B3877" t="s">
        <v>94</v>
      </c>
      <c r="C3877" t="s">
        <v>93</v>
      </c>
      <c r="D3877" t="s">
        <v>315</v>
      </c>
      <c r="E3877" s="19">
        <v>42651</v>
      </c>
      <c r="F3877" t="s">
        <v>91</v>
      </c>
      <c r="G3877">
        <v>4</v>
      </c>
      <c r="H3877">
        <v>16.32</v>
      </c>
      <c r="I3877">
        <v>65.28</v>
      </c>
    </row>
    <row r="3878" spans="1:9">
      <c r="A3878" t="s">
        <v>95</v>
      </c>
      <c r="B3878" t="s">
        <v>118</v>
      </c>
      <c r="C3878" t="s">
        <v>93</v>
      </c>
      <c r="D3878" t="s">
        <v>425</v>
      </c>
      <c r="E3878" s="19">
        <v>42651</v>
      </c>
      <c r="F3878" t="s">
        <v>96</v>
      </c>
      <c r="G3878">
        <v>4</v>
      </c>
      <c r="H3878">
        <v>53.35</v>
      </c>
      <c r="I3878">
        <v>213.4</v>
      </c>
    </row>
    <row r="3879" spans="1:9">
      <c r="A3879" t="s">
        <v>111</v>
      </c>
      <c r="B3879" t="s">
        <v>99</v>
      </c>
      <c r="C3879" t="s">
        <v>98</v>
      </c>
      <c r="D3879" t="s">
        <v>525</v>
      </c>
      <c r="E3879" s="19">
        <v>42651</v>
      </c>
      <c r="F3879" t="s">
        <v>91</v>
      </c>
      <c r="G3879">
        <v>6</v>
      </c>
      <c r="H3879">
        <v>16.32</v>
      </c>
      <c r="I3879">
        <v>97.92</v>
      </c>
    </row>
    <row r="3880" spans="1:9">
      <c r="A3880" t="s">
        <v>95</v>
      </c>
      <c r="B3880" t="s">
        <v>94</v>
      </c>
      <c r="C3880" t="s">
        <v>93</v>
      </c>
      <c r="D3880" t="s">
        <v>330</v>
      </c>
      <c r="E3880" s="19">
        <v>42651</v>
      </c>
      <c r="F3880" t="s">
        <v>101</v>
      </c>
      <c r="G3880">
        <v>10</v>
      </c>
      <c r="H3880">
        <v>12.42</v>
      </c>
      <c r="I3880">
        <v>124.2</v>
      </c>
    </row>
    <row r="3881" spans="1:9">
      <c r="A3881" t="s">
        <v>103</v>
      </c>
      <c r="B3881" t="s">
        <v>118</v>
      </c>
      <c r="C3881" t="s">
        <v>93</v>
      </c>
      <c r="D3881" t="s">
        <v>449</v>
      </c>
      <c r="E3881" s="19">
        <v>42651</v>
      </c>
      <c r="F3881" t="s">
        <v>101</v>
      </c>
      <c r="G3881">
        <v>10</v>
      </c>
      <c r="H3881">
        <v>12.42</v>
      </c>
      <c r="I3881">
        <v>124.2</v>
      </c>
    </row>
    <row r="3882" spans="1:9">
      <c r="A3882" t="s">
        <v>103</v>
      </c>
      <c r="B3882" t="s">
        <v>118</v>
      </c>
      <c r="C3882" t="s">
        <v>93</v>
      </c>
      <c r="D3882" t="s">
        <v>202</v>
      </c>
      <c r="E3882" s="19">
        <v>42651</v>
      </c>
      <c r="F3882" t="s">
        <v>101</v>
      </c>
      <c r="G3882">
        <v>2</v>
      </c>
      <c r="H3882">
        <v>12.42</v>
      </c>
      <c r="I3882">
        <v>24.84</v>
      </c>
    </row>
    <row r="3883" spans="1:9">
      <c r="A3883" t="s">
        <v>100</v>
      </c>
      <c r="B3883" t="s">
        <v>105</v>
      </c>
      <c r="C3883" t="s">
        <v>98</v>
      </c>
      <c r="D3883" t="s">
        <v>345</v>
      </c>
      <c r="E3883" s="19">
        <v>42651</v>
      </c>
      <c r="F3883" t="s">
        <v>101</v>
      </c>
      <c r="G3883">
        <v>9</v>
      </c>
      <c r="H3883">
        <v>12.42</v>
      </c>
      <c r="I3883">
        <v>111.78</v>
      </c>
    </row>
    <row r="3884" spans="1:9">
      <c r="A3884" t="s">
        <v>100</v>
      </c>
      <c r="B3884" t="s">
        <v>127</v>
      </c>
      <c r="C3884" t="s">
        <v>98</v>
      </c>
      <c r="D3884" t="s">
        <v>401</v>
      </c>
      <c r="E3884" s="19">
        <v>42651</v>
      </c>
      <c r="F3884" t="s">
        <v>101</v>
      </c>
      <c r="G3884">
        <v>4</v>
      </c>
      <c r="H3884">
        <v>12.42</v>
      </c>
      <c r="I3884">
        <v>49.68</v>
      </c>
    </row>
    <row r="3885" spans="1:9">
      <c r="A3885" t="s">
        <v>100</v>
      </c>
      <c r="B3885" t="s">
        <v>110</v>
      </c>
      <c r="C3885" t="s">
        <v>98</v>
      </c>
      <c r="D3885" t="s">
        <v>477</v>
      </c>
      <c r="E3885" s="19">
        <v>42651</v>
      </c>
      <c r="F3885" t="s">
        <v>101</v>
      </c>
      <c r="G3885">
        <v>3</v>
      </c>
      <c r="H3885">
        <v>12.42</v>
      </c>
      <c r="I3885">
        <v>37.26</v>
      </c>
    </row>
    <row r="3886" spans="1:9">
      <c r="A3886" t="s">
        <v>103</v>
      </c>
      <c r="B3886" t="s">
        <v>118</v>
      </c>
      <c r="C3886" t="s">
        <v>93</v>
      </c>
      <c r="D3886" t="s">
        <v>202</v>
      </c>
      <c r="E3886" s="19">
        <v>42651</v>
      </c>
      <c r="F3886" t="s">
        <v>101</v>
      </c>
      <c r="G3886">
        <v>9</v>
      </c>
      <c r="H3886">
        <v>12.42</v>
      </c>
      <c r="I3886">
        <v>111.78</v>
      </c>
    </row>
    <row r="3887" spans="1:9">
      <c r="A3887" t="s">
        <v>100</v>
      </c>
      <c r="B3887" t="s">
        <v>99</v>
      </c>
      <c r="C3887" t="s">
        <v>98</v>
      </c>
      <c r="D3887" t="s">
        <v>399</v>
      </c>
      <c r="E3887" s="19">
        <v>42651</v>
      </c>
      <c r="F3887" t="s">
        <v>101</v>
      </c>
      <c r="G3887">
        <v>6</v>
      </c>
      <c r="H3887">
        <v>12.42</v>
      </c>
      <c r="I3887">
        <v>74.52</v>
      </c>
    </row>
    <row r="3888" spans="1:9">
      <c r="A3888" t="s">
        <v>95</v>
      </c>
      <c r="B3888" t="s">
        <v>94</v>
      </c>
      <c r="C3888" t="s">
        <v>93</v>
      </c>
      <c r="D3888" t="s">
        <v>115</v>
      </c>
      <c r="E3888" s="19">
        <v>42651</v>
      </c>
      <c r="F3888" t="s">
        <v>141</v>
      </c>
      <c r="G3888">
        <v>9</v>
      </c>
      <c r="H3888">
        <v>17.829999999999998</v>
      </c>
      <c r="I3888">
        <v>160.46999999999997</v>
      </c>
    </row>
    <row r="3889" spans="1:9">
      <c r="A3889" t="s">
        <v>100</v>
      </c>
      <c r="B3889" t="s">
        <v>99</v>
      </c>
      <c r="C3889" t="s">
        <v>98</v>
      </c>
      <c r="D3889" t="s">
        <v>250</v>
      </c>
      <c r="E3889" s="19">
        <v>42651</v>
      </c>
      <c r="F3889" t="s">
        <v>141</v>
      </c>
      <c r="G3889">
        <v>2</v>
      </c>
      <c r="H3889">
        <v>17.829999999999998</v>
      </c>
      <c r="I3889">
        <v>35.659999999999997</v>
      </c>
    </row>
    <row r="3890" spans="1:9">
      <c r="A3890" t="s">
        <v>100</v>
      </c>
      <c r="B3890" t="s">
        <v>105</v>
      </c>
      <c r="C3890" t="s">
        <v>98</v>
      </c>
      <c r="D3890" t="s">
        <v>369</v>
      </c>
      <c r="E3890" s="19">
        <v>42651</v>
      </c>
      <c r="F3890" t="s">
        <v>91</v>
      </c>
      <c r="G3890">
        <v>6</v>
      </c>
      <c r="H3890">
        <v>16.32</v>
      </c>
      <c r="I3890">
        <v>97.92</v>
      </c>
    </row>
    <row r="3891" spans="1:9">
      <c r="A3891" t="s">
        <v>106</v>
      </c>
      <c r="B3891" t="s">
        <v>127</v>
      </c>
      <c r="C3891" t="s">
        <v>98</v>
      </c>
      <c r="D3891" t="s">
        <v>554</v>
      </c>
      <c r="E3891" s="19">
        <v>42651</v>
      </c>
      <c r="F3891" t="s">
        <v>96</v>
      </c>
      <c r="G3891">
        <v>9</v>
      </c>
      <c r="H3891">
        <v>53.35</v>
      </c>
      <c r="I3891">
        <v>480.15000000000003</v>
      </c>
    </row>
    <row r="3892" spans="1:9">
      <c r="A3892" t="s">
        <v>106</v>
      </c>
      <c r="B3892" t="s">
        <v>99</v>
      </c>
      <c r="C3892" t="s">
        <v>98</v>
      </c>
      <c r="D3892" t="s">
        <v>306</v>
      </c>
      <c r="E3892" s="19">
        <v>42651</v>
      </c>
      <c r="F3892" t="s">
        <v>91</v>
      </c>
      <c r="G3892">
        <v>3</v>
      </c>
      <c r="H3892">
        <v>16.32</v>
      </c>
      <c r="I3892">
        <v>48.96</v>
      </c>
    </row>
    <row r="3893" spans="1:9">
      <c r="A3893" t="s">
        <v>100</v>
      </c>
      <c r="B3893" t="s">
        <v>105</v>
      </c>
      <c r="C3893" t="s">
        <v>98</v>
      </c>
      <c r="D3893" t="s">
        <v>360</v>
      </c>
      <c r="E3893" s="19">
        <v>42651</v>
      </c>
      <c r="F3893" t="s">
        <v>101</v>
      </c>
      <c r="G3893">
        <v>4</v>
      </c>
      <c r="H3893">
        <v>12.42</v>
      </c>
      <c r="I3893">
        <v>49.68</v>
      </c>
    </row>
    <row r="3894" spans="1:9">
      <c r="A3894" t="s">
        <v>95</v>
      </c>
      <c r="B3894" t="s">
        <v>113</v>
      </c>
      <c r="C3894" t="s">
        <v>93</v>
      </c>
      <c r="D3894" t="s">
        <v>245</v>
      </c>
      <c r="E3894" s="19">
        <v>42652</v>
      </c>
      <c r="F3894" t="s">
        <v>101</v>
      </c>
      <c r="G3894">
        <v>4</v>
      </c>
      <c r="H3894">
        <v>12.42</v>
      </c>
      <c r="I3894">
        <v>49.68</v>
      </c>
    </row>
    <row r="3895" spans="1:9">
      <c r="A3895" t="s">
        <v>103</v>
      </c>
      <c r="B3895" t="s">
        <v>118</v>
      </c>
      <c r="C3895" t="s">
        <v>93</v>
      </c>
      <c r="D3895" t="s">
        <v>256</v>
      </c>
      <c r="E3895" s="19">
        <v>42652</v>
      </c>
      <c r="F3895" t="s">
        <v>101</v>
      </c>
      <c r="G3895">
        <v>10</v>
      </c>
      <c r="H3895">
        <v>12.42</v>
      </c>
      <c r="I3895">
        <v>124.2</v>
      </c>
    </row>
    <row r="3896" spans="1:9">
      <c r="A3896" t="s">
        <v>95</v>
      </c>
      <c r="B3896" t="s">
        <v>94</v>
      </c>
      <c r="C3896" t="s">
        <v>93</v>
      </c>
      <c r="D3896" t="s">
        <v>164</v>
      </c>
      <c r="E3896" s="19">
        <v>42652</v>
      </c>
      <c r="F3896" t="s">
        <v>141</v>
      </c>
      <c r="G3896">
        <v>3</v>
      </c>
      <c r="H3896">
        <v>17.829999999999998</v>
      </c>
      <c r="I3896">
        <v>53.489999999999995</v>
      </c>
    </row>
    <row r="3897" spans="1:9">
      <c r="A3897" t="s">
        <v>95</v>
      </c>
      <c r="B3897" t="s">
        <v>113</v>
      </c>
      <c r="C3897" t="s">
        <v>93</v>
      </c>
      <c r="D3897" t="s">
        <v>463</v>
      </c>
      <c r="E3897" s="19">
        <v>42652</v>
      </c>
      <c r="F3897" t="s">
        <v>101</v>
      </c>
      <c r="G3897">
        <v>10</v>
      </c>
      <c r="H3897">
        <v>12.42</v>
      </c>
      <c r="I3897">
        <v>124.2</v>
      </c>
    </row>
    <row r="3898" spans="1:9">
      <c r="A3898" t="s">
        <v>103</v>
      </c>
      <c r="B3898" t="s">
        <v>113</v>
      </c>
      <c r="C3898" t="s">
        <v>93</v>
      </c>
      <c r="D3898" t="s">
        <v>294</v>
      </c>
      <c r="E3898" s="19">
        <v>42652</v>
      </c>
      <c r="F3898" t="s">
        <v>101</v>
      </c>
      <c r="G3898">
        <v>4</v>
      </c>
      <c r="H3898">
        <v>12.42</v>
      </c>
      <c r="I3898">
        <v>49.68</v>
      </c>
    </row>
    <row r="3899" spans="1:9">
      <c r="A3899" t="s">
        <v>95</v>
      </c>
      <c r="B3899" t="s">
        <v>118</v>
      </c>
      <c r="C3899" t="s">
        <v>93</v>
      </c>
      <c r="D3899" t="s">
        <v>223</v>
      </c>
      <c r="E3899" s="19">
        <v>42652</v>
      </c>
      <c r="F3899" t="s">
        <v>96</v>
      </c>
      <c r="G3899">
        <v>10</v>
      </c>
      <c r="H3899">
        <v>53.35</v>
      </c>
      <c r="I3899">
        <v>533.5</v>
      </c>
    </row>
    <row r="3900" spans="1:9">
      <c r="A3900" t="s">
        <v>100</v>
      </c>
      <c r="B3900" t="s">
        <v>99</v>
      </c>
      <c r="C3900" t="s">
        <v>98</v>
      </c>
      <c r="D3900" t="s">
        <v>162</v>
      </c>
      <c r="E3900" s="19">
        <v>42652</v>
      </c>
      <c r="F3900" t="s">
        <v>101</v>
      </c>
      <c r="G3900">
        <v>3</v>
      </c>
      <c r="H3900">
        <v>12.42</v>
      </c>
      <c r="I3900">
        <v>37.26</v>
      </c>
    </row>
    <row r="3901" spans="1:9">
      <c r="A3901" t="s">
        <v>100</v>
      </c>
      <c r="B3901" t="s">
        <v>99</v>
      </c>
      <c r="C3901" t="s">
        <v>98</v>
      </c>
      <c r="D3901" t="s">
        <v>388</v>
      </c>
      <c r="E3901" s="19">
        <v>42652</v>
      </c>
      <c r="F3901" t="s">
        <v>101</v>
      </c>
      <c r="G3901">
        <v>8</v>
      </c>
      <c r="H3901">
        <v>12.42</v>
      </c>
      <c r="I3901">
        <v>99.36</v>
      </c>
    </row>
    <row r="3902" spans="1:9">
      <c r="A3902" t="s">
        <v>100</v>
      </c>
      <c r="B3902" t="s">
        <v>110</v>
      </c>
      <c r="C3902" t="s">
        <v>98</v>
      </c>
      <c r="D3902" t="s">
        <v>533</v>
      </c>
      <c r="E3902" s="19">
        <v>42652</v>
      </c>
      <c r="F3902" t="s">
        <v>101</v>
      </c>
      <c r="G3902">
        <v>6</v>
      </c>
      <c r="H3902">
        <v>12.42</v>
      </c>
      <c r="I3902">
        <v>74.52</v>
      </c>
    </row>
    <row r="3903" spans="1:9">
      <c r="A3903" t="s">
        <v>100</v>
      </c>
      <c r="B3903" t="s">
        <v>105</v>
      </c>
      <c r="C3903" t="s">
        <v>98</v>
      </c>
      <c r="D3903" t="s">
        <v>104</v>
      </c>
      <c r="E3903" s="19">
        <v>42652</v>
      </c>
      <c r="F3903" t="s">
        <v>101</v>
      </c>
      <c r="G3903">
        <v>6</v>
      </c>
      <c r="H3903">
        <v>12.42</v>
      </c>
      <c r="I3903">
        <v>74.52</v>
      </c>
    </row>
    <row r="3904" spans="1:9">
      <c r="A3904" t="s">
        <v>95</v>
      </c>
      <c r="B3904" t="s">
        <v>118</v>
      </c>
      <c r="C3904" t="s">
        <v>93</v>
      </c>
      <c r="D3904" t="s">
        <v>394</v>
      </c>
      <c r="E3904" s="19">
        <v>42652</v>
      </c>
      <c r="F3904" t="s">
        <v>101</v>
      </c>
      <c r="G3904">
        <v>8</v>
      </c>
      <c r="H3904">
        <v>12.42</v>
      </c>
      <c r="I3904">
        <v>99.36</v>
      </c>
    </row>
    <row r="3905" spans="1:9">
      <c r="A3905" t="s">
        <v>111</v>
      </c>
      <c r="B3905" t="s">
        <v>127</v>
      </c>
      <c r="C3905" t="s">
        <v>98</v>
      </c>
      <c r="D3905" t="s">
        <v>188</v>
      </c>
      <c r="E3905" s="19">
        <v>42652</v>
      </c>
      <c r="F3905" t="s">
        <v>96</v>
      </c>
      <c r="G3905">
        <v>1</v>
      </c>
      <c r="H3905">
        <v>53.35</v>
      </c>
      <c r="I3905">
        <v>53.35</v>
      </c>
    </row>
    <row r="3906" spans="1:9">
      <c r="A3906" t="s">
        <v>103</v>
      </c>
      <c r="B3906" t="s">
        <v>113</v>
      </c>
      <c r="C3906" t="s">
        <v>93</v>
      </c>
      <c r="D3906" t="s">
        <v>534</v>
      </c>
      <c r="E3906" s="19">
        <v>42652</v>
      </c>
      <c r="F3906" t="s">
        <v>91</v>
      </c>
      <c r="G3906">
        <v>8</v>
      </c>
      <c r="H3906">
        <v>16.32</v>
      </c>
      <c r="I3906">
        <v>130.56</v>
      </c>
    </row>
    <row r="3907" spans="1:9">
      <c r="A3907" t="s">
        <v>100</v>
      </c>
      <c r="B3907" t="s">
        <v>110</v>
      </c>
      <c r="C3907" t="s">
        <v>98</v>
      </c>
      <c r="D3907" t="s">
        <v>324</v>
      </c>
      <c r="E3907" s="19">
        <v>42652</v>
      </c>
      <c r="F3907" t="s">
        <v>101</v>
      </c>
      <c r="G3907">
        <v>9</v>
      </c>
      <c r="H3907">
        <v>12.42</v>
      </c>
      <c r="I3907">
        <v>111.78</v>
      </c>
    </row>
    <row r="3908" spans="1:9">
      <c r="A3908" t="s">
        <v>95</v>
      </c>
      <c r="B3908" t="s">
        <v>94</v>
      </c>
      <c r="C3908" t="s">
        <v>93</v>
      </c>
      <c r="D3908" t="s">
        <v>220</v>
      </c>
      <c r="E3908" s="19">
        <v>42652</v>
      </c>
      <c r="F3908" t="s">
        <v>101</v>
      </c>
      <c r="G3908">
        <v>3</v>
      </c>
      <c r="H3908">
        <v>12.42</v>
      </c>
      <c r="I3908">
        <v>37.26</v>
      </c>
    </row>
    <row r="3909" spans="1:9">
      <c r="A3909" t="s">
        <v>111</v>
      </c>
      <c r="B3909" t="s">
        <v>99</v>
      </c>
      <c r="C3909" t="s">
        <v>98</v>
      </c>
      <c r="D3909" t="s">
        <v>338</v>
      </c>
      <c r="E3909" s="19">
        <v>42652</v>
      </c>
      <c r="F3909" t="s">
        <v>141</v>
      </c>
      <c r="G3909">
        <v>8</v>
      </c>
      <c r="H3909">
        <v>17.829999999999998</v>
      </c>
      <c r="I3909">
        <v>142.63999999999999</v>
      </c>
    </row>
    <row r="3910" spans="1:9">
      <c r="A3910" t="s">
        <v>100</v>
      </c>
      <c r="B3910" t="s">
        <v>105</v>
      </c>
      <c r="C3910" t="s">
        <v>98</v>
      </c>
      <c r="D3910" t="s">
        <v>383</v>
      </c>
      <c r="E3910" s="19">
        <v>42653</v>
      </c>
      <c r="F3910" t="s">
        <v>96</v>
      </c>
      <c r="G3910">
        <v>1</v>
      </c>
      <c r="H3910">
        <v>53.35</v>
      </c>
      <c r="I3910">
        <v>53.35</v>
      </c>
    </row>
    <row r="3911" spans="1:9">
      <c r="A3911" t="s">
        <v>100</v>
      </c>
      <c r="B3911" t="s">
        <v>110</v>
      </c>
      <c r="C3911" t="s">
        <v>98</v>
      </c>
      <c r="D3911" t="s">
        <v>137</v>
      </c>
      <c r="E3911" s="19">
        <v>42653</v>
      </c>
      <c r="F3911" t="s">
        <v>101</v>
      </c>
      <c r="G3911">
        <v>7</v>
      </c>
      <c r="H3911">
        <v>12.42</v>
      </c>
      <c r="I3911">
        <v>86.94</v>
      </c>
    </row>
    <row r="3912" spans="1:9">
      <c r="A3912" t="s">
        <v>100</v>
      </c>
      <c r="B3912" t="s">
        <v>105</v>
      </c>
      <c r="C3912" t="s">
        <v>98</v>
      </c>
      <c r="D3912" t="s">
        <v>365</v>
      </c>
      <c r="E3912" s="19">
        <v>42653</v>
      </c>
      <c r="F3912" t="s">
        <v>101</v>
      </c>
      <c r="G3912">
        <v>9</v>
      </c>
      <c r="H3912">
        <v>12.42</v>
      </c>
      <c r="I3912">
        <v>111.78</v>
      </c>
    </row>
    <row r="3913" spans="1:9">
      <c r="A3913" t="s">
        <v>103</v>
      </c>
      <c r="B3913" t="s">
        <v>94</v>
      </c>
      <c r="C3913" t="s">
        <v>93</v>
      </c>
      <c r="D3913" t="s">
        <v>416</v>
      </c>
      <c r="E3913" s="19">
        <v>42653</v>
      </c>
      <c r="F3913" t="s">
        <v>96</v>
      </c>
      <c r="G3913">
        <v>1</v>
      </c>
      <c r="H3913">
        <v>53.35</v>
      </c>
      <c r="I3913">
        <v>53.35</v>
      </c>
    </row>
    <row r="3914" spans="1:9">
      <c r="A3914" t="s">
        <v>106</v>
      </c>
      <c r="B3914" t="s">
        <v>99</v>
      </c>
      <c r="C3914" t="s">
        <v>98</v>
      </c>
      <c r="D3914" t="s">
        <v>201</v>
      </c>
      <c r="E3914" s="19">
        <v>42653</v>
      </c>
      <c r="F3914" t="s">
        <v>141</v>
      </c>
      <c r="G3914">
        <v>5</v>
      </c>
      <c r="H3914">
        <v>17.829999999999998</v>
      </c>
      <c r="I3914">
        <v>89.149999999999991</v>
      </c>
    </row>
    <row r="3915" spans="1:9">
      <c r="A3915" t="s">
        <v>106</v>
      </c>
      <c r="B3915" t="s">
        <v>105</v>
      </c>
      <c r="C3915" t="s">
        <v>98</v>
      </c>
      <c r="D3915" t="s">
        <v>406</v>
      </c>
      <c r="E3915" s="19">
        <v>42653</v>
      </c>
      <c r="F3915" t="s">
        <v>101</v>
      </c>
      <c r="G3915">
        <v>7</v>
      </c>
      <c r="H3915">
        <v>12.42</v>
      </c>
      <c r="I3915">
        <v>86.94</v>
      </c>
    </row>
    <row r="3916" spans="1:9">
      <c r="A3916" t="s">
        <v>100</v>
      </c>
      <c r="B3916" t="s">
        <v>99</v>
      </c>
      <c r="C3916" t="s">
        <v>98</v>
      </c>
      <c r="D3916" t="s">
        <v>231</v>
      </c>
      <c r="E3916" s="19">
        <v>42653</v>
      </c>
      <c r="F3916" t="s">
        <v>101</v>
      </c>
      <c r="G3916">
        <v>6</v>
      </c>
      <c r="H3916">
        <v>12.42</v>
      </c>
      <c r="I3916">
        <v>74.52</v>
      </c>
    </row>
    <row r="3917" spans="1:9">
      <c r="A3917" t="s">
        <v>100</v>
      </c>
      <c r="B3917" t="s">
        <v>99</v>
      </c>
      <c r="C3917" t="s">
        <v>98</v>
      </c>
      <c r="D3917" t="s">
        <v>197</v>
      </c>
      <c r="E3917" s="19">
        <v>42653</v>
      </c>
      <c r="F3917" t="s">
        <v>101</v>
      </c>
      <c r="G3917">
        <v>7</v>
      </c>
      <c r="H3917">
        <v>12.42</v>
      </c>
      <c r="I3917">
        <v>86.94</v>
      </c>
    </row>
    <row r="3918" spans="1:9">
      <c r="A3918" t="s">
        <v>106</v>
      </c>
      <c r="B3918" t="s">
        <v>99</v>
      </c>
      <c r="C3918" t="s">
        <v>98</v>
      </c>
      <c r="D3918" t="s">
        <v>461</v>
      </c>
      <c r="E3918" s="19">
        <v>42653</v>
      </c>
      <c r="F3918" t="s">
        <v>101</v>
      </c>
      <c r="G3918">
        <v>1</v>
      </c>
      <c r="H3918">
        <v>12.42</v>
      </c>
      <c r="I3918">
        <v>12.42</v>
      </c>
    </row>
    <row r="3919" spans="1:9">
      <c r="A3919" t="s">
        <v>100</v>
      </c>
      <c r="B3919" t="s">
        <v>110</v>
      </c>
      <c r="C3919" t="s">
        <v>98</v>
      </c>
      <c r="D3919" t="s">
        <v>109</v>
      </c>
      <c r="E3919" s="19">
        <v>42653</v>
      </c>
      <c r="F3919" t="s">
        <v>91</v>
      </c>
      <c r="G3919">
        <v>5</v>
      </c>
      <c r="H3919">
        <v>16.32</v>
      </c>
      <c r="I3919">
        <v>81.599999999999994</v>
      </c>
    </row>
    <row r="3920" spans="1:9">
      <c r="A3920" t="s">
        <v>103</v>
      </c>
      <c r="B3920" t="s">
        <v>118</v>
      </c>
      <c r="C3920" t="s">
        <v>93</v>
      </c>
      <c r="D3920" t="s">
        <v>429</v>
      </c>
      <c r="E3920" s="19">
        <v>42653</v>
      </c>
      <c r="F3920" t="s">
        <v>96</v>
      </c>
      <c r="G3920">
        <v>2</v>
      </c>
      <c r="H3920">
        <v>53.35</v>
      </c>
      <c r="I3920">
        <v>106.7</v>
      </c>
    </row>
    <row r="3921" spans="1:9">
      <c r="A3921" t="s">
        <v>111</v>
      </c>
      <c r="B3921" t="s">
        <v>99</v>
      </c>
      <c r="C3921" t="s">
        <v>98</v>
      </c>
      <c r="D3921" t="s">
        <v>199</v>
      </c>
      <c r="E3921" s="19">
        <v>42653</v>
      </c>
      <c r="F3921" t="s">
        <v>141</v>
      </c>
      <c r="G3921">
        <v>7</v>
      </c>
      <c r="H3921">
        <v>17.829999999999998</v>
      </c>
      <c r="I3921">
        <v>124.80999999999999</v>
      </c>
    </row>
    <row r="3922" spans="1:9">
      <c r="A3922" t="s">
        <v>111</v>
      </c>
      <c r="B3922" t="s">
        <v>127</v>
      </c>
      <c r="C3922" t="s">
        <v>98</v>
      </c>
      <c r="D3922" t="s">
        <v>230</v>
      </c>
      <c r="E3922" s="19">
        <v>42653</v>
      </c>
      <c r="F3922" t="s">
        <v>91</v>
      </c>
      <c r="G3922">
        <v>8</v>
      </c>
      <c r="H3922">
        <v>16.32</v>
      </c>
      <c r="I3922">
        <v>130.56</v>
      </c>
    </row>
    <row r="3923" spans="1:9">
      <c r="A3923" t="s">
        <v>95</v>
      </c>
      <c r="B3923" t="s">
        <v>113</v>
      </c>
      <c r="C3923" t="s">
        <v>93</v>
      </c>
      <c r="D3923" t="s">
        <v>143</v>
      </c>
      <c r="E3923" s="19">
        <v>42653</v>
      </c>
      <c r="F3923" t="s">
        <v>96</v>
      </c>
      <c r="G3923">
        <v>7</v>
      </c>
      <c r="H3923">
        <v>53.35</v>
      </c>
      <c r="I3923">
        <v>373.45</v>
      </c>
    </row>
    <row r="3924" spans="1:9">
      <c r="A3924" t="s">
        <v>100</v>
      </c>
      <c r="B3924" t="s">
        <v>99</v>
      </c>
      <c r="C3924" t="s">
        <v>98</v>
      </c>
      <c r="D3924" t="s">
        <v>518</v>
      </c>
      <c r="E3924" s="19">
        <v>42653</v>
      </c>
      <c r="F3924" t="s">
        <v>101</v>
      </c>
      <c r="G3924">
        <v>9</v>
      </c>
      <c r="H3924">
        <v>12.42</v>
      </c>
      <c r="I3924">
        <v>111.78</v>
      </c>
    </row>
    <row r="3925" spans="1:9">
      <c r="A3925" t="s">
        <v>100</v>
      </c>
      <c r="B3925" t="s">
        <v>110</v>
      </c>
      <c r="C3925" t="s">
        <v>98</v>
      </c>
      <c r="D3925" t="s">
        <v>254</v>
      </c>
      <c r="E3925" s="19">
        <v>42653</v>
      </c>
      <c r="F3925" t="s">
        <v>101</v>
      </c>
      <c r="G3925">
        <v>6</v>
      </c>
      <c r="H3925">
        <v>12.42</v>
      </c>
      <c r="I3925">
        <v>74.52</v>
      </c>
    </row>
    <row r="3926" spans="1:9">
      <c r="A3926" t="s">
        <v>100</v>
      </c>
      <c r="B3926" t="s">
        <v>127</v>
      </c>
      <c r="C3926" t="s">
        <v>98</v>
      </c>
      <c r="D3926" t="s">
        <v>618</v>
      </c>
      <c r="E3926" s="19">
        <v>42653</v>
      </c>
      <c r="F3926" t="s">
        <v>141</v>
      </c>
      <c r="G3926">
        <v>4</v>
      </c>
      <c r="H3926">
        <v>17.829999999999998</v>
      </c>
      <c r="I3926">
        <v>71.319999999999993</v>
      </c>
    </row>
    <row r="3927" spans="1:9">
      <c r="A3927" t="s">
        <v>95</v>
      </c>
      <c r="B3927" t="s">
        <v>118</v>
      </c>
      <c r="C3927" t="s">
        <v>93</v>
      </c>
      <c r="D3927" t="s">
        <v>362</v>
      </c>
      <c r="E3927" s="19">
        <v>42654</v>
      </c>
      <c r="F3927" t="s">
        <v>96</v>
      </c>
      <c r="G3927">
        <v>10</v>
      </c>
      <c r="H3927">
        <v>53.35</v>
      </c>
      <c r="I3927">
        <v>533.5</v>
      </c>
    </row>
    <row r="3928" spans="1:9">
      <c r="A3928" t="s">
        <v>95</v>
      </c>
      <c r="B3928" t="s">
        <v>94</v>
      </c>
      <c r="C3928" t="s">
        <v>93</v>
      </c>
      <c r="D3928" t="s">
        <v>586</v>
      </c>
      <c r="E3928" s="19">
        <v>42654</v>
      </c>
      <c r="F3928" t="s">
        <v>141</v>
      </c>
      <c r="G3928">
        <v>2</v>
      </c>
      <c r="H3928">
        <v>17.829999999999998</v>
      </c>
      <c r="I3928">
        <v>35.659999999999997</v>
      </c>
    </row>
    <row r="3929" spans="1:9">
      <c r="A3929" t="s">
        <v>100</v>
      </c>
      <c r="B3929" t="s">
        <v>99</v>
      </c>
      <c r="C3929" t="s">
        <v>98</v>
      </c>
      <c r="D3929" t="s">
        <v>452</v>
      </c>
      <c r="E3929" s="19">
        <v>42654</v>
      </c>
      <c r="F3929" t="s">
        <v>101</v>
      </c>
      <c r="G3929">
        <v>8</v>
      </c>
      <c r="H3929">
        <v>12.42</v>
      </c>
      <c r="I3929">
        <v>99.36</v>
      </c>
    </row>
    <row r="3930" spans="1:9">
      <c r="A3930" t="s">
        <v>111</v>
      </c>
      <c r="B3930" t="s">
        <v>110</v>
      </c>
      <c r="C3930" t="s">
        <v>98</v>
      </c>
      <c r="D3930" t="s">
        <v>557</v>
      </c>
      <c r="E3930" s="19">
        <v>42654</v>
      </c>
      <c r="F3930" t="s">
        <v>141</v>
      </c>
      <c r="G3930">
        <v>3</v>
      </c>
      <c r="H3930">
        <v>17.829999999999998</v>
      </c>
      <c r="I3930">
        <v>53.489999999999995</v>
      </c>
    </row>
    <row r="3931" spans="1:9">
      <c r="A3931" t="s">
        <v>111</v>
      </c>
      <c r="B3931" t="s">
        <v>105</v>
      </c>
      <c r="C3931" t="s">
        <v>98</v>
      </c>
      <c r="D3931" t="s">
        <v>264</v>
      </c>
      <c r="E3931" s="19">
        <v>42654</v>
      </c>
      <c r="F3931" t="s">
        <v>101</v>
      </c>
      <c r="G3931">
        <v>7</v>
      </c>
      <c r="H3931">
        <v>12.42</v>
      </c>
      <c r="I3931">
        <v>86.94</v>
      </c>
    </row>
    <row r="3932" spans="1:9">
      <c r="A3932" t="s">
        <v>111</v>
      </c>
      <c r="B3932" t="s">
        <v>105</v>
      </c>
      <c r="C3932" t="s">
        <v>98</v>
      </c>
      <c r="D3932" t="s">
        <v>152</v>
      </c>
      <c r="E3932" s="19">
        <v>42654</v>
      </c>
      <c r="F3932" t="s">
        <v>101</v>
      </c>
      <c r="G3932">
        <v>2</v>
      </c>
      <c r="H3932">
        <v>12.42</v>
      </c>
      <c r="I3932">
        <v>24.84</v>
      </c>
    </row>
    <row r="3933" spans="1:9">
      <c r="A3933" t="s">
        <v>106</v>
      </c>
      <c r="B3933" t="s">
        <v>99</v>
      </c>
      <c r="C3933" t="s">
        <v>98</v>
      </c>
      <c r="D3933" t="s">
        <v>329</v>
      </c>
      <c r="E3933" s="19">
        <v>42654</v>
      </c>
      <c r="F3933" t="s">
        <v>91</v>
      </c>
      <c r="G3933">
        <v>6</v>
      </c>
      <c r="H3933">
        <v>16.32</v>
      </c>
      <c r="I3933">
        <v>97.92</v>
      </c>
    </row>
    <row r="3934" spans="1:9">
      <c r="A3934" t="s">
        <v>95</v>
      </c>
      <c r="B3934" t="s">
        <v>113</v>
      </c>
      <c r="C3934" t="s">
        <v>93</v>
      </c>
      <c r="D3934" t="s">
        <v>418</v>
      </c>
      <c r="E3934" s="19">
        <v>42654</v>
      </c>
      <c r="F3934" t="s">
        <v>91</v>
      </c>
      <c r="G3934">
        <v>3</v>
      </c>
      <c r="H3934">
        <v>16.32</v>
      </c>
      <c r="I3934">
        <v>48.96</v>
      </c>
    </row>
    <row r="3935" spans="1:9">
      <c r="A3935" t="s">
        <v>95</v>
      </c>
      <c r="B3935" t="s">
        <v>118</v>
      </c>
      <c r="C3935" t="s">
        <v>93</v>
      </c>
      <c r="D3935" t="s">
        <v>409</v>
      </c>
      <c r="E3935" s="19">
        <v>42654</v>
      </c>
      <c r="F3935" t="s">
        <v>101</v>
      </c>
      <c r="G3935">
        <v>5</v>
      </c>
      <c r="H3935">
        <v>12.42</v>
      </c>
      <c r="I3935">
        <v>62.1</v>
      </c>
    </row>
    <row r="3936" spans="1:9">
      <c r="A3936" t="s">
        <v>100</v>
      </c>
      <c r="B3936" t="s">
        <v>127</v>
      </c>
      <c r="C3936" t="s">
        <v>98</v>
      </c>
      <c r="D3936" t="s">
        <v>496</v>
      </c>
      <c r="E3936" s="19">
        <v>42654</v>
      </c>
      <c r="F3936" t="s">
        <v>96</v>
      </c>
      <c r="G3936">
        <v>7</v>
      </c>
      <c r="H3936">
        <v>53.35</v>
      </c>
      <c r="I3936">
        <v>373.45</v>
      </c>
    </row>
    <row r="3937" spans="1:9">
      <c r="A3937" t="s">
        <v>100</v>
      </c>
      <c r="B3937" t="s">
        <v>127</v>
      </c>
      <c r="C3937" t="s">
        <v>98</v>
      </c>
      <c r="D3937" t="s">
        <v>377</v>
      </c>
      <c r="E3937" s="19">
        <v>42654</v>
      </c>
      <c r="F3937" t="s">
        <v>91</v>
      </c>
      <c r="G3937">
        <v>5</v>
      </c>
      <c r="H3937">
        <v>16.32</v>
      </c>
      <c r="I3937">
        <v>81.599999999999994</v>
      </c>
    </row>
    <row r="3938" spans="1:9">
      <c r="A3938" t="s">
        <v>103</v>
      </c>
      <c r="B3938" t="s">
        <v>118</v>
      </c>
      <c r="C3938" t="s">
        <v>93</v>
      </c>
      <c r="D3938" t="s">
        <v>293</v>
      </c>
      <c r="E3938" s="19">
        <v>42655</v>
      </c>
      <c r="F3938" t="s">
        <v>141</v>
      </c>
      <c r="G3938">
        <v>5</v>
      </c>
      <c r="H3938">
        <v>17.829999999999998</v>
      </c>
      <c r="I3938">
        <v>89.149999999999991</v>
      </c>
    </row>
    <row r="3939" spans="1:9">
      <c r="A3939" t="s">
        <v>95</v>
      </c>
      <c r="B3939" t="s">
        <v>155</v>
      </c>
      <c r="C3939" t="s">
        <v>93</v>
      </c>
      <c r="D3939" t="s">
        <v>492</v>
      </c>
      <c r="E3939" s="19">
        <v>42655</v>
      </c>
      <c r="F3939" t="s">
        <v>101</v>
      </c>
      <c r="G3939">
        <v>9</v>
      </c>
      <c r="H3939">
        <v>12.42</v>
      </c>
      <c r="I3939">
        <v>111.78</v>
      </c>
    </row>
    <row r="3940" spans="1:9">
      <c r="A3940" t="s">
        <v>106</v>
      </c>
      <c r="B3940" t="s">
        <v>99</v>
      </c>
      <c r="C3940" t="s">
        <v>98</v>
      </c>
      <c r="D3940" t="s">
        <v>540</v>
      </c>
      <c r="E3940" s="19">
        <v>42655</v>
      </c>
      <c r="F3940" t="s">
        <v>101</v>
      </c>
      <c r="G3940">
        <v>9</v>
      </c>
      <c r="H3940">
        <v>12.42</v>
      </c>
      <c r="I3940">
        <v>111.78</v>
      </c>
    </row>
    <row r="3941" spans="1:9">
      <c r="A3941" t="s">
        <v>100</v>
      </c>
      <c r="B3941" t="s">
        <v>105</v>
      </c>
      <c r="C3941" t="s">
        <v>98</v>
      </c>
      <c r="D3941" t="s">
        <v>442</v>
      </c>
      <c r="E3941" s="19">
        <v>42655</v>
      </c>
      <c r="F3941" t="s">
        <v>91</v>
      </c>
      <c r="G3941">
        <v>4</v>
      </c>
      <c r="H3941">
        <v>16.32</v>
      </c>
      <c r="I3941">
        <v>65.28</v>
      </c>
    </row>
    <row r="3942" spans="1:9">
      <c r="A3942" t="s">
        <v>95</v>
      </c>
      <c r="B3942" t="s">
        <v>113</v>
      </c>
      <c r="C3942" t="s">
        <v>93</v>
      </c>
      <c r="D3942" t="s">
        <v>245</v>
      </c>
      <c r="E3942" s="19">
        <v>42655</v>
      </c>
      <c r="F3942" t="s">
        <v>101</v>
      </c>
      <c r="G3942">
        <v>1</v>
      </c>
      <c r="H3942">
        <v>12.42</v>
      </c>
      <c r="I3942">
        <v>12.42</v>
      </c>
    </row>
    <row r="3943" spans="1:9">
      <c r="A3943" t="s">
        <v>100</v>
      </c>
      <c r="B3943" t="s">
        <v>99</v>
      </c>
      <c r="C3943" t="s">
        <v>98</v>
      </c>
      <c r="D3943" t="s">
        <v>145</v>
      </c>
      <c r="E3943" s="19">
        <v>42655</v>
      </c>
      <c r="F3943" t="s">
        <v>101</v>
      </c>
      <c r="G3943">
        <v>4</v>
      </c>
      <c r="H3943">
        <v>12.42</v>
      </c>
      <c r="I3943">
        <v>49.68</v>
      </c>
    </row>
    <row r="3944" spans="1:9">
      <c r="A3944" t="s">
        <v>95</v>
      </c>
      <c r="B3944" t="s">
        <v>94</v>
      </c>
      <c r="C3944" t="s">
        <v>93</v>
      </c>
      <c r="D3944" t="s">
        <v>617</v>
      </c>
      <c r="E3944" s="19">
        <v>42655</v>
      </c>
      <c r="F3944" t="s">
        <v>101</v>
      </c>
      <c r="G3944">
        <v>5</v>
      </c>
      <c r="H3944">
        <v>12.42</v>
      </c>
      <c r="I3944">
        <v>62.1</v>
      </c>
    </row>
    <row r="3945" spans="1:9">
      <c r="A3945" t="s">
        <v>95</v>
      </c>
      <c r="B3945" t="s">
        <v>118</v>
      </c>
      <c r="C3945" t="s">
        <v>93</v>
      </c>
      <c r="D3945" t="s">
        <v>579</v>
      </c>
      <c r="E3945" s="19">
        <v>42655</v>
      </c>
      <c r="F3945" t="s">
        <v>96</v>
      </c>
      <c r="G3945">
        <v>10</v>
      </c>
      <c r="H3945">
        <v>53.35</v>
      </c>
      <c r="I3945">
        <v>533.5</v>
      </c>
    </row>
    <row r="3946" spans="1:9">
      <c r="A3946" t="s">
        <v>111</v>
      </c>
      <c r="B3946" t="s">
        <v>105</v>
      </c>
      <c r="C3946" t="s">
        <v>98</v>
      </c>
      <c r="D3946" t="s">
        <v>476</v>
      </c>
      <c r="E3946" s="19">
        <v>42655</v>
      </c>
      <c r="F3946" t="s">
        <v>101</v>
      </c>
      <c r="G3946">
        <v>7</v>
      </c>
      <c r="H3946">
        <v>12.42</v>
      </c>
      <c r="I3946">
        <v>86.94</v>
      </c>
    </row>
    <row r="3947" spans="1:9">
      <c r="A3947" t="s">
        <v>100</v>
      </c>
      <c r="B3947" t="s">
        <v>99</v>
      </c>
      <c r="C3947" t="s">
        <v>98</v>
      </c>
      <c r="D3947" t="s">
        <v>551</v>
      </c>
      <c r="E3947" s="19">
        <v>42655</v>
      </c>
      <c r="F3947" t="s">
        <v>101</v>
      </c>
      <c r="G3947">
        <v>1</v>
      </c>
      <c r="H3947">
        <v>12.42</v>
      </c>
      <c r="I3947">
        <v>12.42</v>
      </c>
    </row>
    <row r="3948" spans="1:9">
      <c r="A3948" t="s">
        <v>100</v>
      </c>
      <c r="B3948" t="s">
        <v>105</v>
      </c>
      <c r="C3948" t="s">
        <v>98</v>
      </c>
      <c r="D3948" t="s">
        <v>292</v>
      </c>
      <c r="E3948" s="19">
        <v>42655</v>
      </c>
      <c r="F3948" t="s">
        <v>101</v>
      </c>
      <c r="G3948">
        <v>2</v>
      </c>
      <c r="H3948">
        <v>12.42</v>
      </c>
      <c r="I3948">
        <v>24.84</v>
      </c>
    </row>
    <row r="3949" spans="1:9">
      <c r="A3949" t="s">
        <v>100</v>
      </c>
      <c r="B3949" t="s">
        <v>99</v>
      </c>
      <c r="C3949" t="s">
        <v>98</v>
      </c>
      <c r="D3949" t="s">
        <v>252</v>
      </c>
      <c r="E3949" s="19">
        <v>42655</v>
      </c>
      <c r="F3949" t="s">
        <v>101</v>
      </c>
      <c r="G3949">
        <v>2</v>
      </c>
      <c r="H3949">
        <v>12.42</v>
      </c>
      <c r="I3949">
        <v>24.84</v>
      </c>
    </row>
    <row r="3950" spans="1:9">
      <c r="A3950" t="s">
        <v>100</v>
      </c>
      <c r="B3950" t="s">
        <v>110</v>
      </c>
      <c r="C3950" t="s">
        <v>98</v>
      </c>
      <c r="D3950" t="s">
        <v>533</v>
      </c>
      <c r="E3950" s="19">
        <v>42655</v>
      </c>
      <c r="F3950" t="s">
        <v>101</v>
      </c>
      <c r="G3950">
        <v>8</v>
      </c>
      <c r="H3950">
        <v>12.42</v>
      </c>
      <c r="I3950">
        <v>99.36</v>
      </c>
    </row>
    <row r="3951" spans="1:9">
      <c r="A3951" t="s">
        <v>111</v>
      </c>
      <c r="B3951" t="s">
        <v>105</v>
      </c>
      <c r="C3951" t="s">
        <v>98</v>
      </c>
      <c r="D3951" t="s">
        <v>198</v>
      </c>
      <c r="E3951" s="19">
        <v>42655</v>
      </c>
      <c r="F3951" t="s">
        <v>91</v>
      </c>
      <c r="G3951">
        <v>9</v>
      </c>
      <c r="H3951">
        <v>16.32</v>
      </c>
      <c r="I3951">
        <v>146.88</v>
      </c>
    </row>
    <row r="3952" spans="1:9">
      <c r="A3952" t="s">
        <v>111</v>
      </c>
      <c r="B3952" t="s">
        <v>105</v>
      </c>
      <c r="C3952" t="s">
        <v>98</v>
      </c>
      <c r="D3952" t="s">
        <v>439</v>
      </c>
      <c r="E3952" s="19">
        <v>42655</v>
      </c>
      <c r="F3952" t="s">
        <v>141</v>
      </c>
      <c r="G3952">
        <v>6</v>
      </c>
      <c r="H3952">
        <v>17.829999999999998</v>
      </c>
      <c r="I3952">
        <v>106.97999999999999</v>
      </c>
    </row>
    <row r="3953" spans="1:9">
      <c r="A3953" t="s">
        <v>111</v>
      </c>
      <c r="B3953" t="s">
        <v>110</v>
      </c>
      <c r="C3953" t="s">
        <v>98</v>
      </c>
      <c r="D3953" t="s">
        <v>120</v>
      </c>
      <c r="E3953" s="19">
        <v>42655</v>
      </c>
      <c r="F3953" t="s">
        <v>91</v>
      </c>
      <c r="G3953">
        <v>2</v>
      </c>
      <c r="H3953">
        <v>16.32</v>
      </c>
      <c r="I3953">
        <v>32.64</v>
      </c>
    </row>
    <row r="3954" spans="1:9">
      <c r="A3954" t="s">
        <v>103</v>
      </c>
      <c r="B3954" t="s">
        <v>113</v>
      </c>
      <c r="C3954" t="s">
        <v>93</v>
      </c>
      <c r="D3954" t="s">
        <v>148</v>
      </c>
      <c r="E3954" s="19">
        <v>42655</v>
      </c>
      <c r="F3954" t="s">
        <v>141</v>
      </c>
      <c r="G3954">
        <v>4</v>
      </c>
      <c r="H3954">
        <v>17.829999999999998</v>
      </c>
      <c r="I3954">
        <v>71.319999999999993</v>
      </c>
    </row>
    <row r="3955" spans="1:9">
      <c r="A3955" t="s">
        <v>106</v>
      </c>
      <c r="B3955" t="s">
        <v>99</v>
      </c>
      <c r="C3955" t="s">
        <v>98</v>
      </c>
      <c r="D3955" t="s">
        <v>139</v>
      </c>
      <c r="E3955" s="19">
        <v>42656</v>
      </c>
      <c r="F3955" t="s">
        <v>101</v>
      </c>
      <c r="G3955">
        <v>7</v>
      </c>
      <c r="H3955">
        <v>12.42</v>
      </c>
      <c r="I3955">
        <v>86.94</v>
      </c>
    </row>
    <row r="3956" spans="1:9">
      <c r="A3956" t="s">
        <v>106</v>
      </c>
      <c r="B3956" t="s">
        <v>99</v>
      </c>
      <c r="C3956" t="s">
        <v>98</v>
      </c>
      <c r="D3956" t="s">
        <v>327</v>
      </c>
      <c r="E3956" s="19">
        <v>42656</v>
      </c>
      <c r="F3956" t="s">
        <v>101</v>
      </c>
      <c r="G3956">
        <v>3</v>
      </c>
      <c r="H3956">
        <v>12.42</v>
      </c>
      <c r="I3956">
        <v>37.26</v>
      </c>
    </row>
    <row r="3957" spans="1:9">
      <c r="A3957" t="s">
        <v>111</v>
      </c>
      <c r="B3957" t="s">
        <v>110</v>
      </c>
      <c r="C3957" t="s">
        <v>98</v>
      </c>
      <c r="D3957" t="s">
        <v>178</v>
      </c>
      <c r="E3957" s="19">
        <v>42656</v>
      </c>
      <c r="F3957" t="s">
        <v>101</v>
      </c>
      <c r="G3957">
        <v>8</v>
      </c>
      <c r="H3957">
        <v>12.42</v>
      </c>
      <c r="I3957">
        <v>99.36</v>
      </c>
    </row>
    <row r="3958" spans="1:9">
      <c r="A3958" t="s">
        <v>111</v>
      </c>
      <c r="B3958" t="s">
        <v>110</v>
      </c>
      <c r="C3958" t="s">
        <v>98</v>
      </c>
      <c r="D3958" t="s">
        <v>568</v>
      </c>
      <c r="E3958" s="19">
        <v>42656</v>
      </c>
      <c r="F3958" t="s">
        <v>91</v>
      </c>
      <c r="G3958">
        <v>1</v>
      </c>
      <c r="H3958">
        <v>16.32</v>
      </c>
      <c r="I3958">
        <v>16.32</v>
      </c>
    </row>
    <row r="3959" spans="1:9">
      <c r="A3959" t="s">
        <v>103</v>
      </c>
      <c r="B3959" t="s">
        <v>113</v>
      </c>
      <c r="C3959" t="s">
        <v>93</v>
      </c>
      <c r="D3959" t="s">
        <v>214</v>
      </c>
      <c r="E3959" s="19">
        <v>42656</v>
      </c>
      <c r="F3959" t="s">
        <v>96</v>
      </c>
      <c r="G3959">
        <v>3</v>
      </c>
      <c r="H3959">
        <v>53.35</v>
      </c>
      <c r="I3959">
        <v>160.05000000000001</v>
      </c>
    </row>
    <row r="3960" spans="1:9">
      <c r="A3960" t="s">
        <v>100</v>
      </c>
      <c r="B3960" t="s">
        <v>105</v>
      </c>
      <c r="C3960" t="s">
        <v>98</v>
      </c>
      <c r="D3960" t="s">
        <v>365</v>
      </c>
      <c r="E3960" s="19">
        <v>42656</v>
      </c>
      <c r="F3960" t="s">
        <v>141</v>
      </c>
      <c r="G3960">
        <v>6</v>
      </c>
      <c r="H3960">
        <v>17.829999999999998</v>
      </c>
      <c r="I3960">
        <v>106.97999999999999</v>
      </c>
    </row>
    <row r="3961" spans="1:9">
      <c r="A3961" t="s">
        <v>106</v>
      </c>
      <c r="B3961" t="s">
        <v>105</v>
      </c>
      <c r="C3961" t="s">
        <v>98</v>
      </c>
      <c r="D3961" t="s">
        <v>592</v>
      </c>
      <c r="E3961" s="19">
        <v>42656</v>
      </c>
      <c r="F3961" t="s">
        <v>101</v>
      </c>
      <c r="G3961">
        <v>1</v>
      </c>
      <c r="H3961">
        <v>12.42</v>
      </c>
      <c r="I3961">
        <v>12.42</v>
      </c>
    </row>
    <row r="3962" spans="1:9">
      <c r="A3962" t="s">
        <v>106</v>
      </c>
      <c r="B3962" t="s">
        <v>99</v>
      </c>
      <c r="C3962" t="s">
        <v>98</v>
      </c>
      <c r="D3962" t="s">
        <v>145</v>
      </c>
      <c r="E3962" s="19">
        <v>42656</v>
      </c>
      <c r="F3962" t="s">
        <v>101</v>
      </c>
      <c r="G3962">
        <v>6</v>
      </c>
      <c r="H3962">
        <v>12.42</v>
      </c>
      <c r="I3962">
        <v>74.52</v>
      </c>
    </row>
    <row r="3963" spans="1:9">
      <c r="A3963" t="s">
        <v>100</v>
      </c>
      <c r="B3963" t="s">
        <v>105</v>
      </c>
      <c r="C3963" t="s">
        <v>98</v>
      </c>
      <c r="D3963" t="s">
        <v>140</v>
      </c>
      <c r="E3963" s="19">
        <v>42656</v>
      </c>
      <c r="F3963" t="s">
        <v>101</v>
      </c>
      <c r="G3963">
        <v>3</v>
      </c>
      <c r="H3963">
        <v>12.42</v>
      </c>
      <c r="I3963">
        <v>37.26</v>
      </c>
    </row>
    <row r="3964" spans="1:9">
      <c r="A3964" t="s">
        <v>106</v>
      </c>
      <c r="B3964" t="s">
        <v>105</v>
      </c>
      <c r="C3964" t="s">
        <v>98</v>
      </c>
      <c r="D3964" t="s">
        <v>282</v>
      </c>
      <c r="E3964" s="19">
        <v>42656</v>
      </c>
      <c r="F3964" t="s">
        <v>101</v>
      </c>
      <c r="G3964">
        <v>10</v>
      </c>
      <c r="H3964">
        <v>12.42</v>
      </c>
      <c r="I3964">
        <v>124.2</v>
      </c>
    </row>
    <row r="3965" spans="1:9">
      <c r="A3965" t="s">
        <v>100</v>
      </c>
      <c r="B3965" t="s">
        <v>99</v>
      </c>
      <c r="C3965" t="s">
        <v>98</v>
      </c>
      <c r="D3965" t="s">
        <v>545</v>
      </c>
      <c r="E3965" s="19">
        <v>42656</v>
      </c>
      <c r="F3965" t="s">
        <v>101</v>
      </c>
      <c r="G3965">
        <v>10</v>
      </c>
      <c r="H3965">
        <v>12.42</v>
      </c>
      <c r="I3965">
        <v>124.2</v>
      </c>
    </row>
    <row r="3966" spans="1:9">
      <c r="A3966" t="s">
        <v>100</v>
      </c>
      <c r="B3966" t="s">
        <v>105</v>
      </c>
      <c r="C3966" t="s">
        <v>98</v>
      </c>
      <c r="D3966" t="s">
        <v>298</v>
      </c>
      <c r="E3966" s="19">
        <v>42656</v>
      </c>
      <c r="F3966" t="s">
        <v>101</v>
      </c>
      <c r="G3966">
        <v>4</v>
      </c>
      <c r="H3966">
        <v>12.42</v>
      </c>
      <c r="I3966">
        <v>49.68</v>
      </c>
    </row>
    <row r="3967" spans="1:9">
      <c r="A3967" t="s">
        <v>111</v>
      </c>
      <c r="B3967" t="s">
        <v>99</v>
      </c>
      <c r="C3967" t="s">
        <v>98</v>
      </c>
      <c r="D3967" t="s">
        <v>182</v>
      </c>
      <c r="E3967" s="19">
        <v>42656</v>
      </c>
      <c r="F3967" t="s">
        <v>101</v>
      </c>
      <c r="G3967">
        <v>4</v>
      </c>
      <c r="H3967">
        <v>12.42</v>
      </c>
      <c r="I3967">
        <v>49.68</v>
      </c>
    </row>
    <row r="3968" spans="1:9">
      <c r="A3968" t="s">
        <v>100</v>
      </c>
      <c r="B3968" t="s">
        <v>99</v>
      </c>
      <c r="C3968" t="s">
        <v>98</v>
      </c>
      <c r="D3968" t="s">
        <v>269</v>
      </c>
      <c r="E3968" s="19">
        <v>42657</v>
      </c>
      <c r="F3968" t="s">
        <v>141</v>
      </c>
      <c r="G3968">
        <v>10</v>
      </c>
      <c r="H3968">
        <v>17.829999999999998</v>
      </c>
      <c r="I3968">
        <v>178.29999999999998</v>
      </c>
    </row>
    <row r="3969" spans="1:9">
      <c r="A3969" t="s">
        <v>100</v>
      </c>
      <c r="B3969" t="s">
        <v>105</v>
      </c>
      <c r="C3969" t="s">
        <v>98</v>
      </c>
      <c r="D3969" t="s">
        <v>317</v>
      </c>
      <c r="E3969" s="19">
        <v>42657</v>
      </c>
      <c r="F3969" t="s">
        <v>96</v>
      </c>
      <c r="G3969">
        <v>3</v>
      </c>
      <c r="H3969">
        <v>53.35</v>
      </c>
      <c r="I3969">
        <v>160.05000000000001</v>
      </c>
    </row>
    <row r="3970" spans="1:9">
      <c r="A3970" t="s">
        <v>100</v>
      </c>
      <c r="B3970" t="s">
        <v>99</v>
      </c>
      <c r="C3970" t="s">
        <v>98</v>
      </c>
      <c r="D3970" t="s">
        <v>493</v>
      </c>
      <c r="E3970" s="19">
        <v>42657</v>
      </c>
      <c r="F3970" t="s">
        <v>141</v>
      </c>
      <c r="G3970">
        <v>6</v>
      </c>
      <c r="H3970">
        <v>17.829999999999998</v>
      </c>
      <c r="I3970">
        <v>106.97999999999999</v>
      </c>
    </row>
    <row r="3971" spans="1:9">
      <c r="A3971" t="s">
        <v>100</v>
      </c>
      <c r="B3971" t="s">
        <v>105</v>
      </c>
      <c r="C3971" t="s">
        <v>98</v>
      </c>
      <c r="D3971" t="s">
        <v>179</v>
      </c>
      <c r="E3971" s="19">
        <v>42657</v>
      </c>
      <c r="F3971" t="s">
        <v>141</v>
      </c>
      <c r="G3971">
        <v>3</v>
      </c>
      <c r="H3971">
        <v>17.829999999999998</v>
      </c>
      <c r="I3971">
        <v>53.489999999999995</v>
      </c>
    </row>
    <row r="3972" spans="1:9">
      <c r="A3972" t="s">
        <v>100</v>
      </c>
      <c r="B3972" t="s">
        <v>99</v>
      </c>
      <c r="C3972" t="s">
        <v>98</v>
      </c>
      <c r="D3972" t="s">
        <v>125</v>
      </c>
      <c r="E3972" s="19">
        <v>42657</v>
      </c>
      <c r="F3972" t="s">
        <v>96</v>
      </c>
      <c r="G3972">
        <v>5</v>
      </c>
      <c r="H3972">
        <v>53.35</v>
      </c>
      <c r="I3972">
        <v>266.75</v>
      </c>
    </row>
    <row r="3973" spans="1:9">
      <c r="A3973" t="s">
        <v>103</v>
      </c>
      <c r="B3973" t="s">
        <v>118</v>
      </c>
      <c r="C3973" t="s">
        <v>93</v>
      </c>
      <c r="D3973" t="s">
        <v>238</v>
      </c>
      <c r="E3973" s="19">
        <v>42657</v>
      </c>
      <c r="F3973" t="s">
        <v>96</v>
      </c>
      <c r="G3973">
        <v>6</v>
      </c>
      <c r="H3973">
        <v>53.35</v>
      </c>
      <c r="I3973">
        <v>320.10000000000002</v>
      </c>
    </row>
    <row r="3974" spans="1:9">
      <c r="A3974" t="s">
        <v>95</v>
      </c>
      <c r="B3974" t="s">
        <v>113</v>
      </c>
      <c r="C3974" t="s">
        <v>93</v>
      </c>
      <c r="D3974" t="s">
        <v>354</v>
      </c>
      <c r="E3974" s="19">
        <v>42657</v>
      </c>
      <c r="F3974" t="s">
        <v>101</v>
      </c>
      <c r="G3974">
        <v>7</v>
      </c>
      <c r="H3974">
        <v>12.42</v>
      </c>
      <c r="I3974">
        <v>86.94</v>
      </c>
    </row>
    <row r="3975" spans="1:9">
      <c r="A3975" t="s">
        <v>100</v>
      </c>
      <c r="B3975" t="s">
        <v>99</v>
      </c>
      <c r="C3975" t="s">
        <v>98</v>
      </c>
      <c r="D3975" t="s">
        <v>286</v>
      </c>
      <c r="E3975" s="19">
        <v>42657</v>
      </c>
      <c r="F3975" t="s">
        <v>101</v>
      </c>
      <c r="G3975">
        <v>10</v>
      </c>
      <c r="H3975">
        <v>12.42</v>
      </c>
      <c r="I3975">
        <v>124.2</v>
      </c>
    </row>
    <row r="3976" spans="1:9">
      <c r="A3976" t="s">
        <v>103</v>
      </c>
      <c r="B3976" t="s">
        <v>113</v>
      </c>
      <c r="C3976" t="s">
        <v>93</v>
      </c>
      <c r="D3976" t="s">
        <v>440</v>
      </c>
      <c r="E3976" s="19">
        <v>42658</v>
      </c>
      <c r="F3976" t="s">
        <v>91</v>
      </c>
      <c r="G3976">
        <v>2</v>
      </c>
      <c r="H3976">
        <v>16.32</v>
      </c>
      <c r="I3976">
        <v>32.64</v>
      </c>
    </row>
    <row r="3977" spans="1:9">
      <c r="A3977" t="s">
        <v>95</v>
      </c>
      <c r="B3977" t="s">
        <v>94</v>
      </c>
      <c r="C3977" t="s">
        <v>93</v>
      </c>
      <c r="D3977" t="s">
        <v>297</v>
      </c>
      <c r="E3977" s="19">
        <v>42658</v>
      </c>
      <c r="F3977" t="s">
        <v>141</v>
      </c>
      <c r="G3977">
        <v>1</v>
      </c>
      <c r="H3977">
        <v>17.829999999999998</v>
      </c>
      <c r="I3977">
        <v>17.829999999999998</v>
      </c>
    </row>
    <row r="3978" spans="1:9">
      <c r="A3978" t="s">
        <v>103</v>
      </c>
      <c r="B3978" t="s">
        <v>94</v>
      </c>
      <c r="C3978" t="s">
        <v>93</v>
      </c>
      <c r="D3978" t="s">
        <v>144</v>
      </c>
      <c r="E3978" s="19">
        <v>42658</v>
      </c>
      <c r="F3978" t="s">
        <v>96</v>
      </c>
      <c r="G3978">
        <v>8</v>
      </c>
      <c r="H3978">
        <v>53.35</v>
      </c>
      <c r="I3978">
        <v>426.8</v>
      </c>
    </row>
    <row r="3979" spans="1:9">
      <c r="A3979" t="s">
        <v>100</v>
      </c>
      <c r="B3979" t="s">
        <v>105</v>
      </c>
      <c r="C3979" t="s">
        <v>98</v>
      </c>
      <c r="D3979" t="s">
        <v>391</v>
      </c>
      <c r="E3979" s="19">
        <v>42658</v>
      </c>
      <c r="F3979" t="s">
        <v>101</v>
      </c>
      <c r="G3979">
        <v>4</v>
      </c>
      <c r="H3979">
        <v>12.42</v>
      </c>
      <c r="I3979">
        <v>49.68</v>
      </c>
    </row>
    <row r="3980" spans="1:9">
      <c r="A3980" t="s">
        <v>100</v>
      </c>
      <c r="B3980" t="s">
        <v>127</v>
      </c>
      <c r="C3980" t="s">
        <v>98</v>
      </c>
      <c r="D3980" t="s">
        <v>333</v>
      </c>
      <c r="E3980" s="19">
        <v>42658</v>
      </c>
      <c r="F3980" t="s">
        <v>141</v>
      </c>
      <c r="G3980">
        <v>2</v>
      </c>
      <c r="H3980">
        <v>17.829999999999998</v>
      </c>
      <c r="I3980">
        <v>35.659999999999997</v>
      </c>
    </row>
    <row r="3981" spans="1:9">
      <c r="A3981" t="s">
        <v>100</v>
      </c>
      <c r="B3981" t="s">
        <v>105</v>
      </c>
      <c r="C3981" t="s">
        <v>98</v>
      </c>
      <c r="D3981" t="s">
        <v>570</v>
      </c>
      <c r="E3981" s="19">
        <v>42658</v>
      </c>
      <c r="F3981" t="s">
        <v>101</v>
      </c>
      <c r="G3981">
        <v>4</v>
      </c>
      <c r="H3981">
        <v>12.42</v>
      </c>
      <c r="I3981">
        <v>49.68</v>
      </c>
    </row>
    <row r="3982" spans="1:9">
      <c r="A3982" t="s">
        <v>103</v>
      </c>
      <c r="B3982" t="s">
        <v>113</v>
      </c>
      <c r="C3982" t="s">
        <v>93</v>
      </c>
      <c r="D3982" t="s">
        <v>192</v>
      </c>
      <c r="E3982" s="19">
        <v>42659</v>
      </c>
      <c r="F3982" t="s">
        <v>91</v>
      </c>
      <c r="G3982">
        <v>10</v>
      </c>
      <c r="H3982">
        <v>16.32</v>
      </c>
      <c r="I3982">
        <v>163.19999999999999</v>
      </c>
    </row>
    <row r="3983" spans="1:9">
      <c r="A3983" t="s">
        <v>106</v>
      </c>
      <c r="B3983" t="s">
        <v>99</v>
      </c>
      <c r="C3983" t="s">
        <v>98</v>
      </c>
      <c r="D3983" t="s">
        <v>257</v>
      </c>
      <c r="E3983" s="19">
        <v>42659</v>
      </c>
      <c r="F3983" t="s">
        <v>91</v>
      </c>
      <c r="G3983">
        <v>3</v>
      </c>
      <c r="H3983">
        <v>16.32</v>
      </c>
      <c r="I3983">
        <v>48.96</v>
      </c>
    </row>
    <row r="3984" spans="1:9">
      <c r="A3984" t="s">
        <v>106</v>
      </c>
      <c r="B3984" t="s">
        <v>99</v>
      </c>
      <c r="C3984" t="s">
        <v>98</v>
      </c>
      <c r="D3984" t="s">
        <v>616</v>
      </c>
      <c r="E3984" s="19">
        <v>42659</v>
      </c>
      <c r="F3984" t="s">
        <v>141</v>
      </c>
      <c r="G3984">
        <v>5</v>
      </c>
      <c r="H3984">
        <v>17.829999999999998</v>
      </c>
      <c r="I3984">
        <v>89.149999999999991</v>
      </c>
    </row>
    <row r="3985" spans="1:9">
      <c r="A3985" t="s">
        <v>103</v>
      </c>
      <c r="B3985" t="s">
        <v>94</v>
      </c>
      <c r="C3985" t="s">
        <v>93</v>
      </c>
      <c r="D3985" t="s">
        <v>244</v>
      </c>
      <c r="E3985" s="19">
        <v>42659</v>
      </c>
      <c r="F3985" t="s">
        <v>141</v>
      </c>
      <c r="G3985">
        <v>5</v>
      </c>
      <c r="H3985">
        <v>17.829999999999998</v>
      </c>
      <c r="I3985">
        <v>89.149999999999991</v>
      </c>
    </row>
    <row r="3986" spans="1:9">
      <c r="A3986" t="s">
        <v>106</v>
      </c>
      <c r="B3986" t="s">
        <v>99</v>
      </c>
      <c r="C3986" t="s">
        <v>98</v>
      </c>
      <c r="D3986" t="s">
        <v>162</v>
      </c>
      <c r="E3986" s="19">
        <v>42659</v>
      </c>
      <c r="F3986" t="s">
        <v>101</v>
      </c>
      <c r="G3986">
        <v>4</v>
      </c>
      <c r="H3986">
        <v>12.42</v>
      </c>
      <c r="I3986">
        <v>49.68</v>
      </c>
    </row>
    <row r="3987" spans="1:9">
      <c r="A3987" t="s">
        <v>95</v>
      </c>
      <c r="B3987" t="s">
        <v>94</v>
      </c>
      <c r="C3987" t="s">
        <v>93</v>
      </c>
      <c r="D3987" t="s">
        <v>501</v>
      </c>
      <c r="E3987" s="19">
        <v>42659</v>
      </c>
      <c r="F3987" t="s">
        <v>101</v>
      </c>
      <c r="G3987">
        <v>9</v>
      </c>
      <c r="H3987">
        <v>12.42</v>
      </c>
      <c r="I3987">
        <v>111.78</v>
      </c>
    </row>
    <row r="3988" spans="1:9">
      <c r="A3988" t="s">
        <v>100</v>
      </c>
      <c r="B3988" t="s">
        <v>110</v>
      </c>
      <c r="C3988" t="s">
        <v>98</v>
      </c>
      <c r="D3988" t="s">
        <v>321</v>
      </c>
      <c r="E3988" s="19">
        <v>42659</v>
      </c>
      <c r="F3988" t="s">
        <v>101</v>
      </c>
      <c r="G3988">
        <v>2</v>
      </c>
      <c r="H3988">
        <v>12.42</v>
      </c>
      <c r="I3988">
        <v>24.84</v>
      </c>
    </row>
    <row r="3989" spans="1:9">
      <c r="A3989" t="s">
        <v>103</v>
      </c>
      <c r="B3989" t="s">
        <v>118</v>
      </c>
      <c r="C3989" t="s">
        <v>93</v>
      </c>
      <c r="D3989" t="s">
        <v>615</v>
      </c>
      <c r="E3989" s="19">
        <v>42659</v>
      </c>
      <c r="F3989" t="s">
        <v>101</v>
      </c>
      <c r="G3989">
        <v>8</v>
      </c>
      <c r="H3989">
        <v>12.42</v>
      </c>
      <c r="I3989">
        <v>99.36</v>
      </c>
    </row>
    <row r="3990" spans="1:9">
      <c r="A3990" t="s">
        <v>111</v>
      </c>
      <c r="B3990" t="s">
        <v>110</v>
      </c>
      <c r="C3990" t="s">
        <v>98</v>
      </c>
      <c r="D3990" t="s">
        <v>533</v>
      </c>
      <c r="E3990" s="19">
        <v>42659</v>
      </c>
      <c r="F3990" t="s">
        <v>141</v>
      </c>
      <c r="G3990">
        <v>4</v>
      </c>
      <c r="H3990">
        <v>17.829999999999998</v>
      </c>
      <c r="I3990">
        <v>71.319999999999993</v>
      </c>
    </row>
    <row r="3991" spans="1:9">
      <c r="A3991" t="s">
        <v>100</v>
      </c>
      <c r="B3991" t="s">
        <v>105</v>
      </c>
      <c r="C3991" t="s">
        <v>98</v>
      </c>
      <c r="D3991" t="s">
        <v>160</v>
      </c>
      <c r="E3991" s="19">
        <v>42659</v>
      </c>
      <c r="F3991" t="s">
        <v>101</v>
      </c>
      <c r="G3991">
        <v>2</v>
      </c>
      <c r="H3991">
        <v>12.42</v>
      </c>
      <c r="I3991">
        <v>24.84</v>
      </c>
    </row>
    <row r="3992" spans="1:9">
      <c r="A3992" t="s">
        <v>111</v>
      </c>
      <c r="B3992" t="s">
        <v>99</v>
      </c>
      <c r="C3992" t="s">
        <v>98</v>
      </c>
      <c r="D3992" t="s">
        <v>531</v>
      </c>
      <c r="E3992" s="19">
        <v>42659</v>
      </c>
      <c r="F3992" t="s">
        <v>141</v>
      </c>
      <c r="G3992">
        <v>3</v>
      </c>
      <c r="H3992">
        <v>17.829999999999998</v>
      </c>
      <c r="I3992">
        <v>53.489999999999995</v>
      </c>
    </row>
    <row r="3993" spans="1:9">
      <c r="A3993" t="s">
        <v>100</v>
      </c>
      <c r="B3993" t="s">
        <v>105</v>
      </c>
      <c r="C3993" t="s">
        <v>98</v>
      </c>
      <c r="D3993" t="s">
        <v>179</v>
      </c>
      <c r="E3993" s="19">
        <v>42660</v>
      </c>
      <c r="F3993" t="s">
        <v>101</v>
      </c>
      <c r="G3993">
        <v>7</v>
      </c>
      <c r="H3993">
        <v>12.42</v>
      </c>
      <c r="I3993">
        <v>86.94</v>
      </c>
    </row>
    <row r="3994" spans="1:9">
      <c r="A3994" t="s">
        <v>100</v>
      </c>
      <c r="B3994" t="s">
        <v>105</v>
      </c>
      <c r="C3994" t="s">
        <v>98</v>
      </c>
      <c r="D3994" t="s">
        <v>317</v>
      </c>
      <c r="E3994" s="19">
        <v>42660</v>
      </c>
      <c r="F3994" t="s">
        <v>91</v>
      </c>
      <c r="G3994">
        <v>3</v>
      </c>
      <c r="H3994">
        <v>16.32</v>
      </c>
      <c r="I3994">
        <v>48.96</v>
      </c>
    </row>
    <row r="3995" spans="1:9">
      <c r="A3995" t="s">
        <v>100</v>
      </c>
      <c r="B3995" t="s">
        <v>105</v>
      </c>
      <c r="C3995" t="s">
        <v>98</v>
      </c>
      <c r="D3995" t="s">
        <v>408</v>
      </c>
      <c r="E3995" s="19">
        <v>42660</v>
      </c>
      <c r="F3995" t="s">
        <v>101</v>
      </c>
      <c r="G3995">
        <v>3</v>
      </c>
      <c r="H3995">
        <v>12.42</v>
      </c>
      <c r="I3995">
        <v>37.26</v>
      </c>
    </row>
    <row r="3996" spans="1:9">
      <c r="A3996" t="s">
        <v>95</v>
      </c>
      <c r="B3996" t="s">
        <v>113</v>
      </c>
      <c r="C3996" t="s">
        <v>93</v>
      </c>
      <c r="D3996" t="s">
        <v>614</v>
      </c>
      <c r="E3996" s="19">
        <v>42660</v>
      </c>
      <c r="F3996" t="s">
        <v>96</v>
      </c>
      <c r="G3996">
        <v>9</v>
      </c>
      <c r="H3996">
        <v>53.35</v>
      </c>
      <c r="I3996">
        <v>480.15000000000003</v>
      </c>
    </row>
    <row r="3997" spans="1:9">
      <c r="A3997" t="s">
        <v>100</v>
      </c>
      <c r="B3997" t="s">
        <v>99</v>
      </c>
      <c r="C3997" t="s">
        <v>98</v>
      </c>
      <c r="D3997" t="s">
        <v>608</v>
      </c>
      <c r="E3997" s="19">
        <v>42660</v>
      </c>
      <c r="F3997" t="s">
        <v>101</v>
      </c>
      <c r="G3997">
        <v>6</v>
      </c>
      <c r="H3997">
        <v>12.42</v>
      </c>
      <c r="I3997">
        <v>74.52</v>
      </c>
    </row>
    <row r="3998" spans="1:9">
      <c r="A3998" t="s">
        <v>103</v>
      </c>
      <c r="B3998" t="s">
        <v>94</v>
      </c>
      <c r="C3998" t="s">
        <v>93</v>
      </c>
      <c r="D3998" t="s">
        <v>92</v>
      </c>
      <c r="E3998" s="19">
        <v>42660</v>
      </c>
      <c r="F3998" t="s">
        <v>96</v>
      </c>
      <c r="G3998">
        <v>6</v>
      </c>
      <c r="H3998">
        <v>53.35</v>
      </c>
      <c r="I3998">
        <v>320.10000000000002</v>
      </c>
    </row>
    <row r="3999" spans="1:9">
      <c r="A3999" t="s">
        <v>100</v>
      </c>
      <c r="B3999" t="s">
        <v>127</v>
      </c>
      <c r="C3999" t="s">
        <v>98</v>
      </c>
      <c r="D3999" t="s">
        <v>357</v>
      </c>
      <c r="E3999" s="19">
        <v>42660</v>
      </c>
      <c r="F3999" t="s">
        <v>91</v>
      </c>
      <c r="G3999">
        <v>5</v>
      </c>
      <c r="H3999">
        <v>16.32</v>
      </c>
      <c r="I3999">
        <v>81.599999999999994</v>
      </c>
    </row>
    <row r="4000" spans="1:9">
      <c r="A4000" t="s">
        <v>100</v>
      </c>
      <c r="B4000" t="s">
        <v>105</v>
      </c>
      <c r="C4000" t="s">
        <v>98</v>
      </c>
      <c r="D4000" t="s">
        <v>408</v>
      </c>
      <c r="E4000" s="19">
        <v>42660</v>
      </c>
      <c r="F4000" t="s">
        <v>96</v>
      </c>
      <c r="G4000">
        <v>3</v>
      </c>
      <c r="H4000">
        <v>53.35</v>
      </c>
      <c r="I4000">
        <v>160.05000000000001</v>
      </c>
    </row>
    <row r="4001" spans="1:9">
      <c r="A4001" t="s">
        <v>111</v>
      </c>
      <c r="B4001" t="s">
        <v>110</v>
      </c>
      <c r="C4001" t="s">
        <v>98</v>
      </c>
      <c r="D4001" t="s">
        <v>557</v>
      </c>
      <c r="E4001" s="19">
        <v>42660</v>
      </c>
      <c r="F4001" t="s">
        <v>91</v>
      </c>
      <c r="G4001">
        <v>10</v>
      </c>
      <c r="H4001">
        <v>16.32</v>
      </c>
      <c r="I4001">
        <v>163.19999999999999</v>
      </c>
    </row>
    <row r="4002" spans="1:9">
      <c r="A4002" t="s">
        <v>106</v>
      </c>
      <c r="B4002" t="s">
        <v>110</v>
      </c>
      <c r="C4002" t="s">
        <v>98</v>
      </c>
      <c r="D4002" t="s">
        <v>438</v>
      </c>
      <c r="E4002" s="19">
        <v>42660</v>
      </c>
      <c r="F4002" t="s">
        <v>101</v>
      </c>
      <c r="G4002">
        <v>8</v>
      </c>
      <c r="H4002">
        <v>12.42</v>
      </c>
      <c r="I4002">
        <v>99.36</v>
      </c>
    </row>
    <row r="4003" spans="1:9">
      <c r="A4003" t="s">
        <v>95</v>
      </c>
      <c r="B4003" t="s">
        <v>94</v>
      </c>
      <c r="C4003" t="s">
        <v>93</v>
      </c>
      <c r="D4003" t="s">
        <v>571</v>
      </c>
      <c r="E4003" s="19">
        <v>42660</v>
      </c>
      <c r="F4003" t="s">
        <v>141</v>
      </c>
      <c r="G4003">
        <v>4</v>
      </c>
      <c r="H4003">
        <v>17.829999999999998</v>
      </c>
      <c r="I4003">
        <v>71.319999999999993</v>
      </c>
    </row>
    <row r="4004" spans="1:9">
      <c r="A4004" t="s">
        <v>111</v>
      </c>
      <c r="B4004" t="s">
        <v>99</v>
      </c>
      <c r="C4004" t="s">
        <v>98</v>
      </c>
      <c r="D4004" t="s">
        <v>162</v>
      </c>
      <c r="E4004" s="19">
        <v>42660</v>
      </c>
      <c r="F4004" t="s">
        <v>141</v>
      </c>
      <c r="G4004">
        <v>8</v>
      </c>
      <c r="H4004">
        <v>17.829999999999998</v>
      </c>
      <c r="I4004">
        <v>142.63999999999999</v>
      </c>
    </row>
    <row r="4005" spans="1:9">
      <c r="A4005" t="s">
        <v>103</v>
      </c>
      <c r="B4005" t="s">
        <v>118</v>
      </c>
      <c r="C4005" t="s">
        <v>93</v>
      </c>
      <c r="D4005" t="s">
        <v>460</v>
      </c>
      <c r="E4005" s="19">
        <v>42660</v>
      </c>
      <c r="F4005" t="s">
        <v>96</v>
      </c>
      <c r="G4005">
        <v>3</v>
      </c>
      <c r="H4005">
        <v>53.35</v>
      </c>
      <c r="I4005">
        <v>160.05000000000001</v>
      </c>
    </row>
    <row r="4006" spans="1:9">
      <c r="A4006" t="s">
        <v>111</v>
      </c>
      <c r="B4006" t="s">
        <v>99</v>
      </c>
      <c r="C4006" t="s">
        <v>98</v>
      </c>
      <c r="D4006" t="s">
        <v>114</v>
      </c>
      <c r="E4006" s="19">
        <v>42660</v>
      </c>
      <c r="F4006" t="s">
        <v>91</v>
      </c>
      <c r="G4006">
        <v>1</v>
      </c>
      <c r="H4006">
        <v>16.32</v>
      </c>
      <c r="I4006">
        <v>16.32</v>
      </c>
    </row>
    <row r="4007" spans="1:9">
      <c r="A4007" t="s">
        <v>100</v>
      </c>
      <c r="B4007" t="s">
        <v>105</v>
      </c>
      <c r="C4007" t="s">
        <v>98</v>
      </c>
      <c r="D4007" t="s">
        <v>236</v>
      </c>
      <c r="E4007" s="19">
        <v>42660</v>
      </c>
      <c r="F4007" t="s">
        <v>101</v>
      </c>
      <c r="G4007">
        <v>7</v>
      </c>
      <c r="H4007">
        <v>12.42</v>
      </c>
      <c r="I4007">
        <v>86.94</v>
      </c>
    </row>
    <row r="4008" spans="1:9">
      <c r="A4008" t="s">
        <v>100</v>
      </c>
      <c r="B4008" t="s">
        <v>105</v>
      </c>
      <c r="C4008" t="s">
        <v>98</v>
      </c>
      <c r="D4008" t="s">
        <v>613</v>
      </c>
      <c r="E4008" s="19">
        <v>42660</v>
      </c>
      <c r="F4008" t="s">
        <v>101</v>
      </c>
      <c r="G4008">
        <v>5</v>
      </c>
      <c r="H4008">
        <v>12.42</v>
      </c>
      <c r="I4008">
        <v>62.1</v>
      </c>
    </row>
    <row r="4009" spans="1:9">
      <c r="A4009" t="s">
        <v>100</v>
      </c>
      <c r="B4009" t="s">
        <v>105</v>
      </c>
      <c r="C4009" t="s">
        <v>98</v>
      </c>
      <c r="D4009" t="s">
        <v>446</v>
      </c>
      <c r="E4009" s="19">
        <v>42660</v>
      </c>
      <c r="F4009" t="s">
        <v>101</v>
      </c>
      <c r="G4009">
        <v>8</v>
      </c>
      <c r="H4009">
        <v>12.42</v>
      </c>
      <c r="I4009">
        <v>99.36</v>
      </c>
    </row>
    <row r="4010" spans="1:9">
      <c r="A4010" t="s">
        <v>106</v>
      </c>
      <c r="B4010" t="s">
        <v>105</v>
      </c>
      <c r="C4010" t="s">
        <v>98</v>
      </c>
      <c r="D4010" t="s">
        <v>234</v>
      </c>
      <c r="E4010" s="19">
        <v>42661</v>
      </c>
      <c r="F4010" t="s">
        <v>101</v>
      </c>
      <c r="G4010">
        <v>5</v>
      </c>
      <c r="H4010">
        <v>12.42</v>
      </c>
      <c r="I4010">
        <v>62.1</v>
      </c>
    </row>
    <row r="4011" spans="1:9">
      <c r="A4011" t="s">
        <v>95</v>
      </c>
      <c r="B4011" t="s">
        <v>113</v>
      </c>
      <c r="C4011" t="s">
        <v>93</v>
      </c>
      <c r="D4011" t="s">
        <v>578</v>
      </c>
      <c r="E4011" s="19">
        <v>42661</v>
      </c>
      <c r="F4011" t="s">
        <v>96</v>
      </c>
      <c r="G4011">
        <v>5</v>
      </c>
      <c r="H4011">
        <v>53.35</v>
      </c>
      <c r="I4011">
        <v>266.75</v>
      </c>
    </row>
    <row r="4012" spans="1:9">
      <c r="A4012" t="s">
        <v>95</v>
      </c>
      <c r="B4012" t="s">
        <v>113</v>
      </c>
      <c r="C4012" t="s">
        <v>93</v>
      </c>
      <c r="D4012" t="s">
        <v>208</v>
      </c>
      <c r="E4012" s="19">
        <v>42661</v>
      </c>
      <c r="F4012" t="s">
        <v>101</v>
      </c>
      <c r="G4012">
        <v>7</v>
      </c>
      <c r="H4012">
        <v>12.42</v>
      </c>
      <c r="I4012">
        <v>86.94</v>
      </c>
    </row>
    <row r="4013" spans="1:9">
      <c r="A4013" t="s">
        <v>100</v>
      </c>
      <c r="B4013" t="s">
        <v>127</v>
      </c>
      <c r="C4013" t="s">
        <v>98</v>
      </c>
      <c r="D4013" t="s">
        <v>504</v>
      </c>
      <c r="E4013" s="19">
        <v>42661</v>
      </c>
      <c r="F4013" t="s">
        <v>101</v>
      </c>
      <c r="G4013">
        <v>3</v>
      </c>
      <c r="H4013">
        <v>12.42</v>
      </c>
      <c r="I4013">
        <v>37.26</v>
      </c>
    </row>
    <row r="4014" spans="1:9">
      <c r="A4014" t="s">
        <v>100</v>
      </c>
      <c r="B4014" t="s">
        <v>105</v>
      </c>
      <c r="C4014" t="s">
        <v>98</v>
      </c>
      <c r="D4014" t="s">
        <v>285</v>
      </c>
      <c r="E4014" s="19">
        <v>42661</v>
      </c>
      <c r="F4014" t="s">
        <v>96</v>
      </c>
      <c r="G4014">
        <v>2</v>
      </c>
      <c r="H4014">
        <v>53.35</v>
      </c>
      <c r="I4014">
        <v>106.7</v>
      </c>
    </row>
    <row r="4015" spans="1:9">
      <c r="A4015" t="s">
        <v>100</v>
      </c>
      <c r="B4015" t="s">
        <v>110</v>
      </c>
      <c r="C4015" t="s">
        <v>98</v>
      </c>
      <c r="D4015" t="s">
        <v>451</v>
      </c>
      <c r="E4015" s="19">
        <v>42661</v>
      </c>
      <c r="F4015" t="s">
        <v>96</v>
      </c>
      <c r="G4015">
        <v>5</v>
      </c>
      <c r="H4015">
        <v>53.35</v>
      </c>
      <c r="I4015">
        <v>266.75</v>
      </c>
    </row>
    <row r="4016" spans="1:9">
      <c r="A4016" t="s">
        <v>111</v>
      </c>
      <c r="B4016" t="s">
        <v>127</v>
      </c>
      <c r="C4016" t="s">
        <v>98</v>
      </c>
      <c r="D4016" t="s">
        <v>504</v>
      </c>
      <c r="E4016" s="19">
        <v>42661</v>
      </c>
      <c r="F4016" t="s">
        <v>101</v>
      </c>
      <c r="G4016">
        <v>7</v>
      </c>
      <c r="H4016">
        <v>12.42</v>
      </c>
      <c r="I4016">
        <v>86.94</v>
      </c>
    </row>
    <row r="4017" spans="1:9">
      <c r="A4017" t="s">
        <v>95</v>
      </c>
      <c r="B4017" t="s">
        <v>94</v>
      </c>
      <c r="C4017" t="s">
        <v>93</v>
      </c>
      <c r="D4017" t="s">
        <v>556</v>
      </c>
      <c r="E4017" s="19">
        <v>42661</v>
      </c>
      <c r="F4017" t="s">
        <v>101</v>
      </c>
      <c r="G4017">
        <v>1</v>
      </c>
      <c r="H4017">
        <v>12.42</v>
      </c>
      <c r="I4017">
        <v>12.42</v>
      </c>
    </row>
    <row r="4018" spans="1:9">
      <c r="A4018" t="s">
        <v>100</v>
      </c>
      <c r="B4018" t="s">
        <v>105</v>
      </c>
      <c r="C4018" t="s">
        <v>98</v>
      </c>
      <c r="D4018" t="s">
        <v>312</v>
      </c>
      <c r="E4018" s="19">
        <v>42661</v>
      </c>
      <c r="F4018" t="s">
        <v>101</v>
      </c>
      <c r="G4018">
        <v>3</v>
      </c>
      <c r="H4018">
        <v>12.42</v>
      </c>
      <c r="I4018">
        <v>37.26</v>
      </c>
    </row>
    <row r="4019" spans="1:9">
      <c r="A4019" t="s">
        <v>106</v>
      </c>
      <c r="B4019" t="s">
        <v>99</v>
      </c>
      <c r="C4019" t="s">
        <v>98</v>
      </c>
      <c r="D4019" t="s">
        <v>574</v>
      </c>
      <c r="E4019" s="19">
        <v>42661</v>
      </c>
      <c r="F4019" t="s">
        <v>141</v>
      </c>
      <c r="G4019">
        <v>1</v>
      </c>
      <c r="H4019">
        <v>17.829999999999998</v>
      </c>
      <c r="I4019">
        <v>17.829999999999998</v>
      </c>
    </row>
    <row r="4020" spans="1:9">
      <c r="A4020" t="s">
        <v>111</v>
      </c>
      <c r="B4020" t="s">
        <v>110</v>
      </c>
      <c r="C4020" t="s">
        <v>98</v>
      </c>
      <c r="D4020" t="s">
        <v>120</v>
      </c>
      <c r="E4020" s="19">
        <v>42661</v>
      </c>
      <c r="F4020" t="s">
        <v>101</v>
      </c>
      <c r="G4020">
        <v>5</v>
      </c>
      <c r="H4020">
        <v>12.42</v>
      </c>
      <c r="I4020">
        <v>62.1</v>
      </c>
    </row>
    <row r="4021" spans="1:9">
      <c r="A4021" t="s">
        <v>100</v>
      </c>
      <c r="B4021" t="s">
        <v>110</v>
      </c>
      <c r="C4021" t="s">
        <v>98</v>
      </c>
      <c r="D4021" t="s">
        <v>109</v>
      </c>
      <c r="E4021" s="19">
        <v>42661</v>
      </c>
      <c r="F4021" t="s">
        <v>91</v>
      </c>
      <c r="G4021">
        <v>9</v>
      </c>
      <c r="H4021">
        <v>16.32</v>
      </c>
      <c r="I4021">
        <v>146.88</v>
      </c>
    </row>
    <row r="4022" spans="1:9">
      <c r="A4022" t="s">
        <v>106</v>
      </c>
      <c r="B4022" t="s">
        <v>105</v>
      </c>
      <c r="C4022" t="s">
        <v>98</v>
      </c>
      <c r="D4022" t="s">
        <v>160</v>
      </c>
      <c r="E4022" s="19">
        <v>42661</v>
      </c>
      <c r="F4022" t="s">
        <v>141</v>
      </c>
      <c r="G4022">
        <v>9</v>
      </c>
      <c r="H4022">
        <v>17.829999999999998</v>
      </c>
      <c r="I4022">
        <v>160.46999999999997</v>
      </c>
    </row>
    <row r="4023" spans="1:9">
      <c r="A4023" t="s">
        <v>111</v>
      </c>
      <c r="B4023" t="s">
        <v>99</v>
      </c>
      <c r="C4023" t="s">
        <v>98</v>
      </c>
      <c r="D4023" t="s">
        <v>545</v>
      </c>
      <c r="E4023" s="19">
        <v>42662</v>
      </c>
      <c r="F4023" t="s">
        <v>101</v>
      </c>
      <c r="G4023">
        <v>3</v>
      </c>
      <c r="H4023">
        <v>12.42</v>
      </c>
      <c r="I4023">
        <v>37.26</v>
      </c>
    </row>
    <row r="4024" spans="1:9">
      <c r="A4024" t="s">
        <v>100</v>
      </c>
      <c r="B4024" t="s">
        <v>99</v>
      </c>
      <c r="C4024" t="s">
        <v>98</v>
      </c>
      <c r="D4024" t="s">
        <v>422</v>
      </c>
      <c r="E4024" s="19">
        <v>42662</v>
      </c>
      <c r="F4024" t="s">
        <v>91</v>
      </c>
      <c r="G4024">
        <v>8</v>
      </c>
      <c r="H4024">
        <v>16.32</v>
      </c>
      <c r="I4024">
        <v>130.56</v>
      </c>
    </row>
    <row r="4025" spans="1:9">
      <c r="A4025" t="s">
        <v>100</v>
      </c>
      <c r="B4025" t="s">
        <v>99</v>
      </c>
      <c r="C4025" t="s">
        <v>98</v>
      </c>
      <c r="D4025" t="s">
        <v>509</v>
      </c>
      <c r="E4025" s="19">
        <v>42662</v>
      </c>
      <c r="F4025" t="s">
        <v>141</v>
      </c>
      <c r="G4025">
        <v>9</v>
      </c>
      <c r="H4025">
        <v>17.829999999999998</v>
      </c>
      <c r="I4025">
        <v>160.46999999999997</v>
      </c>
    </row>
    <row r="4026" spans="1:9">
      <c r="A4026" t="s">
        <v>100</v>
      </c>
      <c r="B4026" t="s">
        <v>105</v>
      </c>
      <c r="C4026" t="s">
        <v>98</v>
      </c>
      <c r="D4026" t="s">
        <v>498</v>
      </c>
      <c r="E4026" s="19">
        <v>42662</v>
      </c>
      <c r="F4026" t="s">
        <v>101</v>
      </c>
      <c r="G4026">
        <v>5</v>
      </c>
      <c r="H4026">
        <v>12.42</v>
      </c>
      <c r="I4026">
        <v>62.1</v>
      </c>
    </row>
    <row r="4027" spans="1:9">
      <c r="A4027" t="s">
        <v>111</v>
      </c>
      <c r="B4027" t="s">
        <v>110</v>
      </c>
      <c r="C4027" t="s">
        <v>98</v>
      </c>
      <c r="D4027" t="s">
        <v>533</v>
      </c>
      <c r="E4027" s="19">
        <v>42662</v>
      </c>
      <c r="F4027" t="s">
        <v>101</v>
      </c>
      <c r="G4027">
        <v>9</v>
      </c>
      <c r="H4027">
        <v>12.42</v>
      </c>
      <c r="I4027">
        <v>111.78</v>
      </c>
    </row>
    <row r="4028" spans="1:9">
      <c r="A4028" t="s">
        <v>100</v>
      </c>
      <c r="B4028" t="s">
        <v>105</v>
      </c>
      <c r="C4028" t="s">
        <v>98</v>
      </c>
      <c r="D4028" t="s">
        <v>317</v>
      </c>
      <c r="E4028" s="19">
        <v>42662</v>
      </c>
      <c r="F4028" t="s">
        <v>96</v>
      </c>
      <c r="G4028">
        <v>8</v>
      </c>
      <c r="H4028">
        <v>53.35</v>
      </c>
      <c r="I4028">
        <v>426.8</v>
      </c>
    </row>
    <row r="4029" spans="1:9">
      <c r="A4029" t="s">
        <v>95</v>
      </c>
      <c r="B4029" t="s">
        <v>118</v>
      </c>
      <c r="C4029" t="s">
        <v>93</v>
      </c>
      <c r="D4029" t="s">
        <v>367</v>
      </c>
      <c r="E4029" s="19">
        <v>42662</v>
      </c>
      <c r="F4029" t="s">
        <v>101</v>
      </c>
      <c r="G4029">
        <v>9</v>
      </c>
      <c r="H4029">
        <v>12.42</v>
      </c>
      <c r="I4029">
        <v>111.78</v>
      </c>
    </row>
    <row r="4030" spans="1:9">
      <c r="A4030" t="s">
        <v>100</v>
      </c>
      <c r="B4030" t="s">
        <v>105</v>
      </c>
      <c r="C4030" t="s">
        <v>98</v>
      </c>
      <c r="D4030" t="s">
        <v>234</v>
      </c>
      <c r="E4030" s="19">
        <v>42662</v>
      </c>
      <c r="F4030" t="s">
        <v>101</v>
      </c>
      <c r="G4030">
        <v>2</v>
      </c>
      <c r="H4030">
        <v>12.42</v>
      </c>
      <c r="I4030">
        <v>24.84</v>
      </c>
    </row>
    <row r="4031" spans="1:9">
      <c r="A4031" t="s">
        <v>100</v>
      </c>
      <c r="B4031" t="s">
        <v>99</v>
      </c>
      <c r="C4031" t="s">
        <v>98</v>
      </c>
      <c r="D4031" t="s">
        <v>243</v>
      </c>
      <c r="E4031" s="19">
        <v>42662</v>
      </c>
      <c r="F4031" t="s">
        <v>141</v>
      </c>
      <c r="G4031">
        <v>9</v>
      </c>
      <c r="H4031">
        <v>17.829999999999998</v>
      </c>
      <c r="I4031">
        <v>160.46999999999997</v>
      </c>
    </row>
    <row r="4032" spans="1:9">
      <c r="A4032" t="s">
        <v>95</v>
      </c>
      <c r="B4032" t="s">
        <v>118</v>
      </c>
      <c r="C4032" t="s">
        <v>93</v>
      </c>
      <c r="D4032" t="s">
        <v>458</v>
      </c>
      <c r="E4032" s="19">
        <v>42662</v>
      </c>
      <c r="F4032" t="s">
        <v>96</v>
      </c>
      <c r="G4032">
        <v>7</v>
      </c>
      <c r="H4032">
        <v>53.35</v>
      </c>
      <c r="I4032">
        <v>373.45</v>
      </c>
    </row>
    <row r="4033" spans="1:9">
      <c r="A4033" t="s">
        <v>100</v>
      </c>
      <c r="B4033" t="s">
        <v>110</v>
      </c>
      <c r="C4033" t="s">
        <v>98</v>
      </c>
      <c r="D4033" t="s">
        <v>284</v>
      </c>
      <c r="E4033" s="19">
        <v>42662</v>
      </c>
      <c r="F4033" t="s">
        <v>101</v>
      </c>
      <c r="G4033">
        <v>8</v>
      </c>
      <c r="H4033">
        <v>12.42</v>
      </c>
      <c r="I4033">
        <v>99.36</v>
      </c>
    </row>
    <row r="4034" spans="1:9">
      <c r="A4034" t="s">
        <v>106</v>
      </c>
      <c r="B4034" t="s">
        <v>99</v>
      </c>
      <c r="C4034" t="s">
        <v>98</v>
      </c>
      <c r="D4034" t="s">
        <v>507</v>
      </c>
      <c r="E4034" s="19">
        <v>42663</v>
      </c>
      <c r="F4034" t="s">
        <v>96</v>
      </c>
      <c r="G4034">
        <v>9</v>
      </c>
      <c r="H4034">
        <v>53.35</v>
      </c>
      <c r="I4034">
        <v>480.15000000000003</v>
      </c>
    </row>
    <row r="4035" spans="1:9">
      <c r="A4035" t="s">
        <v>103</v>
      </c>
      <c r="B4035" t="s">
        <v>118</v>
      </c>
      <c r="C4035" t="s">
        <v>93</v>
      </c>
      <c r="D4035" t="s">
        <v>314</v>
      </c>
      <c r="E4035" s="19">
        <v>42663</v>
      </c>
      <c r="F4035" t="s">
        <v>141</v>
      </c>
      <c r="G4035">
        <v>6</v>
      </c>
      <c r="H4035">
        <v>17.829999999999998</v>
      </c>
      <c r="I4035">
        <v>106.97999999999999</v>
      </c>
    </row>
    <row r="4036" spans="1:9">
      <c r="A4036" t="s">
        <v>103</v>
      </c>
      <c r="B4036" t="s">
        <v>113</v>
      </c>
      <c r="C4036" t="s">
        <v>93</v>
      </c>
      <c r="D4036" t="s">
        <v>609</v>
      </c>
      <c r="E4036" s="19">
        <v>42663</v>
      </c>
      <c r="F4036" t="s">
        <v>101</v>
      </c>
      <c r="G4036">
        <v>9</v>
      </c>
      <c r="H4036">
        <v>12.42</v>
      </c>
      <c r="I4036">
        <v>111.78</v>
      </c>
    </row>
    <row r="4037" spans="1:9">
      <c r="A4037" t="s">
        <v>100</v>
      </c>
      <c r="B4037" t="s">
        <v>99</v>
      </c>
      <c r="C4037" t="s">
        <v>98</v>
      </c>
      <c r="D4037" t="s">
        <v>119</v>
      </c>
      <c r="E4037" s="19">
        <v>42663</v>
      </c>
      <c r="F4037" t="s">
        <v>101</v>
      </c>
      <c r="G4037">
        <v>3</v>
      </c>
      <c r="H4037">
        <v>12.42</v>
      </c>
      <c r="I4037">
        <v>37.26</v>
      </c>
    </row>
    <row r="4038" spans="1:9">
      <c r="A4038" t="s">
        <v>111</v>
      </c>
      <c r="B4038" t="s">
        <v>99</v>
      </c>
      <c r="C4038" t="s">
        <v>98</v>
      </c>
      <c r="D4038" t="s">
        <v>540</v>
      </c>
      <c r="E4038" s="19">
        <v>42663</v>
      </c>
      <c r="F4038" t="s">
        <v>91</v>
      </c>
      <c r="G4038">
        <v>5</v>
      </c>
      <c r="H4038">
        <v>16.32</v>
      </c>
      <c r="I4038">
        <v>81.599999999999994</v>
      </c>
    </row>
    <row r="4039" spans="1:9">
      <c r="A4039" t="s">
        <v>95</v>
      </c>
      <c r="B4039" t="s">
        <v>118</v>
      </c>
      <c r="C4039" t="s">
        <v>93</v>
      </c>
      <c r="D4039" t="s">
        <v>177</v>
      </c>
      <c r="E4039" s="19">
        <v>42663</v>
      </c>
      <c r="F4039" t="s">
        <v>101</v>
      </c>
      <c r="G4039">
        <v>6</v>
      </c>
      <c r="H4039">
        <v>12.42</v>
      </c>
      <c r="I4039">
        <v>74.52</v>
      </c>
    </row>
    <row r="4040" spans="1:9">
      <c r="A4040" t="s">
        <v>95</v>
      </c>
      <c r="B4040" t="s">
        <v>94</v>
      </c>
      <c r="C4040" t="s">
        <v>93</v>
      </c>
      <c r="D4040" t="s">
        <v>386</v>
      </c>
      <c r="E4040" s="19">
        <v>42664</v>
      </c>
      <c r="F4040" t="s">
        <v>101</v>
      </c>
      <c r="G4040">
        <v>9</v>
      </c>
      <c r="H4040">
        <v>12.42</v>
      </c>
      <c r="I4040">
        <v>111.78</v>
      </c>
    </row>
    <row r="4041" spans="1:9">
      <c r="A4041" t="s">
        <v>95</v>
      </c>
      <c r="B4041" t="s">
        <v>118</v>
      </c>
      <c r="C4041" t="s">
        <v>93</v>
      </c>
      <c r="D4041" t="s">
        <v>177</v>
      </c>
      <c r="E4041" s="19">
        <v>42664</v>
      </c>
      <c r="F4041" t="s">
        <v>96</v>
      </c>
      <c r="G4041">
        <v>9</v>
      </c>
      <c r="H4041">
        <v>53.35</v>
      </c>
      <c r="I4041">
        <v>480.15000000000003</v>
      </c>
    </row>
    <row r="4042" spans="1:9">
      <c r="A4042" t="s">
        <v>106</v>
      </c>
      <c r="B4042" t="s">
        <v>110</v>
      </c>
      <c r="C4042" t="s">
        <v>98</v>
      </c>
      <c r="D4042" t="s">
        <v>438</v>
      </c>
      <c r="E4042" s="19">
        <v>42664</v>
      </c>
      <c r="F4042" t="s">
        <v>101</v>
      </c>
      <c r="G4042">
        <v>5</v>
      </c>
      <c r="H4042">
        <v>12.42</v>
      </c>
      <c r="I4042">
        <v>62.1</v>
      </c>
    </row>
    <row r="4043" spans="1:9">
      <c r="A4043" t="s">
        <v>95</v>
      </c>
      <c r="B4043" t="s">
        <v>155</v>
      </c>
      <c r="C4043" t="s">
        <v>93</v>
      </c>
      <c r="D4043" t="s">
        <v>417</v>
      </c>
      <c r="E4043" s="19">
        <v>42664</v>
      </c>
      <c r="F4043" t="s">
        <v>101</v>
      </c>
      <c r="G4043">
        <v>1</v>
      </c>
      <c r="H4043">
        <v>12.42</v>
      </c>
      <c r="I4043">
        <v>12.42</v>
      </c>
    </row>
    <row r="4044" spans="1:9">
      <c r="A4044" t="s">
        <v>106</v>
      </c>
      <c r="B4044" t="s">
        <v>110</v>
      </c>
      <c r="C4044" t="s">
        <v>98</v>
      </c>
      <c r="D4044" t="s">
        <v>610</v>
      </c>
      <c r="E4044" s="19">
        <v>42664</v>
      </c>
      <c r="F4044" t="s">
        <v>101</v>
      </c>
      <c r="G4044">
        <v>5</v>
      </c>
      <c r="H4044">
        <v>12.42</v>
      </c>
      <c r="I4044">
        <v>62.1</v>
      </c>
    </row>
    <row r="4045" spans="1:9">
      <c r="A4045" t="s">
        <v>106</v>
      </c>
      <c r="B4045" t="s">
        <v>105</v>
      </c>
      <c r="C4045" t="s">
        <v>98</v>
      </c>
      <c r="D4045" t="s">
        <v>334</v>
      </c>
      <c r="E4045" s="19">
        <v>42664</v>
      </c>
      <c r="F4045" t="s">
        <v>101</v>
      </c>
      <c r="G4045">
        <v>8</v>
      </c>
      <c r="H4045">
        <v>12.42</v>
      </c>
      <c r="I4045">
        <v>99.36</v>
      </c>
    </row>
    <row r="4046" spans="1:9">
      <c r="A4046" t="s">
        <v>103</v>
      </c>
      <c r="B4046" t="s">
        <v>113</v>
      </c>
      <c r="C4046" t="s">
        <v>93</v>
      </c>
      <c r="D4046" t="s">
        <v>316</v>
      </c>
      <c r="E4046" s="19">
        <v>42664</v>
      </c>
      <c r="F4046" t="s">
        <v>101</v>
      </c>
      <c r="G4046">
        <v>9</v>
      </c>
      <c r="H4046">
        <v>12.42</v>
      </c>
      <c r="I4046">
        <v>111.78</v>
      </c>
    </row>
    <row r="4047" spans="1:9">
      <c r="A4047" t="s">
        <v>106</v>
      </c>
      <c r="B4047" t="s">
        <v>110</v>
      </c>
      <c r="C4047" t="s">
        <v>98</v>
      </c>
      <c r="D4047" t="s">
        <v>378</v>
      </c>
      <c r="E4047" s="19">
        <v>42664</v>
      </c>
      <c r="F4047" t="s">
        <v>91</v>
      </c>
      <c r="G4047">
        <v>2</v>
      </c>
      <c r="H4047">
        <v>16.32</v>
      </c>
      <c r="I4047">
        <v>32.64</v>
      </c>
    </row>
    <row r="4048" spans="1:9">
      <c r="A4048" t="s">
        <v>95</v>
      </c>
      <c r="B4048" t="s">
        <v>155</v>
      </c>
      <c r="C4048" t="s">
        <v>93</v>
      </c>
      <c r="D4048" t="s">
        <v>417</v>
      </c>
      <c r="E4048" s="19">
        <v>42664</v>
      </c>
      <c r="F4048" t="s">
        <v>101</v>
      </c>
      <c r="G4048">
        <v>3</v>
      </c>
      <c r="H4048">
        <v>12.42</v>
      </c>
      <c r="I4048">
        <v>37.26</v>
      </c>
    </row>
    <row r="4049" spans="1:9">
      <c r="A4049" t="s">
        <v>95</v>
      </c>
      <c r="B4049" t="s">
        <v>113</v>
      </c>
      <c r="C4049" t="s">
        <v>93</v>
      </c>
      <c r="D4049" t="s">
        <v>578</v>
      </c>
      <c r="E4049" s="19">
        <v>42664</v>
      </c>
      <c r="F4049" t="s">
        <v>96</v>
      </c>
      <c r="G4049">
        <v>9</v>
      </c>
      <c r="H4049">
        <v>53.35</v>
      </c>
      <c r="I4049">
        <v>480.15000000000003</v>
      </c>
    </row>
    <row r="4050" spans="1:9">
      <c r="A4050" t="s">
        <v>100</v>
      </c>
      <c r="B4050" t="s">
        <v>99</v>
      </c>
      <c r="C4050" t="s">
        <v>98</v>
      </c>
      <c r="D4050" t="s">
        <v>577</v>
      </c>
      <c r="E4050" s="19">
        <v>42664</v>
      </c>
      <c r="F4050" t="s">
        <v>91</v>
      </c>
      <c r="G4050">
        <v>10</v>
      </c>
      <c r="H4050">
        <v>16.32</v>
      </c>
      <c r="I4050">
        <v>163.19999999999999</v>
      </c>
    </row>
    <row r="4051" spans="1:9">
      <c r="A4051" t="s">
        <v>100</v>
      </c>
      <c r="B4051" t="s">
        <v>99</v>
      </c>
      <c r="C4051" t="s">
        <v>98</v>
      </c>
      <c r="D4051" t="s">
        <v>311</v>
      </c>
      <c r="E4051" s="19">
        <v>42664</v>
      </c>
      <c r="F4051" t="s">
        <v>141</v>
      </c>
      <c r="G4051">
        <v>10</v>
      </c>
      <c r="H4051">
        <v>17.829999999999998</v>
      </c>
      <c r="I4051">
        <v>178.29999999999998</v>
      </c>
    </row>
    <row r="4052" spans="1:9">
      <c r="A4052" t="s">
        <v>95</v>
      </c>
      <c r="B4052" t="s">
        <v>118</v>
      </c>
      <c r="C4052" t="s">
        <v>93</v>
      </c>
      <c r="D4052" t="s">
        <v>352</v>
      </c>
      <c r="E4052" s="19">
        <v>42664</v>
      </c>
      <c r="F4052" t="s">
        <v>96</v>
      </c>
      <c r="G4052">
        <v>1</v>
      </c>
      <c r="H4052">
        <v>53.35</v>
      </c>
      <c r="I4052">
        <v>53.35</v>
      </c>
    </row>
    <row r="4053" spans="1:9">
      <c r="A4053" t="s">
        <v>103</v>
      </c>
      <c r="B4053" t="s">
        <v>118</v>
      </c>
      <c r="C4053" t="s">
        <v>93</v>
      </c>
      <c r="D4053" t="s">
        <v>362</v>
      </c>
      <c r="E4053" s="19">
        <v>42664</v>
      </c>
      <c r="F4053" t="s">
        <v>96</v>
      </c>
      <c r="G4053">
        <v>4</v>
      </c>
      <c r="H4053">
        <v>53.35</v>
      </c>
      <c r="I4053">
        <v>213.4</v>
      </c>
    </row>
    <row r="4054" spans="1:9">
      <c r="A4054" t="s">
        <v>95</v>
      </c>
      <c r="B4054" t="s">
        <v>113</v>
      </c>
      <c r="C4054" t="s">
        <v>93</v>
      </c>
      <c r="D4054" t="s">
        <v>208</v>
      </c>
      <c r="E4054" s="19">
        <v>42664</v>
      </c>
      <c r="F4054" t="s">
        <v>96</v>
      </c>
      <c r="G4054">
        <v>10</v>
      </c>
      <c r="H4054">
        <v>53.35</v>
      </c>
      <c r="I4054">
        <v>533.5</v>
      </c>
    </row>
    <row r="4055" spans="1:9">
      <c r="A4055" t="s">
        <v>95</v>
      </c>
      <c r="B4055" t="s">
        <v>94</v>
      </c>
      <c r="C4055" t="s">
        <v>93</v>
      </c>
      <c r="D4055" t="s">
        <v>326</v>
      </c>
      <c r="E4055" s="19">
        <v>42665</v>
      </c>
      <c r="F4055" t="s">
        <v>141</v>
      </c>
      <c r="G4055">
        <v>3</v>
      </c>
      <c r="H4055">
        <v>17.829999999999998</v>
      </c>
      <c r="I4055">
        <v>53.489999999999995</v>
      </c>
    </row>
    <row r="4056" spans="1:9">
      <c r="A4056" t="s">
        <v>111</v>
      </c>
      <c r="B4056" t="s">
        <v>127</v>
      </c>
      <c r="C4056" t="s">
        <v>98</v>
      </c>
      <c r="D4056" t="s">
        <v>612</v>
      </c>
      <c r="E4056" s="19">
        <v>42665</v>
      </c>
      <c r="F4056" t="s">
        <v>101</v>
      </c>
      <c r="G4056">
        <v>3</v>
      </c>
      <c r="H4056">
        <v>12.42</v>
      </c>
      <c r="I4056">
        <v>37.26</v>
      </c>
    </row>
    <row r="4057" spans="1:9">
      <c r="A4057" t="s">
        <v>100</v>
      </c>
      <c r="B4057" t="s">
        <v>105</v>
      </c>
      <c r="C4057" t="s">
        <v>98</v>
      </c>
      <c r="D4057" t="s">
        <v>360</v>
      </c>
      <c r="E4057" s="19">
        <v>42665</v>
      </c>
      <c r="F4057" t="s">
        <v>96</v>
      </c>
      <c r="G4057">
        <v>8</v>
      </c>
      <c r="H4057">
        <v>53.35</v>
      </c>
      <c r="I4057">
        <v>426.8</v>
      </c>
    </row>
    <row r="4058" spans="1:9">
      <c r="A4058" t="s">
        <v>100</v>
      </c>
      <c r="B4058" t="s">
        <v>127</v>
      </c>
      <c r="C4058" t="s">
        <v>98</v>
      </c>
      <c r="D4058" t="s">
        <v>522</v>
      </c>
      <c r="E4058" s="19">
        <v>42665</v>
      </c>
      <c r="F4058" t="s">
        <v>141</v>
      </c>
      <c r="G4058">
        <v>6</v>
      </c>
      <c r="H4058">
        <v>17.829999999999998</v>
      </c>
      <c r="I4058">
        <v>106.97999999999999</v>
      </c>
    </row>
    <row r="4059" spans="1:9">
      <c r="A4059" t="s">
        <v>103</v>
      </c>
      <c r="B4059" t="s">
        <v>113</v>
      </c>
      <c r="C4059" t="s">
        <v>93</v>
      </c>
      <c r="D4059" t="s">
        <v>299</v>
      </c>
      <c r="E4059" s="19">
        <v>42665</v>
      </c>
      <c r="F4059" t="s">
        <v>101</v>
      </c>
      <c r="G4059">
        <v>7</v>
      </c>
      <c r="H4059">
        <v>12.42</v>
      </c>
      <c r="I4059">
        <v>86.94</v>
      </c>
    </row>
    <row r="4060" spans="1:9">
      <c r="A4060" t="s">
        <v>111</v>
      </c>
      <c r="B4060" t="s">
        <v>105</v>
      </c>
      <c r="C4060" t="s">
        <v>98</v>
      </c>
      <c r="D4060" t="s">
        <v>406</v>
      </c>
      <c r="E4060" s="19">
        <v>42665</v>
      </c>
      <c r="F4060" t="s">
        <v>101</v>
      </c>
      <c r="G4060">
        <v>5</v>
      </c>
      <c r="H4060">
        <v>12.42</v>
      </c>
      <c r="I4060">
        <v>62.1</v>
      </c>
    </row>
    <row r="4061" spans="1:9">
      <c r="A4061" t="s">
        <v>100</v>
      </c>
      <c r="B4061" t="s">
        <v>99</v>
      </c>
      <c r="C4061" t="s">
        <v>98</v>
      </c>
      <c r="D4061" t="s">
        <v>435</v>
      </c>
      <c r="E4061" s="19">
        <v>42665</v>
      </c>
      <c r="F4061" t="s">
        <v>101</v>
      </c>
      <c r="G4061">
        <v>7</v>
      </c>
      <c r="H4061">
        <v>12.42</v>
      </c>
      <c r="I4061">
        <v>86.94</v>
      </c>
    </row>
    <row r="4062" spans="1:9">
      <c r="A4062" t="s">
        <v>100</v>
      </c>
      <c r="B4062" t="s">
        <v>99</v>
      </c>
      <c r="C4062" t="s">
        <v>98</v>
      </c>
      <c r="D4062" t="s">
        <v>432</v>
      </c>
      <c r="E4062" s="19">
        <v>42665</v>
      </c>
      <c r="F4062" t="s">
        <v>96</v>
      </c>
      <c r="G4062">
        <v>6</v>
      </c>
      <c r="H4062">
        <v>53.35</v>
      </c>
      <c r="I4062">
        <v>320.10000000000002</v>
      </c>
    </row>
    <row r="4063" spans="1:9">
      <c r="A4063" t="s">
        <v>95</v>
      </c>
      <c r="B4063" t="s">
        <v>155</v>
      </c>
      <c r="C4063" t="s">
        <v>93</v>
      </c>
      <c r="D4063" t="s">
        <v>588</v>
      </c>
      <c r="E4063" s="19">
        <v>42665</v>
      </c>
      <c r="F4063" t="s">
        <v>101</v>
      </c>
      <c r="G4063">
        <v>9</v>
      </c>
      <c r="H4063">
        <v>12.42</v>
      </c>
      <c r="I4063">
        <v>111.78</v>
      </c>
    </row>
    <row r="4064" spans="1:9">
      <c r="A4064" t="s">
        <v>100</v>
      </c>
      <c r="B4064" t="s">
        <v>105</v>
      </c>
      <c r="C4064" t="s">
        <v>98</v>
      </c>
      <c r="D4064" t="s">
        <v>365</v>
      </c>
      <c r="E4064" s="19">
        <v>42665</v>
      </c>
      <c r="F4064" t="s">
        <v>141</v>
      </c>
      <c r="G4064">
        <v>9</v>
      </c>
      <c r="H4064">
        <v>17.829999999999998</v>
      </c>
      <c r="I4064">
        <v>160.46999999999997</v>
      </c>
    </row>
    <row r="4065" spans="1:9">
      <c r="A4065" t="s">
        <v>106</v>
      </c>
      <c r="B4065" t="s">
        <v>110</v>
      </c>
      <c r="C4065" t="s">
        <v>98</v>
      </c>
      <c r="D4065" t="s">
        <v>304</v>
      </c>
      <c r="E4065" s="19">
        <v>42665</v>
      </c>
      <c r="F4065" t="s">
        <v>141</v>
      </c>
      <c r="G4065">
        <v>3</v>
      </c>
      <c r="H4065">
        <v>17.829999999999998</v>
      </c>
      <c r="I4065">
        <v>53.489999999999995</v>
      </c>
    </row>
    <row r="4066" spans="1:9">
      <c r="A4066" t="s">
        <v>111</v>
      </c>
      <c r="B4066" t="s">
        <v>105</v>
      </c>
      <c r="C4066" t="s">
        <v>98</v>
      </c>
      <c r="D4066" t="s">
        <v>543</v>
      </c>
      <c r="E4066" s="19">
        <v>42665</v>
      </c>
      <c r="F4066" t="s">
        <v>101</v>
      </c>
      <c r="G4066">
        <v>9</v>
      </c>
      <c r="H4066">
        <v>12.42</v>
      </c>
      <c r="I4066">
        <v>111.78</v>
      </c>
    </row>
    <row r="4067" spans="1:9">
      <c r="A4067" t="s">
        <v>95</v>
      </c>
      <c r="B4067" t="s">
        <v>94</v>
      </c>
      <c r="C4067" t="s">
        <v>93</v>
      </c>
      <c r="D4067" t="s">
        <v>164</v>
      </c>
      <c r="E4067" s="19">
        <v>42665</v>
      </c>
      <c r="F4067" t="s">
        <v>101</v>
      </c>
      <c r="G4067">
        <v>9</v>
      </c>
      <c r="H4067">
        <v>12.42</v>
      </c>
      <c r="I4067">
        <v>111.78</v>
      </c>
    </row>
    <row r="4068" spans="1:9">
      <c r="A4068" t="s">
        <v>100</v>
      </c>
      <c r="B4068" t="s">
        <v>99</v>
      </c>
      <c r="C4068" t="s">
        <v>98</v>
      </c>
      <c r="D4068" t="s">
        <v>341</v>
      </c>
      <c r="E4068" s="19">
        <v>42665</v>
      </c>
      <c r="F4068" t="s">
        <v>101</v>
      </c>
      <c r="G4068">
        <v>5</v>
      </c>
      <c r="H4068">
        <v>12.42</v>
      </c>
      <c r="I4068">
        <v>62.1</v>
      </c>
    </row>
    <row r="4069" spans="1:9">
      <c r="A4069" t="s">
        <v>103</v>
      </c>
      <c r="B4069" t="s">
        <v>94</v>
      </c>
      <c r="C4069" t="s">
        <v>93</v>
      </c>
      <c r="D4069" t="s">
        <v>598</v>
      </c>
      <c r="E4069" s="19">
        <v>42665</v>
      </c>
      <c r="F4069" t="s">
        <v>96</v>
      </c>
      <c r="G4069">
        <v>7</v>
      </c>
      <c r="H4069">
        <v>53.35</v>
      </c>
      <c r="I4069">
        <v>373.45</v>
      </c>
    </row>
    <row r="4070" spans="1:9">
      <c r="A4070" t="s">
        <v>100</v>
      </c>
      <c r="B4070" t="s">
        <v>105</v>
      </c>
      <c r="C4070" t="s">
        <v>98</v>
      </c>
      <c r="D4070" t="s">
        <v>151</v>
      </c>
      <c r="E4070" s="19">
        <v>42665</v>
      </c>
      <c r="F4070" t="s">
        <v>101</v>
      </c>
      <c r="G4070">
        <v>2</v>
      </c>
      <c r="H4070">
        <v>12.42</v>
      </c>
      <c r="I4070">
        <v>24.84</v>
      </c>
    </row>
    <row r="4071" spans="1:9">
      <c r="A4071" t="s">
        <v>95</v>
      </c>
      <c r="B4071" t="s">
        <v>94</v>
      </c>
      <c r="C4071" t="s">
        <v>93</v>
      </c>
      <c r="D4071" t="s">
        <v>611</v>
      </c>
      <c r="E4071" s="19">
        <v>42665</v>
      </c>
      <c r="F4071" t="s">
        <v>141</v>
      </c>
      <c r="G4071">
        <v>7</v>
      </c>
      <c r="H4071">
        <v>17.829999999999998</v>
      </c>
      <c r="I4071">
        <v>124.80999999999999</v>
      </c>
    </row>
    <row r="4072" spans="1:9">
      <c r="A4072" t="s">
        <v>100</v>
      </c>
      <c r="B4072" t="s">
        <v>105</v>
      </c>
      <c r="C4072" t="s">
        <v>98</v>
      </c>
      <c r="D4072" t="s">
        <v>132</v>
      </c>
      <c r="E4072" s="19">
        <v>42665</v>
      </c>
      <c r="F4072" t="s">
        <v>101</v>
      </c>
      <c r="G4072">
        <v>9</v>
      </c>
      <c r="H4072">
        <v>12.42</v>
      </c>
      <c r="I4072">
        <v>111.78</v>
      </c>
    </row>
    <row r="4073" spans="1:9">
      <c r="A4073" t="s">
        <v>95</v>
      </c>
      <c r="B4073" t="s">
        <v>113</v>
      </c>
      <c r="C4073" t="s">
        <v>93</v>
      </c>
      <c r="D4073" t="s">
        <v>331</v>
      </c>
      <c r="E4073" s="19">
        <v>42666</v>
      </c>
      <c r="F4073" t="s">
        <v>101</v>
      </c>
      <c r="G4073">
        <v>5</v>
      </c>
      <c r="H4073">
        <v>12.42</v>
      </c>
      <c r="I4073">
        <v>62.1</v>
      </c>
    </row>
    <row r="4074" spans="1:9">
      <c r="A4074" t="s">
        <v>103</v>
      </c>
      <c r="B4074" t="s">
        <v>118</v>
      </c>
      <c r="C4074" t="s">
        <v>93</v>
      </c>
      <c r="D4074" t="s">
        <v>425</v>
      </c>
      <c r="E4074" s="19">
        <v>42666</v>
      </c>
      <c r="F4074" t="s">
        <v>141</v>
      </c>
      <c r="G4074">
        <v>3</v>
      </c>
      <c r="H4074">
        <v>17.829999999999998</v>
      </c>
      <c r="I4074">
        <v>53.489999999999995</v>
      </c>
    </row>
    <row r="4075" spans="1:9">
      <c r="A4075" t="s">
        <v>103</v>
      </c>
      <c r="B4075" t="s">
        <v>94</v>
      </c>
      <c r="C4075" t="s">
        <v>93</v>
      </c>
      <c r="D4075" t="s">
        <v>271</v>
      </c>
      <c r="E4075" s="19">
        <v>42666</v>
      </c>
      <c r="F4075" t="s">
        <v>101</v>
      </c>
      <c r="G4075">
        <v>4</v>
      </c>
      <c r="H4075">
        <v>12.42</v>
      </c>
      <c r="I4075">
        <v>49.68</v>
      </c>
    </row>
    <row r="4076" spans="1:9">
      <c r="A4076" t="s">
        <v>103</v>
      </c>
      <c r="B4076" t="s">
        <v>118</v>
      </c>
      <c r="C4076" t="s">
        <v>93</v>
      </c>
      <c r="D4076" t="s">
        <v>344</v>
      </c>
      <c r="E4076" s="19">
        <v>42666</v>
      </c>
      <c r="F4076" t="s">
        <v>141</v>
      </c>
      <c r="G4076">
        <v>9</v>
      </c>
      <c r="H4076">
        <v>17.829999999999998</v>
      </c>
      <c r="I4076">
        <v>160.46999999999997</v>
      </c>
    </row>
    <row r="4077" spans="1:9">
      <c r="A4077" t="s">
        <v>100</v>
      </c>
      <c r="B4077" t="s">
        <v>99</v>
      </c>
      <c r="C4077" t="s">
        <v>98</v>
      </c>
      <c r="D4077" t="s">
        <v>329</v>
      </c>
      <c r="E4077" s="19">
        <v>42666</v>
      </c>
      <c r="F4077" t="s">
        <v>101</v>
      </c>
      <c r="G4077">
        <v>7</v>
      </c>
      <c r="H4077">
        <v>12.42</v>
      </c>
      <c r="I4077">
        <v>86.94</v>
      </c>
    </row>
    <row r="4078" spans="1:9">
      <c r="A4078" t="s">
        <v>95</v>
      </c>
      <c r="B4078" t="s">
        <v>113</v>
      </c>
      <c r="C4078" t="s">
        <v>93</v>
      </c>
      <c r="D4078" t="s">
        <v>163</v>
      </c>
      <c r="E4078" s="19">
        <v>42666</v>
      </c>
      <c r="F4078" t="s">
        <v>91</v>
      </c>
      <c r="G4078">
        <v>7</v>
      </c>
      <c r="H4078">
        <v>16.32</v>
      </c>
      <c r="I4078">
        <v>114.24000000000001</v>
      </c>
    </row>
    <row r="4079" spans="1:9">
      <c r="A4079" t="s">
        <v>106</v>
      </c>
      <c r="B4079" t="s">
        <v>99</v>
      </c>
      <c r="C4079" t="s">
        <v>98</v>
      </c>
      <c r="D4079" t="s">
        <v>373</v>
      </c>
      <c r="E4079" s="19">
        <v>42666</v>
      </c>
      <c r="F4079" t="s">
        <v>91</v>
      </c>
      <c r="G4079">
        <v>3</v>
      </c>
      <c r="H4079">
        <v>16.32</v>
      </c>
      <c r="I4079">
        <v>48.96</v>
      </c>
    </row>
    <row r="4080" spans="1:9">
      <c r="A4080" t="s">
        <v>100</v>
      </c>
      <c r="B4080" t="s">
        <v>105</v>
      </c>
      <c r="C4080" t="s">
        <v>98</v>
      </c>
      <c r="D4080" t="s">
        <v>448</v>
      </c>
      <c r="E4080" s="19">
        <v>42666</v>
      </c>
      <c r="F4080" t="s">
        <v>91</v>
      </c>
      <c r="G4080">
        <v>5</v>
      </c>
      <c r="H4080">
        <v>16.32</v>
      </c>
      <c r="I4080">
        <v>81.599999999999994</v>
      </c>
    </row>
    <row r="4081" spans="1:9">
      <c r="A4081" t="s">
        <v>106</v>
      </c>
      <c r="B4081" t="s">
        <v>105</v>
      </c>
      <c r="C4081" t="s">
        <v>98</v>
      </c>
      <c r="D4081" t="s">
        <v>334</v>
      </c>
      <c r="E4081" s="19">
        <v>42667</v>
      </c>
      <c r="F4081" t="s">
        <v>96</v>
      </c>
      <c r="G4081">
        <v>5</v>
      </c>
      <c r="H4081">
        <v>53.35</v>
      </c>
      <c r="I4081">
        <v>266.75</v>
      </c>
    </row>
    <row r="4082" spans="1:9">
      <c r="A4082" t="s">
        <v>100</v>
      </c>
      <c r="B4082" t="s">
        <v>105</v>
      </c>
      <c r="C4082" t="s">
        <v>98</v>
      </c>
      <c r="D4082" t="s">
        <v>503</v>
      </c>
      <c r="E4082" s="19">
        <v>42667</v>
      </c>
      <c r="F4082" t="s">
        <v>96</v>
      </c>
      <c r="G4082">
        <v>6</v>
      </c>
      <c r="H4082">
        <v>53.35</v>
      </c>
      <c r="I4082">
        <v>320.10000000000002</v>
      </c>
    </row>
    <row r="4083" spans="1:9">
      <c r="A4083" t="s">
        <v>106</v>
      </c>
      <c r="B4083" t="s">
        <v>99</v>
      </c>
      <c r="C4083" t="s">
        <v>98</v>
      </c>
      <c r="D4083" t="s">
        <v>525</v>
      </c>
      <c r="E4083" s="19">
        <v>42667</v>
      </c>
      <c r="F4083" t="s">
        <v>101</v>
      </c>
      <c r="G4083">
        <v>9</v>
      </c>
      <c r="H4083">
        <v>12.42</v>
      </c>
      <c r="I4083">
        <v>111.78</v>
      </c>
    </row>
    <row r="4084" spans="1:9">
      <c r="A4084" t="s">
        <v>100</v>
      </c>
      <c r="B4084" t="s">
        <v>105</v>
      </c>
      <c r="C4084" t="s">
        <v>98</v>
      </c>
      <c r="D4084" t="s">
        <v>408</v>
      </c>
      <c r="E4084" s="19">
        <v>42667</v>
      </c>
      <c r="F4084" t="s">
        <v>141</v>
      </c>
      <c r="G4084">
        <v>7</v>
      </c>
      <c r="H4084">
        <v>17.829999999999998</v>
      </c>
      <c r="I4084">
        <v>124.80999999999999</v>
      </c>
    </row>
    <row r="4085" spans="1:9">
      <c r="A4085" t="s">
        <v>106</v>
      </c>
      <c r="B4085" t="s">
        <v>99</v>
      </c>
      <c r="C4085" t="s">
        <v>98</v>
      </c>
      <c r="D4085" t="s">
        <v>327</v>
      </c>
      <c r="E4085" s="19">
        <v>42667</v>
      </c>
      <c r="F4085" t="s">
        <v>96</v>
      </c>
      <c r="G4085">
        <v>6</v>
      </c>
      <c r="H4085">
        <v>53.35</v>
      </c>
      <c r="I4085">
        <v>320.10000000000002</v>
      </c>
    </row>
    <row r="4086" spans="1:9">
      <c r="A4086" t="s">
        <v>100</v>
      </c>
      <c r="B4086" t="s">
        <v>110</v>
      </c>
      <c r="C4086" t="s">
        <v>98</v>
      </c>
      <c r="D4086" t="s">
        <v>337</v>
      </c>
      <c r="E4086" s="19">
        <v>42667</v>
      </c>
      <c r="F4086" t="s">
        <v>96</v>
      </c>
      <c r="G4086">
        <v>9</v>
      </c>
      <c r="H4086">
        <v>53.35</v>
      </c>
      <c r="I4086">
        <v>480.15000000000003</v>
      </c>
    </row>
    <row r="4087" spans="1:9">
      <c r="A4087" t="s">
        <v>95</v>
      </c>
      <c r="B4087" t="s">
        <v>94</v>
      </c>
      <c r="C4087" t="s">
        <v>93</v>
      </c>
      <c r="D4087" t="s">
        <v>336</v>
      </c>
      <c r="E4087" s="19">
        <v>42667</v>
      </c>
      <c r="F4087" t="s">
        <v>96</v>
      </c>
      <c r="G4087">
        <v>9</v>
      </c>
      <c r="H4087">
        <v>53.35</v>
      </c>
      <c r="I4087">
        <v>480.15000000000003</v>
      </c>
    </row>
    <row r="4088" spans="1:9">
      <c r="A4088" t="s">
        <v>100</v>
      </c>
      <c r="B4088" t="s">
        <v>99</v>
      </c>
      <c r="C4088" t="s">
        <v>98</v>
      </c>
      <c r="D4088" t="s">
        <v>166</v>
      </c>
      <c r="E4088" s="19">
        <v>42667</v>
      </c>
      <c r="F4088" t="s">
        <v>96</v>
      </c>
      <c r="G4088">
        <v>5</v>
      </c>
      <c r="H4088">
        <v>53.35</v>
      </c>
      <c r="I4088">
        <v>266.75</v>
      </c>
    </row>
    <row r="4089" spans="1:9">
      <c r="A4089" t="s">
        <v>95</v>
      </c>
      <c r="B4089" t="s">
        <v>118</v>
      </c>
      <c r="C4089" t="s">
        <v>93</v>
      </c>
      <c r="D4089" t="s">
        <v>202</v>
      </c>
      <c r="E4089" s="19">
        <v>42667</v>
      </c>
      <c r="F4089" t="s">
        <v>141</v>
      </c>
      <c r="G4089">
        <v>10</v>
      </c>
      <c r="H4089">
        <v>17.829999999999998</v>
      </c>
      <c r="I4089">
        <v>178.29999999999998</v>
      </c>
    </row>
    <row r="4090" spans="1:9">
      <c r="A4090" t="s">
        <v>106</v>
      </c>
      <c r="B4090" t="s">
        <v>127</v>
      </c>
      <c r="C4090" t="s">
        <v>98</v>
      </c>
      <c r="D4090" t="s">
        <v>519</v>
      </c>
      <c r="E4090" s="19">
        <v>42667</v>
      </c>
      <c r="F4090" t="s">
        <v>141</v>
      </c>
      <c r="G4090">
        <v>3</v>
      </c>
      <c r="H4090">
        <v>17.829999999999998</v>
      </c>
      <c r="I4090">
        <v>53.489999999999995</v>
      </c>
    </row>
    <row r="4091" spans="1:9">
      <c r="A4091" t="s">
        <v>106</v>
      </c>
      <c r="B4091" t="s">
        <v>105</v>
      </c>
      <c r="C4091" t="s">
        <v>98</v>
      </c>
      <c r="D4091" t="s">
        <v>597</v>
      </c>
      <c r="E4091" s="19">
        <v>42667</v>
      </c>
      <c r="F4091" t="s">
        <v>101</v>
      </c>
      <c r="G4091">
        <v>1</v>
      </c>
      <c r="H4091">
        <v>12.42</v>
      </c>
      <c r="I4091">
        <v>12.42</v>
      </c>
    </row>
    <row r="4092" spans="1:9">
      <c r="A4092" t="s">
        <v>100</v>
      </c>
      <c r="B4092" t="s">
        <v>99</v>
      </c>
      <c r="C4092" t="s">
        <v>98</v>
      </c>
      <c r="D4092" t="s">
        <v>384</v>
      </c>
      <c r="E4092" s="19">
        <v>42667</v>
      </c>
      <c r="F4092" t="s">
        <v>96</v>
      </c>
      <c r="G4092">
        <v>7</v>
      </c>
      <c r="H4092">
        <v>53.35</v>
      </c>
      <c r="I4092">
        <v>373.45</v>
      </c>
    </row>
    <row r="4093" spans="1:9">
      <c r="A4093" t="s">
        <v>106</v>
      </c>
      <c r="B4093" t="s">
        <v>99</v>
      </c>
      <c r="C4093" t="s">
        <v>98</v>
      </c>
      <c r="D4093" t="s">
        <v>452</v>
      </c>
      <c r="E4093" s="19">
        <v>42668</v>
      </c>
      <c r="F4093" t="s">
        <v>96</v>
      </c>
      <c r="G4093">
        <v>8</v>
      </c>
      <c r="H4093">
        <v>53.35</v>
      </c>
      <c r="I4093">
        <v>426.8</v>
      </c>
    </row>
    <row r="4094" spans="1:9">
      <c r="A4094" t="s">
        <v>95</v>
      </c>
      <c r="B4094" t="s">
        <v>113</v>
      </c>
      <c r="C4094" t="s">
        <v>93</v>
      </c>
      <c r="D4094" t="s">
        <v>604</v>
      </c>
      <c r="E4094" s="19">
        <v>42668</v>
      </c>
      <c r="F4094" t="s">
        <v>101</v>
      </c>
      <c r="G4094">
        <v>6</v>
      </c>
      <c r="H4094">
        <v>12.42</v>
      </c>
      <c r="I4094">
        <v>74.52</v>
      </c>
    </row>
    <row r="4095" spans="1:9">
      <c r="A4095" t="s">
        <v>106</v>
      </c>
      <c r="B4095" t="s">
        <v>127</v>
      </c>
      <c r="C4095" t="s">
        <v>98</v>
      </c>
      <c r="D4095" t="s">
        <v>482</v>
      </c>
      <c r="E4095" s="19">
        <v>42668</v>
      </c>
      <c r="F4095" t="s">
        <v>91</v>
      </c>
      <c r="G4095">
        <v>3</v>
      </c>
      <c r="H4095">
        <v>16.32</v>
      </c>
      <c r="I4095">
        <v>48.96</v>
      </c>
    </row>
    <row r="4096" spans="1:9">
      <c r="A4096" t="s">
        <v>95</v>
      </c>
      <c r="B4096" t="s">
        <v>118</v>
      </c>
      <c r="C4096" t="s">
        <v>93</v>
      </c>
      <c r="D4096" t="s">
        <v>251</v>
      </c>
      <c r="E4096" s="19">
        <v>42668</v>
      </c>
      <c r="F4096" t="s">
        <v>101</v>
      </c>
      <c r="G4096">
        <v>6</v>
      </c>
      <c r="H4096">
        <v>12.42</v>
      </c>
      <c r="I4096">
        <v>74.52</v>
      </c>
    </row>
    <row r="4097" spans="1:9">
      <c r="A4097" t="s">
        <v>106</v>
      </c>
      <c r="B4097" t="s">
        <v>110</v>
      </c>
      <c r="C4097" t="s">
        <v>98</v>
      </c>
      <c r="D4097" t="s">
        <v>289</v>
      </c>
      <c r="E4097" s="19">
        <v>42668</v>
      </c>
      <c r="F4097" t="s">
        <v>141</v>
      </c>
      <c r="G4097">
        <v>4</v>
      </c>
      <c r="H4097">
        <v>17.829999999999998</v>
      </c>
      <c r="I4097">
        <v>71.319999999999993</v>
      </c>
    </row>
    <row r="4098" spans="1:9">
      <c r="A4098" t="s">
        <v>95</v>
      </c>
      <c r="B4098" t="s">
        <v>113</v>
      </c>
      <c r="C4098" t="s">
        <v>93</v>
      </c>
      <c r="D4098" t="s">
        <v>168</v>
      </c>
      <c r="E4098" s="19">
        <v>42668</v>
      </c>
      <c r="F4098" t="s">
        <v>101</v>
      </c>
      <c r="G4098">
        <v>7</v>
      </c>
      <c r="H4098">
        <v>12.42</v>
      </c>
      <c r="I4098">
        <v>86.94</v>
      </c>
    </row>
    <row r="4099" spans="1:9">
      <c r="A4099" t="s">
        <v>106</v>
      </c>
      <c r="B4099" t="s">
        <v>99</v>
      </c>
      <c r="C4099" t="s">
        <v>98</v>
      </c>
      <c r="D4099" t="s">
        <v>211</v>
      </c>
      <c r="E4099" s="19">
        <v>42668</v>
      </c>
      <c r="F4099" t="s">
        <v>91</v>
      </c>
      <c r="G4099">
        <v>9</v>
      </c>
      <c r="H4099">
        <v>16.32</v>
      </c>
      <c r="I4099">
        <v>146.88</v>
      </c>
    </row>
    <row r="4100" spans="1:9">
      <c r="A4100" t="s">
        <v>100</v>
      </c>
      <c r="B4100" t="s">
        <v>110</v>
      </c>
      <c r="C4100" t="s">
        <v>98</v>
      </c>
      <c r="D4100" t="s">
        <v>186</v>
      </c>
      <c r="E4100" s="19">
        <v>42668</v>
      </c>
      <c r="F4100" t="s">
        <v>91</v>
      </c>
      <c r="G4100">
        <v>3</v>
      </c>
      <c r="H4100">
        <v>16.32</v>
      </c>
      <c r="I4100">
        <v>48.96</v>
      </c>
    </row>
    <row r="4101" spans="1:9">
      <c r="A4101" t="s">
        <v>106</v>
      </c>
      <c r="B4101" t="s">
        <v>105</v>
      </c>
      <c r="C4101" t="s">
        <v>98</v>
      </c>
      <c r="D4101" t="s">
        <v>430</v>
      </c>
      <c r="E4101" s="19">
        <v>42668</v>
      </c>
      <c r="F4101" t="s">
        <v>101</v>
      </c>
      <c r="G4101">
        <v>1</v>
      </c>
      <c r="H4101">
        <v>12.42</v>
      </c>
      <c r="I4101">
        <v>12.42</v>
      </c>
    </row>
    <row r="4102" spans="1:9">
      <c r="A4102" t="s">
        <v>103</v>
      </c>
      <c r="B4102" t="s">
        <v>94</v>
      </c>
      <c r="C4102" t="s">
        <v>93</v>
      </c>
      <c r="D4102" t="s">
        <v>134</v>
      </c>
      <c r="E4102" s="19">
        <v>42668</v>
      </c>
      <c r="F4102" t="s">
        <v>101</v>
      </c>
      <c r="G4102">
        <v>5</v>
      </c>
      <c r="H4102">
        <v>12.42</v>
      </c>
      <c r="I4102">
        <v>62.1</v>
      </c>
    </row>
    <row r="4103" spans="1:9">
      <c r="A4103" t="s">
        <v>100</v>
      </c>
      <c r="B4103" t="s">
        <v>110</v>
      </c>
      <c r="C4103" t="s">
        <v>98</v>
      </c>
      <c r="D4103" t="s">
        <v>209</v>
      </c>
      <c r="E4103" s="19">
        <v>42668</v>
      </c>
      <c r="F4103" t="s">
        <v>96</v>
      </c>
      <c r="G4103">
        <v>1</v>
      </c>
      <c r="H4103">
        <v>53.35</v>
      </c>
      <c r="I4103">
        <v>53.35</v>
      </c>
    </row>
    <row r="4104" spans="1:9">
      <c r="A4104" t="s">
        <v>100</v>
      </c>
      <c r="B4104" t="s">
        <v>99</v>
      </c>
      <c r="C4104" t="s">
        <v>98</v>
      </c>
      <c r="D4104" t="s">
        <v>199</v>
      </c>
      <c r="E4104" s="19">
        <v>42668</v>
      </c>
      <c r="F4104" t="s">
        <v>101</v>
      </c>
      <c r="G4104">
        <v>9</v>
      </c>
      <c r="H4104">
        <v>12.42</v>
      </c>
      <c r="I4104">
        <v>111.78</v>
      </c>
    </row>
    <row r="4105" spans="1:9">
      <c r="A4105" t="s">
        <v>111</v>
      </c>
      <c r="B4105" t="s">
        <v>105</v>
      </c>
      <c r="C4105" t="s">
        <v>98</v>
      </c>
      <c r="D4105" t="s">
        <v>317</v>
      </c>
      <c r="E4105" s="19">
        <v>42668</v>
      </c>
      <c r="F4105" t="s">
        <v>101</v>
      </c>
      <c r="G4105">
        <v>10</v>
      </c>
      <c r="H4105">
        <v>12.42</v>
      </c>
      <c r="I4105">
        <v>124.2</v>
      </c>
    </row>
    <row r="4106" spans="1:9">
      <c r="A4106" t="s">
        <v>100</v>
      </c>
      <c r="B4106" t="s">
        <v>105</v>
      </c>
      <c r="C4106" t="s">
        <v>98</v>
      </c>
      <c r="D4106" t="s">
        <v>313</v>
      </c>
      <c r="E4106" s="19">
        <v>42668</v>
      </c>
      <c r="F4106" t="s">
        <v>96</v>
      </c>
      <c r="G4106">
        <v>7</v>
      </c>
      <c r="H4106">
        <v>53.35</v>
      </c>
      <c r="I4106">
        <v>373.45</v>
      </c>
    </row>
    <row r="4107" spans="1:9">
      <c r="A4107" t="s">
        <v>106</v>
      </c>
      <c r="B4107" t="s">
        <v>110</v>
      </c>
      <c r="C4107" t="s">
        <v>98</v>
      </c>
      <c r="D4107" t="s">
        <v>184</v>
      </c>
      <c r="E4107" s="19">
        <v>42668</v>
      </c>
      <c r="F4107" t="s">
        <v>91</v>
      </c>
      <c r="G4107">
        <v>1</v>
      </c>
      <c r="H4107">
        <v>16.32</v>
      </c>
      <c r="I4107">
        <v>16.32</v>
      </c>
    </row>
    <row r="4108" spans="1:9">
      <c r="A4108" t="s">
        <v>100</v>
      </c>
      <c r="B4108" t="s">
        <v>110</v>
      </c>
      <c r="C4108" t="s">
        <v>98</v>
      </c>
      <c r="D4108" t="s">
        <v>610</v>
      </c>
      <c r="E4108" s="19">
        <v>42668</v>
      </c>
      <c r="F4108" t="s">
        <v>96</v>
      </c>
      <c r="G4108">
        <v>8</v>
      </c>
      <c r="H4108">
        <v>53.35</v>
      </c>
      <c r="I4108">
        <v>426.8</v>
      </c>
    </row>
    <row r="4109" spans="1:9">
      <c r="A4109" t="s">
        <v>95</v>
      </c>
      <c r="B4109" t="s">
        <v>94</v>
      </c>
      <c r="C4109" t="s">
        <v>93</v>
      </c>
      <c r="D4109" t="s">
        <v>490</v>
      </c>
      <c r="E4109" s="19">
        <v>42668</v>
      </c>
      <c r="F4109" t="s">
        <v>101</v>
      </c>
      <c r="G4109">
        <v>3</v>
      </c>
      <c r="H4109">
        <v>12.42</v>
      </c>
      <c r="I4109">
        <v>37.26</v>
      </c>
    </row>
    <row r="4110" spans="1:9">
      <c r="A4110" t="s">
        <v>103</v>
      </c>
      <c r="B4110" t="s">
        <v>118</v>
      </c>
      <c r="C4110" t="s">
        <v>93</v>
      </c>
      <c r="D4110" t="s">
        <v>177</v>
      </c>
      <c r="E4110" s="19">
        <v>42668</v>
      </c>
      <c r="F4110" t="s">
        <v>91</v>
      </c>
      <c r="G4110">
        <v>4</v>
      </c>
      <c r="H4110">
        <v>16.32</v>
      </c>
      <c r="I4110">
        <v>65.28</v>
      </c>
    </row>
    <row r="4111" spans="1:9">
      <c r="A4111" t="s">
        <v>100</v>
      </c>
      <c r="B4111" t="s">
        <v>110</v>
      </c>
      <c r="C4111" t="s">
        <v>98</v>
      </c>
      <c r="D4111" t="s">
        <v>513</v>
      </c>
      <c r="E4111" s="19">
        <v>42668</v>
      </c>
      <c r="F4111" t="s">
        <v>101</v>
      </c>
      <c r="G4111">
        <v>4</v>
      </c>
      <c r="H4111">
        <v>12.42</v>
      </c>
      <c r="I4111">
        <v>49.68</v>
      </c>
    </row>
    <row r="4112" spans="1:9">
      <c r="A4112" t="s">
        <v>95</v>
      </c>
      <c r="B4112" t="s">
        <v>94</v>
      </c>
      <c r="C4112" t="s">
        <v>93</v>
      </c>
      <c r="D4112" t="s">
        <v>263</v>
      </c>
      <c r="E4112" s="19">
        <v>42668</v>
      </c>
      <c r="F4112" t="s">
        <v>101</v>
      </c>
      <c r="G4112">
        <v>5</v>
      </c>
      <c r="H4112">
        <v>12.42</v>
      </c>
      <c r="I4112">
        <v>62.1</v>
      </c>
    </row>
    <row r="4113" spans="1:9">
      <c r="A4113" t="s">
        <v>111</v>
      </c>
      <c r="B4113" t="s">
        <v>105</v>
      </c>
      <c r="C4113" t="s">
        <v>98</v>
      </c>
      <c r="D4113" t="s">
        <v>128</v>
      </c>
      <c r="E4113" s="19">
        <v>42668</v>
      </c>
      <c r="F4113" t="s">
        <v>141</v>
      </c>
      <c r="G4113">
        <v>6</v>
      </c>
      <c r="H4113">
        <v>17.829999999999998</v>
      </c>
      <c r="I4113">
        <v>106.97999999999999</v>
      </c>
    </row>
    <row r="4114" spans="1:9">
      <c r="A4114" t="s">
        <v>106</v>
      </c>
      <c r="B4114" t="s">
        <v>127</v>
      </c>
      <c r="C4114" t="s">
        <v>98</v>
      </c>
      <c r="D4114" t="s">
        <v>333</v>
      </c>
      <c r="E4114" s="19">
        <v>42669</v>
      </c>
      <c r="F4114" t="s">
        <v>101</v>
      </c>
      <c r="G4114">
        <v>7</v>
      </c>
      <c r="H4114">
        <v>12.42</v>
      </c>
      <c r="I4114">
        <v>86.94</v>
      </c>
    </row>
    <row r="4115" spans="1:9">
      <c r="A4115" t="s">
        <v>95</v>
      </c>
      <c r="B4115" t="s">
        <v>113</v>
      </c>
      <c r="C4115" t="s">
        <v>93</v>
      </c>
      <c r="D4115" t="s">
        <v>364</v>
      </c>
      <c r="E4115" s="19">
        <v>42669</v>
      </c>
      <c r="F4115" t="s">
        <v>101</v>
      </c>
      <c r="G4115">
        <v>1</v>
      </c>
      <c r="H4115">
        <v>12.42</v>
      </c>
      <c r="I4115">
        <v>12.42</v>
      </c>
    </row>
    <row r="4116" spans="1:9">
      <c r="A4116" t="s">
        <v>100</v>
      </c>
      <c r="B4116" t="s">
        <v>99</v>
      </c>
      <c r="C4116" t="s">
        <v>98</v>
      </c>
      <c r="D4116" t="s">
        <v>286</v>
      </c>
      <c r="E4116" s="19">
        <v>42669</v>
      </c>
      <c r="F4116" t="s">
        <v>101</v>
      </c>
      <c r="G4116">
        <v>3</v>
      </c>
      <c r="H4116">
        <v>12.42</v>
      </c>
      <c r="I4116">
        <v>37.26</v>
      </c>
    </row>
    <row r="4117" spans="1:9">
      <c r="A4117" t="s">
        <v>106</v>
      </c>
      <c r="B4117" t="s">
        <v>105</v>
      </c>
      <c r="C4117" t="s">
        <v>98</v>
      </c>
      <c r="D4117" t="s">
        <v>345</v>
      </c>
      <c r="E4117" s="19">
        <v>42669</v>
      </c>
      <c r="F4117" t="s">
        <v>141</v>
      </c>
      <c r="G4117">
        <v>7</v>
      </c>
      <c r="H4117">
        <v>17.829999999999998</v>
      </c>
      <c r="I4117">
        <v>124.80999999999999</v>
      </c>
    </row>
    <row r="4118" spans="1:9">
      <c r="A4118" t="s">
        <v>106</v>
      </c>
      <c r="B4118" t="s">
        <v>127</v>
      </c>
      <c r="C4118" t="s">
        <v>98</v>
      </c>
      <c r="D4118" t="s">
        <v>468</v>
      </c>
      <c r="E4118" s="19">
        <v>42669</v>
      </c>
      <c r="F4118" t="s">
        <v>101</v>
      </c>
      <c r="G4118">
        <v>8</v>
      </c>
      <c r="H4118">
        <v>12.42</v>
      </c>
      <c r="I4118">
        <v>99.36</v>
      </c>
    </row>
    <row r="4119" spans="1:9">
      <c r="A4119" t="s">
        <v>100</v>
      </c>
      <c r="B4119" t="s">
        <v>99</v>
      </c>
      <c r="C4119" t="s">
        <v>98</v>
      </c>
      <c r="D4119" t="s">
        <v>461</v>
      </c>
      <c r="E4119" s="19">
        <v>42669</v>
      </c>
      <c r="F4119" t="s">
        <v>101</v>
      </c>
      <c r="G4119">
        <v>8</v>
      </c>
      <c r="H4119">
        <v>12.42</v>
      </c>
      <c r="I4119">
        <v>99.36</v>
      </c>
    </row>
    <row r="4120" spans="1:9">
      <c r="A4120" t="s">
        <v>100</v>
      </c>
      <c r="B4120" t="s">
        <v>99</v>
      </c>
      <c r="C4120" t="s">
        <v>98</v>
      </c>
      <c r="D4120" t="s">
        <v>262</v>
      </c>
      <c r="E4120" s="19">
        <v>42669</v>
      </c>
      <c r="F4120" t="s">
        <v>96</v>
      </c>
      <c r="G4120">
        <v>5</v>
      </c>
      <c r="H4120">
        <v>53.35</v>
      </c>
      <c r="I4120">
        <v>266.75</v>
      </c>
    </row>
    <row r="4121" spans="1:9">
      <c r="A4121" t="s">
        <v>95</v>
      </c>
      <c r="B4121" t="s">
        <v>94</v>
      </c>
      <c r="C4121" t="s">
        <v>93</v>
      </c>
      <c r="D4121" t="s">
        <v>283</v>
      </c>
      <c r="E4121" s="19">
        <v>42669</v>
      </c>
      <c r="F4121" t="s">
        <v>101</v>
      </c>
      <c r="G4121">
        <v>2</v>
      </c>
      <c r="H4121">
        <v>12.42</v>
      </c>
      <c r="I4121">
        <v>24.84</v>
      </c>
    </row>
    <row r="4122" spans="1:9">
      <c r="A4122" t="s">
        <v>100</v>
      </c>
      <c r="B4122" t="s">
        <v>99</v>
      </c>
      <c r="C4122" t="s">
        <v>98</v>
      </c>
      <c r="D4122" t="s">
        <v>530</v>
      </c>
      <c r="E4122" s="19">
        <v>42669</v>
      </c>
      <c r="F4122" t="s">
        <v>101</v>
      </c>
      <c r="G4122">
        <v>10</v>
      </c>
      <c r="H4122">
        <v>12.42</v>
      </c>
      <c r="I4122">
        <v>124.2</v>
      </c>
    </row>
    <row r="4123" spans="1:9">
      <c r="A4123" t="s">
        <v>111</v>
      </c>
      <c r="B4123" t="s">
        <v>110</v>
      </c>
      <c r="C4123" t="s">
        <v>98</v>
      </c>
      <c r="D4123" t="s">
        <v>366</v>
      </c>
      <c r="E4123" s="19">
        <v>42669</v>
      </c>
      <c r="F4123" t="s">
        <v>141</v>
      </c>
      <c r="G4123">
        <v>8</v>
      </c>
      <c r="H4123">
        <v>17.829999999999998</v>
      </c>
      <c r="I4123">
        <v>142.63999999999999</v>
      </c>
    </row>
    <row r="4124" spans="1:9">
      <c r="A4124" t="s">
        <v>95</v>
      </c>
      <c r="B4124" t="s">
        <v>113</v>
      </c>
      <c r="C4124" t="s">
        <v>93</v>
      </c>
      <c r="D4124" t="s">
        <v>497</v>
      </c>
      <c r="E4124" s="19">
        <v>42669</v>
      </c>
      <c r="F4124" t="s">
        <v>101</v>
      </c>
      <c r="G4124">
        <v>4</v>
      </c>
      <c r="H4124">
        <v>12.42</v>
      </c>
      <c r="I4124">
        <v>49.68</v>
      </c>
    </row>
    <row r="4125" spans="1:9">
      <c r="A4125" t="s">
        <v>95</v>
      </c>
      <c r="B4125" t="s">
        <v>113</v>
      </c>
      <c r="C4125" t="s">
        <v>93</v>
      </c>
      <c r="D4125" t="s">
        <v>578</v>
      </c>
      <c r="E4125" s="19">
        <v>42669</v>
      </c>
      <c r="F4125" t="s">
        <v>101</v>
      </c>
      <c r="G4125">
        <v>6</v>
      </c>
      <c r="H4125">
        <v>12.42</v>
      </c>
      <c r="I4125">
        <v>74.52</v>
      </c>
    </row>
    <row r="4126" spans="1:9">
      <c r="A4126" t="s">
        <v>106</v>
      </c>
      <c r="B4126" t="s">
        <v>99</v>
      </c>
      <c r="C4126" t="s">
        <v>98</v>
      </c>
      <c r="D4126" t="s">
        <v>551</v>
      </c>
      <c r="E4126" s="19">
        <v>42669</v>
      </c>
      <c r="F4126" t="s">
        <v>96</v>
      </c>
      <c r="G4126">
        <v>1</v>
      </c>
      <c r="H4126">
        <v>53.35</v>
      </c>
      <c r="I4126">
        <v>53.35</v>
      </c>
    </row>
    <row r="4127" spans="1:9">
      <c r="A4127" t="s">
        <v>106</v>
      </c>
      <c r="B4127" t="s">
        <v>105</v>
      </c>
      <c r="C4127" t="s">
        <v>98</v>
      </c>
      <c r="D4127" t="s">
        <v>473</v>
      </c>
      <c r="E4127" s="19">
        <v>42669</v>
      </c>
      <c r="F4127" t="s">
        <v>101</v>
      </c>
      <c r="G4127">
        <v>1</v>
      </c>
      <c r="H4127">
        <v>12.42</v>
      </c>
      <c r="I4127">
        <v>12.42</v>
      </c>
    </row>
    <row r="4128" spans="1:9">
      <c r="A4128" t="s">
        <v>103</v>
      </c>
      <c r="B4128" t="s">
        <v>113</v>
      </c>
      <c r="C4128" t="s">
        <v>93</v>
      </c>
      <c r="D4128" t="s">
        <v>552</v>
      </c>
      <c r="E4128" s="19">
        <v>42670</v>
      </c>
      <c r="F4128" t="s">
        <v>91</v>
      </c>
      <c r="G4128">
        <v>9</v>
      </c>
      <c r="H4128">
        <v>16.32</v>
      </c>
      <c r="I4128">
        <v>146.88</v>
      </c>
    </row>
    <row r="4129" spans="1:9">
      <c r="A4129" t="s">
        <v>106</v>
      </c>
      <c r="B4129" t="s">
        <v>110</v>
      </c>
      <c r="C4129" t="s">
        <v>98</v>
      </c>
      <c r="D4129" t="s">
        <v>528</v>
      </c>
      <c r="E4129" s="19">
        <v>42670</v>
      </c>
      <c r="F4129" t="s">
        <v>96</v>
      </c>
      <c r="G4129">
        <v>4</v>
      </c>
      <c r="H4129">
        <v>53.35</v>
      </c>
      <c r="I4129">
        <v>213.4</v>
      </c>
    </row>
    <row r="4130" spans="1:9">
      <c r="A4130" t="s">
        <v>106</v>
      </c>
      <c r="B4130" t="s">
        <v>110</v>
      </c>
      <c r="C4130" t="s">
        <v>98</v>
      </c>
      <c r="D4130" t="s">
        <v>184</v>
      </c>
      <c r="E4130" s="19">
        <v>42670</v>
      </c>
      <c r="F4130" t="s">
        <v>96</v>
      </c>
      <c r="G4130">
        <v>6</v>
      </c>
      <c r="H4130">
        <v>53.35</v>
      </c>
      <c r="I4130">
        <v>320.10000000000002</v>
      </c>
    </row>
    <row r="4131" spans="1:9">
      <c r="A4131" t="s">
        <v>95</v>
      </c>
      <c r="B4131" t="s">
        <v>94</v>
      </c>
      <c r="C4131" t="s">
        <v>93</v>
      </c>
      <c r="D4131" t="s">
        <v>92</v>
      </c>
      <c r="E4131" s="19">
        <v>42670</v>
      </c>
      <c r="F4131" t="s">
        <v>91</v>
      </c>
      <c r="G4131">
        <v>1</v>
      </c>
      <c r="H4131">
        <v>16.32</v>
      </c>
      <c r="I4131">
        <v>16.32</v>
      </c>
    </row>
    <row r="4132" spans="1:9">
      <c r="A4132" t="s">
        <v>100</v>
      </c>
      <c r="B4132" t="s">
        <v>99</v>
      </c>
      <c r="C4132" t="s">
        <v>98</v>
      </c>
      <c r="D4132" t="s">
        <v>608</v>
      </c>
      <c r="E4132" s="19">
        <v>42670</v>
      </c>
      <c r="F4132" t="s">
        <v>101</v>
      </c>
      <c r="G4132">
        <v>10</v>
      </c>
      <c r="H4132">
        <v>12.42</v>
      </c>
      <c r="I4132">
        <v>124.2</v>
      </c>
    </row>
    <row r="4133" spans="1:9">
      <c r="A4133" t="s">
        <v>103</v>
      </c>
      <c r="B4133" t="s">
        <v>118</v>
      </c>
      <c r="C4133" t="s">
        <v>93</v>
      </c>
      <c r="D4133" t="s">
        <v>251</v>
      </c>
      <c r="E4133" s="19">
        <v>42670</v>
      </c>
      <c r="F4133" t="s">
        <v>96</v>
      </c>
      <c r="G4133">
        <v>5</v>
      </c>
      <c r="H4133">
        <v>53.35</v>
      </c>
      <c r="I4133">
        <v>266.75</v>
      </c>
    </row>
    <row r="4134" spans="1:9">
      <c r="A4134" t="s">
        <v>106</v>
      </c>
      <c r="B4134" t="s">
        <v>110</v>
      </c>
      <c r="C4134" t="s">
        <v>98</v>
      </c>
      <c r="D4134" t="s">
        <v>481</v>
      </c>
      <c r="E4134" s="19">
        <v>42670</v>
      </c>
      <c r="F4134" t="s">
        <v>141</v>
      </c>
      <c r="G4134">
        <v>3</v>
      </c>
      <c r="H4134">
        <v>17.829999999999998</v>
      </c>
      <c r="I4134">
        <v>53.489999999999995</v>
      </c>
    </row>
    <row r="4135" spans="1:9">
      <c r="A4135" t="s">
        <v>100</v>
      </c>
      <c r="B4135" t="s">
        <v>110</v>
      </c>
      <c r="C4135" t="s">
        <v>98</v>
      </c>
      <c r="D4135" t="s">
        <v>428</v>
      </c>
      <c r="E4135" s="19">
        <v>42670</v>
      </c>
      <c r="F4135" t="s">
        <v>96</v>
      </c>
      <c r="G4135">
        <v>1</v>
      </c>
      <c r="H4135">
        <v>53.35</v>
      </c>
      <c r="I4135">
        <v>53.35</v>
      </c>
    </row>
    <row r="4136" spans="1:9">
      <c r="A4136" t="s">
        <v>100</v>
      </c>
      <c r="B4136" t="s">
        <v>127</v>
      </c>
      <c r="C4136" t="s">
        <v>98</v>
      </c>
      <c r="D4136" t="s">
        <v>504</v>
      </c>
      <c r="E4136" s="19">
        <v>42670</v>
      </c>
      <c r="F4136" t="s">
        <v>101</v>
      </c>
      <c r="G4136">
        <v>6</v>
      </c>
      <c r="H4136">
        <v>12.42</v>
      </c>
      <c r="I4136">
        <v>74.52</v>
      </c>
    </row>
    <row r="4137" spans="1:9">
      <c r="A4137" t="s">
        <v>95</v>
      </c>
      <c r="B4137" t="s">
        <v>94</v>
      </c>
      <c r="C4137" t="s">
        <v>93</v>
      </c>
      <c r="D4137" t="s">
        <v>475</v>
      </c>
      <c r="E4137" s="19">
        <v>42670</v>
      </c>
      <c r="F4137" t="s">
        <v>91</v>
      </c>
      <c r="G4137">
        <v>3</v>
      </c>
      <c r="H4137">
        <v>16.32</v>
      </c>
      <c r="I4137">
        <v>48.96</v>
      </c>
    </row>
    <row r="4138" spans="1:9">
      <c r="A4138" t="s">
        <v>95</v>
      </c>
      <c r="B4138" t="s">
        <v>113</v>
      </c>
      <c r="C4138" t="s">
        <v>93</v>
      </c>
      <c r="D4138" t="s">
        <v>346</v>
      </c>
      <c r="E4138" s="19">
        <v>42670</v>
      </c>
      <c r="F4138" t="s">
        <v>101</v>
      </c>
      <c r="G4138">
        <v>5</v>
      </c>
      <c r="H4138">
        <v>12.42</v>
      </c>
      <c r="I4138">
        <v>62.1</v>
      </c>
    </row>
    <row r="4139" spans="1:9">
      <c r="A4139" t="s">
        <v>100</v>
      </c>
      <c r="B4139" t="s">
        <v>127</v>
      </c>
      <c r="C4139" t="s">
        <v>98</v>
      </c>
      <c r="D4139" t="s">
        <v>357</v>
      </c>
      <c r="E4139" s="19">
        <v>42670</v>
      </c>
      <c r="F4139" t="s">
        <v>101</v>
      </c>
      <c r="G4139">
        <v>2</v>
      </c>
      <c r="H4139">
        <v>12.42</v>
      </c>
      <c r="I4139">
        <v>24.84</v>
      </c>
    </row>
    <row r="4140" spans="1:9">
      <c r="A4140" t="s">
        <v>100</v>
      </c>
      <c r="B4140" t="s">
        <v>110</v>
      </c>
      <c r="C4140" t="s">
        <v>98</v>
      </c>
      <c r="D4140" t="s">
        <v>324</v>
      </c>
      <c r="E4140" s="19">
        <v>42670</v>
      </c>
      <c r="F4140" t="s">
        <v>96</v>
      </c>
      <c r="G4140">
        <v>10</v>
      </c>
      <c r="H4140">
        <v>53.35</v>
      </c>
      <c r="I4140">
        <v>533.5</v>
      </c>
    </row>
    <row r="4141" spans="1:9">
      <c r="A4141" t="s">
        <v>106</v>
      </c>
      <c r="B4141" t="s">
        <v>105</v>
      </c>
      <c r="C4141" t="s">
        <v>98</v>
      </c>
      <c r="D4141" t="s">
        <v>363</v>
      </c>
      <c r="E4141" s="19">
        <v>42670</v>
      </c>
      <c r="F4141" t="s">
        <v>101</v>
      </c>
      <c r="G4141">
        <v>4</v>
      </c>
      <c r="H4141">
        <v>12.42</v>
      </c>
      <c r="I4141">
        <v>49.68</v>
      </c>
    </row>
    <row r="4142" spans="1:9">
      <c r="A4142" t="s">
        <v>95</v>
      </c>
      <c r="B4142" t="s">
        <v>94</v>
      </c>
      <c r="C4142" t="s">
        <v>93</v>
      </c>
      <c r="D4142" t="s">
        <v>315</v>
      </c>
      <c r="E4142" s="19">
        <v>42671</v>
      </c>
      <c r="F4142" t="s">
        <v>141</v>
      </c>
      <c r="G4142">
        <v>7</v>
      </c>
      <c r="H4142">
        <v>17.829999999999998</v>
      </c>
      <c r="I4142">
        <v>124.80999999999999</v>
      </c>
    </row>
    <row r="4143" spans="1:9">
      <c r="A4143" t="s">
        <v>103</v>
      </c>
      <c r="B4143" t="s">
        <v>113</v>
      </c>
      <c r="C4143" t="s">
        <v>93</v>
      </c>
      <c r="D4143" t="s">
        <v>552</v>
      </c>
      <c r="E4143" s="19">
        <v>42671</v>
      </c>
      <c r="F4143" t="s">
        <v>96</v>
      </c>
      <c r="G4143">
        <v>2</v>
      </c>
      <c r="H4143">
        <v>53.35</v>
      </c>
      <c r="I4143">
        <v>106.7</v>
      </c>
    </row>
    <row r="4144" spans="1:9">
      <c r="A4144" t="s">
        <v>100</v>
      </c>
      <c r="B4144" t="s">
        <v>99</v>
      </c>
      <c r="C4144" t="s">
        <v>98</v>
      </c>
      <c r="D4144" t="s">
        <v>269</v>
      </c>
      <c r="E4144" s="19">
        <v>42671</v>
      </c>
      <c r="F4144" t="s">
        <v>96</v>
      </c>
      <c r="G4144">
        <v>3</v>
      </c>
      <c r="H4144">
        <v>53.35</v>
      </c>
      <c r="I4144">
        <v>160.05000000000001</v>
      </c>
    </row>
    <row r="4145" spans="1:9">
      <c r="A4145" t="s">
        <v>95</v>
      </c>
      <c r="B4145" t="s">
        <v>113</v>
      </c>
      <c r="C4145" t="s">
        <v>93</v>
      </c>
      <c r="D4145" t="s">
        <v>603</v>
      </c>
      <c r="E4145" s="19">
        <v>42671</v>
      </c>
      <c r="F4145" t="s">
        <v>141</v>
      </c>
      <c r="G4145">
        <v>6</v>
      </c>
      <c r="H4145">
        <v>17.829999999999998</v>
      </c>
      <c r="I4145">
        <v>106.97999999999999</v>
      </c>
    </row>
    <row r="4146" spans="1:9">
      <c r="A4146" t="s">
        <v>100</v>
      </c>
      <c r="B4146" t="s">
        <v>105</v>
      </c>
      <c r="C4146" t="s">
        <v>98</v>
      </c>
      <c r="D4146" t="s">
        <v>410</v>
      </c>
      <c r="E4146" s="19">
        <v>42671</v>
      </c>
      <c r="F4146" t="s">
        <v>101</v>
      </c>
      <c r="G4146">
        <v>6</v>
      </c>
      <c r="H4146">
        <v>12.42</v>
      </c>
      <c r="I4146">
        <v>74.52</v>
      </c>
    </row>
    <row r="4147" spans="1:9">
      <c r="A4147" t="s">
        <v>100</v>
      </c>
      <c r="B4147" t="s">
        <v>110</v>
      </c>
      <c r="C4147" t="s">
        <v>98</v>
      </c>
      <c r="D4147" t="s">
        <v>318</v>
      </c>
      <c r="E4147" s="19">
        <v>42671</v>
      </c>
      <c r="F4147" t="s">
        <v>91</v>
      </c>
      <c r="G4147">
        <v>1</v>
      </c>
      <c r="H4147">
        <v>16.32</v>
      </c>
      <c r="I4147">
        <v>16.32</v>
      </c>
    </row>
    <row r="4148" spans="1:9">
      <c r="A4148" t="s">
        <v>100</v>
      </c>
      <c r="B4148" t="s">
        <v>127</v>
      </c>
      <c r="C4148" t="s">
        <v>98</v>
      </c>
      <c r="D4148" t="s">
        <v>541</v>
      </c>
      <c r="E4148" s="19">
        <v>42671</v>
      </c>
      <c r="F4148" t="s">
        <v>101</v>
      </c>
      <c r="G4148">
        <v>2</v>
      </c>
      <c r="H4148">
        <v>12.42</v>
      </c>
      <c r="I4148">
        <v>24.84</v>
      </c>
    </row>
    <row r="4149" spans="1:9">
      <c r="A4149" t="s">
        <v>95</v>
      </c>
      <c r="B4149" t="s">
        <v>94</v>
      </c>
      <c r="C4149" t="s">
        <v>93</v>
      </c>
      <c r="D4149" t="s">
        <v>266</v>
      </c>
      <c r="E4149" s="19">
        <v>42671</v>
      </c>
      <c r="F4149" t="s">
        <v>141</v>
      </c>
      <c r="G4149">
        <v>5</v>
      </c>
      <c r="H4149">
        <v>17.829999999999998</v>
      </c>
      <c r="I4149">
        <v>89.149999999999991</v>
      </c>
    </row>
    <row r="4150" spans="1:9">
      <c r="A4150" t="s">
        <v>106</v>
      </c>
      <c r="B4150" t="s">
        <v>99</v>
      </c>
      <c r="C4150" t="s">
        <v>98</v>
      </c>
      <c r="D4150" t="s">
        <v>250</v>
      </c>
      <c r="E4150" s="19">
        <v>42671</v>
      </c>
      <c r="F4150" t="s">
        <v>101</v>
      </c>
      <c r="G4150">
        <v>2</v>
      </c>
      <c r="H4150">
        <v>12.42</v>
      </c>
      <c r="I4150">
        <v>24.84</v>
      </c>
    </row>
    <row r="4151" spans="1:9">
      <c r="A4151" t="s">
        <v>95</v>
      </c>
      <c r="B4151" t="s">
        <v>113</v>
      </c>
      <c r="C4151" t="s">
        <v>93</v>
      </c>
      <c r="D4151" t="s">
        <v>609</v>
      </c>
      <c r="E4151" s="19">
        <v>42672</v>
      </c>
      <c r="F4151" t="s">
        <v>91</v>
      </c>
      <c r="G4151">
        <v>5</v>
      </c>
      <c r="H4151">
        <v>16.32</v>
      </c>
      <c r="I4151">
        <v>81.599999999999994</v>
      </c>
    </row>
    <row r="4152" spans="1:9">
      <c r="A4152" t="s">
        <v>95</v>
      </c>
      <c r="B4152" t="s">
        <v>113</v>
      </c>
      <c r="C4152" t="s">
        <v>93</v>
      </c>
      <c r="D4152" t="s">
        <v>291</v>
      </c>
      <c r="E4152" s="19">
        <v>42672</v>
      </c>
      <c r="F4152" t="s">
        <v>101</v>
      </c>
      <c r="G4152">
        <v>8</v>
      </c>
      <c r="H4152">
        <v>12.42</v>
      </c>
      <c r="I4152">
        <v>99.36</v>
      </c>
    </row>
    <row r="4153" spans="1:9">
      <c r="A4153" t="s">
        <v>100</v>
      </c>
      <c r="B4153" t="s">
        <v>99</v>
      </c>
      <c r="C4153" t="s">
        <v>98</v>
      </c>
      <c r="D4153" t="s">
        <v>432</v>
      </c>
      <c r="E4153" s="19">
        <v>42672</v>
      </c>
      <c r="F4153" t="s">
        <v>96</v>
      </c>
      <c r="G4153">
        <v>4</v>
      </c>
      <c r="H4153">
        <v>53.35</v>
      </c>
      <c r="I4153">
        <v>213.4</v>
      </c>
    </row>
    <row r="4154" spans="1:9">
      <c r="A4154" t="s">
        <v>95</v>
      </c>
      <c r="B4154" t="s">
        <v>94</v>
      </c>
      <c r="C4154" t="s">
        <v>93</v>
      </c>
      <c r="D4154" t="s">
        <v>220</v>
      </c>
      <c r="E4154" s="19">
        <v>42672</v>
      </c>
      <c r="F4154" t="s">
        <v>91</v>
      </c>
      <c r="G4154">
        <v>3</v>
      </c>
      <c r="H4154">
        <v>16.32</v>
      </c>
      <c r="I4154">
        <v>48.96</v>
      </c>
    </row>
    <row r="4155" spans="1:9">
      <c r="A4155" t="s">
        <v>100</v>
      </c>
      <c r="B4155" t="s">
        <v>99</v>
      </c>
      <c r="C4155" t="s">
        <v>98</v>
      </c>
      <c r="D4155" t="s">
        <v>166</v>
      </c>
      <c r="E4155" s="19">
        <v>42672</v>
      </c>
      <c r="F4155" t="s">
        <v>91</v>
      </c>
      <c r="G4155">
        <v>3</v>
      </c>
      <c r="H4155">
        <v>16.32</v>
      </c>
      <c r="I4155">
        <v>48.96</v>
      </c>
    </row>
    <row r="4156" spans="1:9">
      <c r="A4156" t="s">
        <v>103</v>
      </c>
      <c r="B4156" t="s">
        <v>118</v>
      </c>
      <c r="C4156" t="s">
        <v>93</v>
      </c>
      <c r="D4156" t="s">
        <v>455</v>
      </c>
      <c r="E4156" s="19">
        <v>42672</v>
      </c>
      <c r="F4156" t="s">
        <v>91</v>
      </c>
      <c r="G4156">
        <v>2</v>
      </c>
      <c r="H4156">
        <v>16.32</v>
      </c>
      <c r="I4156">
        <v>32.64</v>
      </c>
    </row>
    <row r="4157" spans="1:9">
      <c r="A4157" t="s">
        <v>100</v>
      </c>
      <c r="B4157" t="s">
        <v>105</v>
      </c>
      <c r="C4157" t="s">
        <v>98</v>
      </c>
      <c r="D4157" t="s">
        <v>420</v>
      </c>
      <c r="E4157" s="19">
        <v>42672</v>
      </c>
      <c r="F4157" t="s">
        <v>141</v>
      </c>
      <c r="G4157">
        <v>8</v>
      </c>
      <c r="H4157">
        <v>17.829999999999998</v>
      </c>
      <c r="I4157">
        <v>142.63999999999999</v>
      </c>
    </row>
    <row r="4158" spans="1:9">
      <c r="A4158" t="s">
        <v>100</v>
      </c>
      <c r="B4158" t="s">
        <v>105</v>
      </c>
      <c r="C4158" t="s">
        <v>98</v>
      </c>
      <c r="D4158" t="s">
        <v>591</v>
      </c>
      <c r="E4158" s="19">
        <v>42672</v>
      </c>
      <c r="F4158" t="s">
        <v>91</v>
      </c>
      <c r="G4158">
        <v>8</v>
      </c>
      <c r="H4158">
        <v>16.32</v>
      </c>
      <c r="I4158">
        <v>130.56</v>
      </c>
    </row>
    <row r="4159" spans="1:9">
      <c r="A4159" t="s">
        <v>95</v>
      </c>
      <c r="B4159" t="s">
        <v>94</v>
      </c>
      <c r="C4159" t="s">
        <v>93</v>
      </c>
      <c r="D4159" t="s">
        <v>144</v>
      </c>
      <c r="E4159" s="19">
        <v>42672</v>
      </c>
      <c r="F4159" t="s">
        <v>91</v>
      </c>
      <c r="G4159">
        <v>3</v>
      </c>
      <c r="H4159">
        <v>16.32</v>
      </c>
      <c r="I4159">
        <v>48.96</v>
      </c>
    </row>
    <row r="4160" spans="1:9">
      <c r="A4160" t="s">
        <v>95</v>
      </c>
      <c r="B4160" t="s">
        <v>113</v>
      </c>
      <c r="C4160" t="s">
        <v>93</v>
      </c>
      <c r="D4160" t="s">
        <v>294</v>
      </c>
      <c r="E4160" s="19">
        <v>42672</v>
      </c>
      <c r="F4160" t="s">
        <v>141</v>
      </c>
      <c r="G4160">
        <v>1</v>
      </c>
      <c r="H4160">
        <v>17.829999999999998</v>
      </c>
      <c r="I4160">
        <v>17.829999999999998</v>
      </c>
    </row>
    <row r="4161" spans="1:9">
      <c r="A4161" t="s">
        <v>100</v>
      </c>
      <c r="B4161" t="s">
        <v>127</v>
      </c>
      <c r="C4161" t="s">
        <v>98</v>
      </c>
      <c r="D4161" t="s">
        <v>193</v>
      </c>
      <c r="E4161" s="19">
        <v>42672</v>
      </c>
      <c r="F4161" t="s">
        <v>141</v>
      </c>
      <c r="G4161">
        <v>3</v>
      </c>
      <c r="H4161">
        <v>17.829999999999998</v>
      </c>
      <c r="I4161">
        <v>53.489999999999995</v>
      </c>
    </row>
    <row r="4162" spans="1:9">
      <c r="A4162" t="s">
        <v>100</v>
      </c>
      <c r="B4162" t="s">
        <v>99</v>
      </c>
      <c r="C4162" t="s">
        <v>98</v>
      </c>
      <c r="D4162" t="s">
        <v>219</v>
      </c>
      <c r="E4162" s="19">
        <v>42673</v>
      </c>
      <c r="F4162" t="s">
        <v>141</v>
      </c>
      <c r="G4162">
        <v>1</v>
      </c>
      <c r="H4162">
        <v>17.829999999999998</v>
      </c>
      <c r="I4162">
        <v>17.829999999999998</v>
      </c>
    </row>
    <row r="4163" spans="1:9">
      <c r="A4163" t="s">
        <v>106</v>
      </c>
      <c r="B4163" t="s">
        <v>105</v>
      </c>
      <c r="C4163" t="s">
        <v>98</v>
      </c>
      <c r="D4163" t="s">
        <v>198</v>
      </c>
      <c r="E4163" s="19">
        <v>42673</v>
      </c>
      <c r="F4163" t="s">
        <v>141</v>
      </c>
      <c r="G4163">
        <v>8</v>
      </c>
      <c r="H4163">
        <v>17.829999999999998</v>
      </c>
      <c r="I4163">
        <v>142.63999999999999</v>
      </c>
    </row>
    <row r="4164" spans="1:9">
      <c r="A4164" t="s">
        <v>111</v>
      </c>
      <c r="B4164" t="s">
        <v>105</v>
      </c>
      <c r="C4164" t="s">
        <v>98</v>
      </c>
      <c r="D4164" t="s">
        <v>332</v>
      </c>
      <c r="E4164" s="19">
        <v>42673</v>
      </c>
      <c r="F4164" t="s">
        <v>101</v>
      </c>
      <c r="G4164">
        <v>7</v>
      </c>
      <c r="H4164">
        <v>12.42</v>
      </c>
      <c r="I4164">
        <v>86.94</v>
      </c>
    </row>
    <row r="4165" spans="1:9">
      <c r="A4165" t="s">
        <v>103</v>
      </c>
      <c r="B4165" t="s">
        <v>94</v>
      </c>
      <c r="C4165" t="s">
        <v>93</v>
      </c>
      <c r="D4165" t="s">
        <v>576</v>
      </c>
      <c r="E4165" s="19">
        <v>42673</v>
      </c>
      <c r="F4165" t="s">
        <v>96</v>
      </c>
      <c r="G4165">
        <v>5</v>
      </c>
      <c r="H4165">
        <v>53.35</v>
      </c>
      <c r="I4165">
        <v>266.75</v>
      </c>
    </row>
    <row r="4166" spans="1:9">
      <c r="A4166" t="s">
        <v>106</v>
      </c>
      <c r="B4166" t="s">
        <v>105</v>
      </c>
      <c r="C4166" t="s">
        <v>98</v>
      </c>
      <c r="D4166" t="s">
        <v>322</v>
      </c>
      <c r="E4166" s="19">
        <v>42673</v>
      </c>
      <c r="F4166" t="s">
        <v>91</v>
      </c>
      <c r="G4166">
        <v>3</v>
      </c>
      <c r="H4166">
        <v>16.32</v>
      </c>
      <c r="I4166">
        <v>48.96</v>
      </c>
    </row>
    <row r="4167" spans="1:9">
      <c r="A4167" t="s">
        <v>100</v>
      </c>
      <c r="B4167" t="s">
        <v>99</v>
      </c>
      <c r="C4167" t="s">
        <v>98</v>
      </c>
      <c r="D4167" t="s">
        <v>608</v>
      </c>
      <c r="E4167" s="19">
        <v>42673</v>
      </c>
      <c r="F4167" t="s">
        <v>141</v>
      </c>
      <c r="G4167">
        <v>7</v>
      </c>
      <c r="H4167">
        <v>17.829999999999998</v>
      </c>
      <c r="I4167">
        <v>124.80999999999999</v>
      </c>
    </row>
    <row r="4168" spans="1:9">
      <c r="A4168" t="s">
        <v>100</v>
      </c>
      <c r="B4168" t="s">
        <v>110</v>
      </c>
      <c r="C4168" t="s">
        <v>98</v>
      </c>
      <c r="D4168" t="s">
        <v>477</v>
      </c>
      <c r="E4168" s="19">
        <v>42673</v>
      </c>
      <c r="F4168" t="s">
        <v>101</v>
      </c>
      <c r="G4168">
        <v>8</v>
      </c>
      <c r="H4168">
        <v>12.42</v>
      </c>
      <c r="I4168">
        <v>99.36</v>
      </c>
    </row>
    <row r="4169" spans="1:9">
      <c r="A4169" t="s">
        <v>95</v>
      </c>
      <c r="B4169" t="s">
        <v>94</v>
      </c>
      <c r="C4169" t="s">
        <v>93</v>
      </c>
      <c r="D4169" t="s">
        <v>302</v>
      </c>
      <c r="E4169" s="19">
        <v>42673</v>
      </c>
      <c r="F4169" t="s">
        <v>141</v>
      </c>
      <c r="G4169">
        <v>8</v>
      </c>
      <c r="H4169">
        <v>17.829999999999998</v>
      </c>
      <c r="I4169">
        <v>142.63999999999999</v>
      </c>
    </row>
    <row r="4170" spans="1:9">
      <c r="A4170" t="s">
        <v>100</v>
      </c>
      <c r="B4170" t="s">
        <v>110</v>
      </c>
      <c r="C4170" t="s">
        <v>98</v>
      </c>
      <c r="D4170" t="s">
        <v>366</v>
      </c>
      <c r="E4170" s="19">
        <v>42673</v>
      </c>
      <c r="F4170" t="s">
        <v>141</v>
      </c>
      <c r="G4170">
        <v>4</v>
      </c>
      <c r="H4170">
        <v>17.829999999999998</v>
      </c>
      <c r="I4170">
        <v>71.319999999999993</v>
      </c>
    </row>
    <row r="4171" spans="1:9">
      <c r="A4171" t="s">
        <v>95</v>
      </c>
      <c r="B4171" t="s">
        <v>94</v>
      </c>
      <c r="C4171" t="s">
        <v>93</v>
      </c>
      <c r="D4171" t="s">
        <v>135</v>
      </c>
      <c r="E4171" s="19">
        <v>42673</v>
      </c>
      <c r="F4171" t="s">
        <v>91</v>
      </c>
      <c r="G4171">
        <v>7</v>
      </c>
      <c r="H4171">
        <v>16.32</v>
      </c>
      <c r="I4171">
        <v>114.24000000000001</v>
      </c>
    </row>
    <row r="4172" spans="1:9">
      <c r="A4172" t="s">
        <v>106</v>
      </c>
      <c r="B4172" t="s">
        <v>105</v>
      </c>
      <c r="C4172" t="s">
        <v>98</v>
      </c>
      <c r="D4172" t="s">
        <v>503</v>
      </c>
      <c r="E4172" s="19">
        <v>42674</v>
      </c>
      <c r="F4172" t="s">
        <v>91</v>
      </c>
      <c r="G4172">
        <v>5</v>
      </c>
      <c r="H4172">
        <v>16.32</v>
      </c>
      <c r="I4172">
        <v>81.599999999999994</v>
      </c>
    </row>
    <row r="4173" spans="1:9">
      <c r="A4173" t="s">
        <v>100</v>
      </c>
      <c r="B4173" t="s">
        <v>110</v>
      </c>
      <c r="C4173" t="s">
        <v>98</v>
      </c>
      <c r="D4173" t="s">
        <v>397</v>
      </c>
      <c r="E4173" s="19">
        <v>42674</v>
      </c>
      <c r="F4173" t="s">
        <v>101</v>
      </c>
      <c r="G4173">
        <v>6</v>
      </c>
      <c r="H4173">
        <v>12.42</v>
      </c>
      <c r="I4173">
        <v>74.52</v>
      </c>
    </row>
    <row r="4174" spans="1:9">
      <c r="A4174" t="s">
        <v>100</v>
      </c>
      <c r="B4174" t="s">
        <v>99</v>
      </c>
      <c r="C4174" t="s">
        <v>98</v>
      </c>
      <c r="D4174" t="s">
        <v>182</v>
      </c>
      <c r="E4174" s="19">
        <v>42674</v>
      </c>
      <c r="F4174" t="s">
        <v>101</v>
      </c>
      <c r="G4174">
        <v>2</v>
      </c>
      <c r="H4174">
        <v>12.42</v>
      </c>
      <c r="I4174">
        <v>24.84</v>
      </c>
    </row>
    <row r="4175" spans="1:9">
      <c r="A4175" t="s">
        <v>95</v>
      </c>
      <c r="B4175" t="s">
        <v>94</v>
      </c>
      <c r="C4175" t="s">
        <v>93</v>
      </c>
      <c r="D4175" t="s">
        <v>308</v>
      </c>
      <c r="E4175" s="19">
        <v>42674</v>
      </c>
      <c r="F4175" t="s">
        <v>101</v>
      </c>
      <c r="G4175">
        <v>8</v>
      </c>
      <c r="H4175">
        <v>12.42</v>
      </c>
      <c r="I4175">
        <v>99.36</v>
      </c>
    </row>
    <row r="4176" spans="1:9">
      <c r="A4176" t="s">
        <v>95</v>
      </c>
      <c r="B4176" t="s">
        <v>94</v>
      </c>
      <c r="C4176" t="s">
        <v>93</v>
      </c>
      <c r="D4176" t="s">
        <v>490</v>
      </c>
      <c r="E4176" s="19">
        <v>42674</v>
      </c>
      <c r="F4176" t="s">
        <v>91</v>
      </c>
      <c r="G4176">
        <v>9</v>
      </c>
      <c r="H4176">
        <v>16.32</v>
      </c>
      <c r="I4176">
        <v>146.88</v>
      </c>
    </row>
    <row r="4177" spans="1:9">
      <c r="A4177" t="s">
        <v>100</v>
      </c>
      <c r="B4177" t="s">
        <v>110</v>
      </c>
      <c r="C4177" t="s">
        <v>98</v>
      </c>
      <c r="D4177" t="s">
        <v>359</v>
      </c>
      <c r="E4177" s="19">
        <v>42674</v>
      </c>
      <c r="F4177" t="s">
        <v>141</v>
      </c>
      <c r="G4177">
        <v>8</v>
      </c>
      <c r="H4177">
        <v>17.829999999999998</v>
      </c>
      <c r="I4177">
        <v>142.63999999999999</v>
      </c>
    </row>
    <row r="4178" spans="1:9">
      <c r="A4178" t="s">
        <v>100</v>
      </c>
      <c r="B4178" t="s">
        <v>99</v>
      </c>
      <c r="C4178" t="s">
        <v>98</v>
      </c>
      <c r="D4178" t="s">
        <v>537</v>
      </c>
      <c r="E4178" s="19">
        <v>42674</v>
      </c>
      <c r="F4178" t="s">
        <v>96</v>
      </c>
      <c r="G4178">
        <v>4</v>
      </c>
      <c r="H4178">
        <v>53.35</v>
      </c>
      <c r="I4178">
        <v>213.4</v>
      </c>
    </row>
    <row r="4179" spans="1:9">
      <c r="A4179" t="s">
        <v>95</v>
      </c>
      <c r="B4179" t="s">
        <v>94</v>
      </c>
      <c r="C4179" t="s">
        <v>93</v>
      </c>
      <c r="D4179" t="s">
        <v>470</v>
      </c>
      <c r="E4179" s="19">
        <v>42674</v>
      </c>
      <c r="F4179" t="s">
        <v>141</v>
      </c>
      <c r="G4179">
        <v>7</v>
      </c>
      <c r="H4179">
        <v>17.829999999999998</v>
      </c>
      <c r="I4179">
        <v>124.80999999999999</v>
      </c>
    </row>
    <row r="4180" spans="1:9">
      <c r="A4180" t="s">
        <v>106</v>
      </c>
      <c r="B4180" t="s">
        <v>99</v>
      </c>
      <c r="C4180" t="s">
        <v>98</v>
      </c>
      <c r="D4180" t="s">
        <v>269</v>
      </c>
      <c r="E4180" s="19">
        <v>42674</v>
      </c>
      <c r="F4180" t="s">
        <v>101</v>
      </c>
      <c r="G4180">
        <v>6</v>
      </c>
      <c r="H4180">
        <v>12.42</v>
      </c>
      <c r="I4180">
        <v>74.52</v>
      </c>
    </row>
    <row r="4181" spans="1:9">
      <c r="A4181" t="s">
        <v>100</v>
      </c>
      <c r="B4181" t="s">
        <v>99</v>
      </c>
      <c r="C4181" t="s">
        <v>98</v>
      </c>
      <c r="D4181" t="s">
        <v>461</v>
      </c>
      <c r="E4181" s="19">
        <v>42674</v>
      </c>
      <c r="F4181" t="s">
        <v>101</v>
      </c>
      <c r="G4181">
        <v>10</v>
      </c>
      <c r="H4181">
        <v>12.42</v>
      </c>
      <c r="I4181">
        <v>124.2</v>
      </c>
    </row>
    <row r="4182" spans="1:9">
      <c r="A4182" t="s">
        <v>103</v>
      </c>
      <c r="B4182" t="s">
        <v>113</v>
      </c>
      <c r="C4182" t="s">
        <v>93</v>
      </c>
      <c r="D4182" t="s">
        <v>168</v>
      </c>
      <c r="E4182" s="19">
        <v>42674</v>
      </c>
      <c r="F4182" t="s">
        <v>101</v>
      </c>
      <c r="G4182">
        <v>8</v>
      </c>
      <c r="H4182">
        <v>12.42</v>
      </c>
      <c r="I4182">
        <v>99.36</v>
      </c>
    </row>
    <row r="4183" spans="1:9">
      <c r="A4183" t="s">
        <v>100</v>
      </c>
      <c r="B4183" t="s">
        <v>127</v>
      </c>
      <c r="C4183" t="s">
        <v>98</v>
      </c>
      <c r="D4183" t="s">
        <v>522</v>
      </c>
      <c r="E4183" s="19">
        <v>42674</v>
      </c>
      <c r="F4183" t="s">
        <v>141</v>
      </c>
      <c r="G4183">
        <v>9</v>
      </c>
      <c r="H4183">
        <v>17.829999999999998</v>
      </c>
      <c r="I4183">
        <v>160.46999999999997</v>
      </c>
    </row>
    <row r="4184" spans="1:9">
      <c r="A4184" t="s">
        <v>103</v>
      </c>
      <c r="B4184" t="s">
        <v>118</v>
      </c>
      <c r="C4184" t="s">
        <v>93</v>
      </c>
      <c r="D4184" t="s">
        <v>228</v>
      </c>
      <c r="E4184" s="19">
        <v>42674</v>
      </c>
      <c r="F4184" t="s">
        <v>96</v>
      </c>
      <c r="G4184">
        <v>8</v>
      </c>
      <c r="H4184">
        <v>53.35</v>
      </c>
      <c r="I4184">
        <v>426.8</v>
      </c>
    </row>
    <row r="4185" spans="1:9">
      <c r="A4185" t="s">
        <v>95</v>
      </c>
      <c r="B4185" t="s">
        <v>94</v>
      </c>
      <c r="C4185" t="s">
        <v>93</v>
      </c>
      <c r="D4185" t="s">
        <v>204</v>
      </c>
      <c r="E4185" s="19">
        <v>42675</v>
      </c>
      <c r="F4185" t="s">
        <v>96</v>
      </c>
      <c r="G4185">
        <v>1</v>
      </c>
      <c r="H4185">
        <v>53.35</v>
      </c>
      <c r="I4185">
        <v>53.35</v>
      </c>
    </row>
    <row r="4186" spans="1:9">
      <c r="A4186" t="s">
        <v>100</v>
      </c>
      <c r="B4186" t="s">
        <v>105</v>
      </c>
      <c r="C4186" t="s">
        <v>98</v>
      </c>
      <c r="D4186" t="s">
        <v>543</v>
      </c>
      <c r="E4186" s="19">
        <v>42675</v>
      </c>
      <c r="F4186" t="s">
        <v>91</v>
      </c>
      <c r="G4186">
        <v>2</v>
      </c>
      <c r="H4186">
        <v>16.32</v>
      </c>
      <c r="I4186">
        <v>32.64</v>
      </c>
    </row>
    <row r="4187" spans="1:9">
      <c r="A4187" t="s">
        <v>100</v>
      </c>
      <c r="B4187" t="s">
        <v>110</v>
      </c>
      <c r="C4187" t="s">
        <v>98</v>
      </c>
      <c r="D4187" t="s">
        <v>457</v>
      </c>
      <c r="E4187" s="19">
        <v>42675</v>
      </c>
      <c r="F4187" t="s">
        <v>96</v>
      </c>
      <c r="G4187">
        <v>4</v>
      </c>
      <c r="H4187">
        <v>53.35</v>
      </c>
      <c r="I4187">
        <v>213.4</v>
      </c>
    </row>
    <row r="4188" spans="1:9">
      <c r="A4188" t="s">
        <v>106</v>
      </c>
      <c r="B4188" t="s">
        <v>99</v>
      </c>
      <c r="C4188" t="s">
        <v>98</v>
      </c>
      <c r="D4188" t="s">
        <v>539</v>
      </c>
      <c r="E4188" s="19">
        <v>42675</v>
      </c>
      <c r="F4188" t="s">
        <v>101</v>
      </c>
      <c r="G4188">
        <v>9</v>
      </c>
      <c r="H4188">
        <v>12.42</v>
      </c>
      <c r="I4188">
        <v>111.78</v>
      </c>
    </row>
    <row r="4189" spans="1:9">
      <c r="A4189" t="s">
        <v>106</v>
      </c>
      <c r="B4189" t="s">
        <v>105</v>
      </c>
      <c r="C4189" t="s">
        <v>98</v>
      </c>
      <c r="D4189" t="s">
        <v>476</v>
      </c>
      <c r="E4189" s="19">
        <v>42675</v>
      </c>
      <c r="F4189" t="s">
        <v>96</v>
      </c>
      <c r="G4189">
        <v>10</v>
      </c>
      <c r="H4189">
        <v>53.35</v>
      </c>
      <c r="I4189">
        <v>533.5</v>
      </c>
    </row>
    <row r="4190" spans="1:9">
      <c r="A4190" t="s">
        <v>100</v>
      </c>
      <c r="B4190" t="s">
        <v>99</v>
      </c>
      <c r="C4190" t="s">
        <v>98</v>
      </c>
      <c r="D4190" t="s">
        <v>607</v>
      </c>
      <c r="E4190" s="19">
        <v>42675</v>
      </c>
      <c r="F4190" t="s">
        <v>101</v>
      </c>
      <c r="G4190">
        <v>9</v>
      </c>
      <c r="H4190">
        <v>12.42</v>
      </c>
      <c r="I4190">
        <v>111.78</v>
      </c>
    </row>
    <row r="4191" spans="1:9">
      <c r="A4191" t="s">
        <v>95</v>
      </c>
      <c r="B4191" t="s">
        <v>155</v>
      </c>
      <c r="C4191" t="s">
        <v>93</v>
      </c>
      <c r="D4191" t="s">
        <v>436</v>
      </c>
      <c r="E4191" s="19">
        <v>42675</v>
      </c>
      <c r="F4191" t="s">
        <v>141</v>
      </c>
      <c r="G4191">
        <v>5</v>
      </c>
      <c r="H4191">
        <v>17.829999999999998</v>
      </c>
      <c r="I4191">
        <v>89.149999999999991</v>
      </c>
    </row>
    <row r="4192" spans="1:9">
      <c r="A4192" t="s">
        <v>103</v>
      </c>
      <c r="B4192" t="s">
        <v>113</v>
      </c>
      <c r="C4192" t="s">
        <v>93</v>
      </c>
      <c r="D4192" t="s">
        <v>221</v>
      </c>
      <c r="E4192" s="19">
        <v>42675</v>
      </c>
      <c r="F4192" t="s">
        <v>141</v>
      </c>
      <c r="G4192">
        <v>2</v>
      </c>
      <c r="H4192">
        <v>17.829999999999998</v>
      </c>
      <c r="I4192">
        <v>35.659999999999997</v>
      </c>
    </row>
    <row r="4193" spans="1:9">
      <c r="A4193" t="s">
        <v>111</v>
      </c>
      <c r="B4193" t="s">
        <v>99</v>
      </c>
      <c r="C4193" t="s">
        <v>98</v>
      </c>
      <c r="D4193" t="s">
        <v>372</v>
      </c>
      <c r="E4193" s="19">
        <v>42675</v>
      </c>
      <c r="F4193" t="s">
        <v>141</v>
      </c>
      <c r="G4193">
        <v>5</v>
      </c>
      <c r="H4193">
        <v>17.829999999999998</v>
      </c>
      <c r="I4193">
        <v>89.149999999999991</v>
      </c>
    </row>
    <row r="4194" spans="1:9">
      <c r="A4194" t="s">
        <v>106</v>
      </c>
      <c r="B4194" t="s">
        <v>105</v>
      </c>
      <c r="C4194" t="s">
        <v>98</v>
      </c>
      <c r="D4194" t="s">
        <v>312</v>
      </c>
      <c r="E4194" s="19">
        <v>42675</v>
      </c>
      <c r="F4194" t="s">
        <v>141</v>
      </c>
      <c r="G4194">
        <v>8</v>
      </c>
      <c r="H4194">
        <v>17.829999999999998</v>
      </c>
      <c r="I4194">
        <v>142.63999999999999</v>
      </c>
    </row>
    <row r="4195" spans="1:9">
      <c r="A4195" t="s">
        <v>95</v>
      </c>
      <c r="B4195" t="s">
        <v>94</v>
      </c>
      <c r="C4195" t="s">
        <v>93</v>
      </c>
      <c r="D4195" t="s">
        <v>462</v>
      </c>
      <c r="E4195" s="19">
        <v>42675</v>
      </c>
      <c r="F4195" t="s">
        <v>141</v>
      </c>
      <c r="G4195">
        <v>3</v>
      </c>
      <c r="H4195">
        <v>17.829999999999998</v>
      </c>
      <c r="I4195">
        <v>53.489999999999995</v>
      </c>
    </row>
    <row r="4196" spans="1:9">
      <c r="A4196" t="s">
        <v>100</v>
      </c>
      <c r="B4196" t="s">
        <v>99</v>
      </c>
      <c r="C4196" t="s">
        <v>98</v>
      </c>
      <c r="D4196" t="s">
        <v>153</v>
      </c>
      <c r="E4196" s="19">
        <v>42675</v>
      </c>
      <c r="F4196" t="s">
        <v>91</v>
      </c>
      <c r="G4196">
        <v>2</v>
      </c>
      <c r="H4196">
        <v>16.32</v>
      </c>
      <c r="I4196">
        <v>32.64</v>
      </c>
    </row>
    <row r="4197" spans="1:9">
      <c r="A4197" t="s">
        <v>100</v>
      </c>
      <c r="B4197" t="s">
        <v>99</v>
      </c>
      <c r="C4197" t="s">
        <v>98</v>
      </c>
      <c r="D4197" t="s">
        <v>199</v>
      </c>
      <c r="E4197" s="19">
        <v>42675</v>
      </c>
      <c r="F4197" t="s">
        <v>96</v>
      </c>
      <c r="G4197">
        <v>5</v>
      </c>
      <c r="H4197">
        <v>53.35</v>
      </c>
      <c r="I4197">
        <v>266.75</v>
      </c>
    </row>
    <row r="4198" spans="1:9">
      <c r="A4198" t="s">
        <v>106</v>
      </c>
      <c r="B4198" t="s">
        <v>105</v>
      </c>
      <c r="C4198" t="s">
        <v>98</v>
      </c>
      <c r="D4198" t="s">
        <v>441</v>
      </c>
      <c r="E4198">
        <v>42675</v>
      </c>
      <c r="F4198" t="s">
        <v>101</v>
      </c>
      <c r="G4198">
        <v>7</v>
      </c>
      <c r="H4198">
        <v>12.42</v>
      </c>
      <c r="I4198">
        <v>86.94</v>
      </c>
    </row>
    <row r="4199" spans="1:9">
      <c r="A4199" t="s">
        <v>100</v>
      </c>
      <c r="B4199" t="s">
        <v>105</v>
      </c>
      <c r="C4199" t="s">
        <v>98</v>
      </c>
      <c r="D4199" t="s">
        <v>467</v>
      </c>
      <c r="E4199">
        <v>42675</v>
      </c>
      <c r="F4199" t="s">
        <v>91</v>
      </c>
      <c r="G4199">
        <v>5</v>
      </c>
      <c r="H4199">
        <v>16.32</v>
      </c>
      <c r="I4199">
        <v>81.599999999999994</v>
      </c>
    </row>
    <row r="4200" spans="1:9">
      <c r="A4200" t="s">
        <v>100</v>
      </c>
      <c r="B4200" t="s">
        <v>110</v>
      </c>
      <c r="C4200" t="s">
        <v>98</v>
      </c>
      <c r="D4200" t="s">
        <v>121</v>
      </c>
      <c r="E4200">
        <v>42675</v>
      </c>
      <c r="F4200" t="s">
        <v>96</v>
      </c>
      <c r="G4200">
        <v>4</v>
      </c>
      <c r="H4200">
        <v>53.35</v>
      </c>
      <c r="I4200">
        <v>213.4</v>
      </c>
    </row>
    <row r="4201" spans="1:9">
      <c r="A4201" t="s">
        <v>100</v>
      </c>
      <c r="B4201" t="s">
        <v>105</v>
      </c>
      <c r="C4201" t="s">
        <v>98</v>
      </c>
      <c r="D4201" t="s">
        <v>495</v>
      </c>
      <c r="E4201">
        <v>42675</v>
      </c>
      <c r="F4201" t="s">
        <v>101</v>
      </c>
      <c r="G4201">
        <v>10</v>
      </c>
      <c r="H4201">
        <v>12.42</v>
      </c>
      <c r="I4201">
        <v>124.2</v>
      </c>
    </row>
    <row r="4202" spans="1:9">
      <c r="A4202" t="s">
        <v>103</v>
      </c>
      <c r="B4202" t="s">
        <v>94</v>
      </c>
      <c r="C4202" t="s">
        <v>93</v>
      </c>
      <c r="D4202" t="s">
        <v>582</v>
      </c>
      <c r="E4202" s="19">
        <v>42676</v>
      </c>
      <c r="F4202" t="s">
        <v>141</v>
      </c>
      <c r="G4202">
        <v>7</v>
      </c>
      <c r="H4202">
        <v>17.829999999999998</v>
      </c>
      <c r="I4202">
        <v>124.80999999999999</v>
      </c>
    </row>
    <row r="4203" spans="1:9">
      <c r="A4203" t="s">
        <v>95</v>
      </c>
      <c r="B4203" t="s">
        <v>118</v>
      </c>
      <c r="C4203" t="s">
        <v>93</v>
      </c>
      <c r="D4203" t="s">
        <v>529</v>
      </c>
      <c r="E4203" s="19">
        <v>42676</v>
      </c>
      <c r="F4203" t="s">
        <v>96</v>
      </c>
      <c r="G4203">
        <v>5</v>
      </c>
      <c r="H4203">
        <v>53.35</v>
      </c>
      <c r="I4203">
        <v>266.75</v>
      </c>
    </row>
    <row r="4204" spans="1:9">
      <c r="A4204" t="s">
        <v>100</v>
      </c>
      <c r="B4204" t="s">
        <v>99</v>
      </c>
      <c r="C4204" t="s">
        <v>98</v>
      </c>
      <c r="D4204" t="s">
        <v>327</v>
      </c>
      <c r="E4204" s="19">
        <v>42676</v>
      </c>
      <c r="F4204" t="s">
        <v>91</v>
      </c>
      <c r="G4204">
        <v>4</v>
      </c>
      <c r="H4204">
        <v>16.32</v>
      </c>
      <c r="I4204">
        <v>65.28</v>
      </c>
    </row>
    <row r="4205" spans="1:9">
      <c r="A4205" t="s">
        <v>100</v>
      </c>
      <c r="B4205" t="s">
        <v>105</v>
      </c>
      <c r="C4205" t="s">
        <v>98</v>
      </c>
      <c r="D4205" t="s">
        <v>363</v>
      </c>
      <c r="E4205" s="19">
        <v>42676</v>
      </c>
      <c r="F4205" t="s">
        <v>141</v>
      </c>
      <c r="G4205">
        <v>10</v>
      </c>
      <c r="H4205">
        <v>17.829999999999998</v>
      </c>
      <c r="I4205">
        <v>178.29999999999998</v>
      </c>
    </row>
    <row r="4206" spans="1:9">
      <c r="A4206" t="s">
        <v>111</v>
      </c>
      <c r="B4206" t="s">
        <v>99</v>
      </c>
      <c r="C4206" t="s">
        <v>98</v>
      </c>
      <c r="D4206" t="s">
        <v>560</v>
      </c>
      <c r="E4206" s="19">
        <v>42676</v>
      </c>
      <c r="F4206" t="s">
        <v>101</v>
      </c>
      <c r="G4206">
        <v>5</v>
      </c>
      <c r="H4206">
        <v>12.42</v>
      </c>
      <c r="I4206">
        <v>62.1</v>
      </c>
    </row>
    <row r="4207" spans="1:9">
      <c r="A4207" t="s">
        <v>100</v>
      </c>
      <c r="B4207" t="s">
        <v>99</v>
      </c>
      <c r="C4207" t="s">
        <v>98</v>
      </c>
      <c r="D4207" t="s">
        <v>194</v>
      </c>
      <c r="E4207" s="19">
        <v>42676</v>
      </c>
      <c r="F4207" t="s">
        <v>101</v>
      </c>
      <c r="G4207">
        <v>3</v>
      </c>
      <c r="H4207">
        <v>12.42</v>
      </c>
      <c r="I4207">
        <v>37.26</v>
      </c>
    </row>
    <row r="4208" spans="1:9">
      <c r="A4208" t="s">
        <v>95</v>
      </c>
      <c r="B4208" t="s">
        <v>118</v>
      </c>
      <c r="C4208" t="s">
        <v>93</v>
      </c>
      <c r="D4208" t="s">
        <v>259</v>
      </c>
      <c r="E4208" s="19">
        <v>42676</v>
      </c>
      <c r="F4208" t="s">
        <v>101</v>
      </c>
      <c r="G4208">
        <v>5</v>
      </c>
      <c r="H4208">
        <v>12.42</v>
      </c>
      <c r="I4208">
        <v>62.1</v>
      </c>
    </row>
    <row r="4209" spans="1:9">
      <c r="A4209" t="s">
        <v>100</v>
      </c>
      <c r="B4209" t="s">
        <v>99</v>
      </c>
      <c r="C4209" t="s">
        <v>98</v>
      </c>
      <c r="D4209" t="s">
        <v>166</v>
      </c>
      <c r="E4209" s="19">
        <v>42676</v>
      </c>
      <c r="F4209" t="s">
        <v>101</v>
      </c>
      <c r="G4209">
        <v>2</v>
      </c>
      <c r="H4209">
        <v>12.42</v>
      </c>
      <c r="I4209">
        <v>24.84</v>
      </c>
    </row>
    <row r="4210" spans="1:9">
      <c r="A4210" t="s">
        <v>95</v>
      </c>
      <c r="B4210" t="s">
        <v>94</v>
      </c>
      <c r="C4210" t="s">
        <v>93</v>
      </c>
      <c r="D4210" t="s">
        <v>571</v>
      </c>
      <c r="E4210" s="19">
        <v>42676</v>
      </c>
      <c r="F4210" t="s">
        <v>101</v>
      </c>
      <c r="G4210">
        <v>1</v>
      </c>
      <c r="H4210">
        <v>12.42</v>
      </c>
      <c r="I4210">
        <v>12.42</v>
      </c>
    </row>
    <row r="4211" spans="1:9">
      <c r="A4211" t="s">
        <v>100</v>
      </c>
      <c r="B4211" t="s">
        <v>127</v>
      </c>
      <c r="C4211" t="s">
        <v>98</v>
      </c>
      <c r="D4211" t="s">
        <v>478</v>
      </c>
      <c r="E4211" s="19">
        <v>42676</v>
      </c>
      <c r="F4211" t="s">
        <v>91</v>
      </c>
      <c r="G4211">
        <v>2</v>
      </c>
      <c r="H4211">
        <v>16.32</v>
      </c>
      <c r="I4211">
        <v>32.64</v>
      </c>
    </row>
    <row r="4212" spans="1:9">
      <c r="A4212" t="s">
        <v>100</v>
      </c>
      <c r="B4212" t="s">
        <v>105</v>
      </c>
      <c r="C4212" t="s">
        <v>98</v>
      </c>
      <c r="D4212" t="s">
        <v>503</v>
      </c>
      <c r="E4212" s="19">
        <v>42676</v>
      </c>
      <c r="F4212" t="s">
        <v>141</v>
      </c>
      <c r="G4212">
        <v>4</v>
      </c>
      <c r="H4212">
        <v>17.829999999999998</v>
      </c>
      <c r="I4212">
        <v>71.319999999999993</v>
      </c>
    </row>
    <row r="4213" spans="1:9">
      <c r="A4213" t="s">
        <v>100</v>
      </c>
      <c r="B4213" t="s">
        <v>99</v>
      </c>
      <c r="C4213" t="s">
        <v>98</v>
      </c>
      <c r="D4213" t="s">
        <v>545</v>
      </c>
      <c r="E4213" s="19">
        <v>42676</v>
      </c>
      <c r="F4213" t="s">
        <v>91</v>
      </c>
      <c r="G4213">
        <v>10</v>
      </c>
      <c r="H4213">
        <v>16.32</v>
      </c>
      <c r="I4213">
        <v>163.19999999999999</v>
      </c>
    </row>
    <row r="4214" spans="1:9">
      <c r="A4214" t="s">
        <v>95</v>
      </c>
      <c r="B4214" t="s">
        <v>94</v>
      </c>
      <c r="C4214" t="s">
        <v>93</v>
      </c>
      <c r="D4214" t="s">
        <v>303</v>
      </c>
      <c r="E4214" s="19">
        <v>42676</v>
      </c>
      <c r="F4214" t="s">
        <v>91</v>
      </c>
      <c r="G4214">
        <v>9</v>
      </c>
      <c r="H4214">
        <v>16.32</v>
      </c>
      <c r="I4214">
        <v>146.88</v>
      </c>
    </row>
    <row r="4215" spans="1:9">
      <c r="A4215" t="s">
        <v>95</v>
      </c>
      <c r="B4215" t="s">
        <v>113</v>
      </c>
      <c r="C4215" t="s">
        <v>93</v>
      </c>
      <c r="D4215" t="s">
        <v>604</v>
      </c>
      <c r="E4215" s="19">
        <v>42676</v>
      </c>
      <c r="F4215" t="s">
        <v>91</v>
      </c>
      <c r="G4215">
        <v>8</v>
      </c>
      <c r="H4215">
        <v>16.32</v>
      </c>
      <c r="I4215">
        <v>130.56</v>
      </c>
    </row>
    <row r="4216" spans="1:9">
      <c r="A4216" t="s">
        <v>95</v>
      </c>
      <c r="B4216" t="s">
        <v>94</v>
      </c>
      <c r="C4216" t="s">
        <v>93</v>
      </c>
      <c r="D4216" t="s">
        <v>571</v>
      </c>
      <c r="E4216" s="19">
        <v>42676</v>
      </c>
      <c r="F4216" t="s">
        <v>141</v>
      </c>
      <c r="G4216">
        <v>5</v>
      </c>
      <c r="H4216">
        <v>17.829999999999998</v>
      </c>
      <c r="I4216">
        <v>89.149999999999991</v>
      </c>
    </row>
    <row r="4217" spans="1:9">
      <c r="A4217" t="s">
        <v>111</v>
      </c>
      <c r="B4217" t="s">
        <v>99</v>
      </c>
      <c r="C4217" t="s">
        <v>98</v>
      </c>
      <c r="D4217" t="s">
        <v>270</v>
      </c>
      <c r="E4217">
        <v>42676</v>
      </c>
      <c r="F4217" t="s">
        <v>96</v>
      </c>
      <c r="G4217">
        <v>10</v>
      </c>
      <c r="H4217">
        <v>53.35</v>
      </c>
      <c r="I4217">
        <v>533.5</v>
      </c>
    </row>
    <row r="4218" spans="1:9">
      <c r="A4218" t="s">
        <v>111</v>
      </c>
      <c r="B4218" t="s">
        <v>99</v>
      </c>
      <c r="C4218" t="s">
        <v>98</v>
      </c>
      <c r="D4218" t="s">
        <v>569</v>
      </c>
      <c r="E4218">
        <v>42676</v>
      </c>
      <c r="F4218" t="s">
        <v>101</v>
      </c>
      <c r="G4218">
        <v>3</v>
      </c>
      <c r="H4218">
        <v>12.42</v>
      </c>
      <c r="I4218">
        <v>37.26</v>
      </c>
    </row>
    <row r="4219" spans="1:9">
      <c r="A4219" t="s">
        <v>103</v>
      </c>
      <c r="B4219" t="s">
        <v>94</v>
      </c>
      <c r="C4219" t="s">
        <v>93</v>
      </c>
      <c r="D4219" t="s">
        <v>336</v>
      </c>
      <c r="E4219">
        <v>42676</v>
      </c>
      <c r="F4219" t="s">
        <v>101</v>
      </c>
      <c r="G4219">
        <v>5</v>
      </c>
      <c r="H4219">
        <v>12.42</v>
      </c>
      <c r="I4219">
        <v>62.1</v>
      </c>
    </row>
    <row r="4220" spans="1:9">
      <c r="A4220" t="s">
        <v>103</v>
      </c>
      <c r="B4220" t="s">
        <v>118</v>
      </c>
      <c r="C4220" t="s">
        <v>93</v>
      </c>
      <c r="D4220" t="s">
        <v>238</v>
      </c>
      <c r="E4220">
        <v>42676</v>
      </c>
      <c r="F4220" t="s">
        <v>96</v>
      </c>
      <c r="G4220">
        <v>4</v>
      </c>
      <c r="H4220">
        <v>53.35</v>
      </c>
      <c r="I4220">
        <v>213.4</v>
      </c>
    </row>
    <row r="4221" spans="1:9">
      <c r="A4221" t="s">
        <v>100</v>
      </c>
      <c r="B4221" t="s">
        <v>105</v>
      </c>
      <c r="C4221" t="s">
        <v>98</v>
      </c>
      <c r="D4221" t="s">
        <v>445</v>
      </c>
      <c r="E4221">
        <v>42676</v>
      </c>
      <c r="F4221" t="s">
        <v>101</v>
      </c>
      <c r="G4221">
        <v>7</v>
      </c>
      <c r="H4221">
        <v>12.42</v>
      </c>
      <c r="I4221">
        <v>86.94</v>
      </c>
    </row>
    <row r="4222" spans="1:9">
      <c r="A4222" t="s">
        <v>100</v>
      </c>
      <c r="B4222" t="s">
        <v>110</v>
      </c>
      <c r="C4222" t="s">
        <v>98</v>
      </c>
      <c r="D4222" t="s">
        <v>606</v>
      </c>
      <c r="E4222">
        <v>42676</v>
      </c>
      <c r="F4222" t="s">
        <v>141</v>
      </c>
      <c r="G4222">
        <v>9</v>
      </c>
      <c r="H4222">
        <v>17.829999999999998</v>
      </c>
      <c r="I4222">
        <v>160.46999999999997</v>
      </c>
    </row>
    <row r="4223" spans="1:9">
      <c r="A4223" t="s">
        <v>103</v>
      </c>
      <c r="B4223" t="s">
        <v>118</v>
      </c>
      <c r="C4223" t="s">
        <v>93</v>
      </c>
      <c r="D4223" t="s">
        <v>367</v>
      </c>
      <c r="E4223">
        <v>42676</v>
      </c>
      <c r="F4223" t="s">
        <v>96</v>
      </c>
      <c r="G4223">
        <v>2</v>
      </c>
      <c r="H4223">
        <v>53.35</v>
      </c>
      <c r="I4223">
        <v>106.7</v>
      </c>
    </row>
    <row r="4224" spans="1:9">
      <c r="A4224" t="s">
        <v>95</v>
      </c>
      <c r="B4224" t="s">
        <v>118</v>
      </c>
      <c r="C4224" t="s">
        <v>93</v>
      </c>
      <c r="D4224" t="s">
        <v>426</v>
      </c>
      <c r="E4224">
        <v>42676</v>
      </c>
      <c r="F4224" t="s">
        <v>91</v>
      </c>
      <c r="G4224">
        <v>10</v>
      </c>
      <c r="H4224">
        <v>16.32</v>
      </c>
      <c r="I4224">
        <v>163.19999999999999</v>
      </c>
    </row>
    <row r="4225" spans="1:9">
      <c r="A4225" t="s">
        <v>100</v>
      </c>
      <c r="B4225" t="s">
        <v>99</v>
      </c>
      <c r="C4225" t="s">
        <v>98</v>
      </c>
      <c r="D4225" t="s">
        <v>531</v>
      </c>
      <c r="E4225">
        <v>42676</v>
      </c>
      <c r="F4225" t="s">
        <v>101</v>
      </c>
      <c r="G4225">
        <v>1</v>
      </c>
      <c r="H4225">
        <v>12.42</v>
      </c>
      <c r="I4225">
        <v>12.42</v>
      </c>
    </row>
    <row r="4226" spans="1:9">
      <c r="A4226" t="s">
        <v>106</v>
      </c>
      <c r="B4226" t="s">
        <v>110</v>
      </c>
      <c r="C4226" t="s">
        <v>98</v>
      </c>
      <c r="D4226" t="s">
        <v>397</v>
      </c>
      <c r="E4226" s="19">
        <v>42677</v>
      </c>
      <c r="F4226" t="s">
        <v>101</v>
      </c>
      <c r="G4226">
        <v>3</v>
      </c>
      <c r="H4226">
        <v>12.42</v>
      </c>
      <c r="I4226">
        <v>37.26</v>
      </c>
    </row>
    <row r="4227" spans="1:9">
      <c r="A4227" t="s">
        <v>100</v>
      </c>
      <c r="B4227" t="s">
        <v>99</v>
      </c>
      <c r="C4227" t="s">
        <v>98</v>
      </c>
      <c r="D4227" t="s">
        <v>197</v>
      </c>
      <c r="E4227" s="19">
        <v>42677</v>
      </c>
      <c r="F4227" t="s">
        <v>91</v>
      </c>
      <c r="G4227">
        <v>6</v>
      </c>
      <c r="H4227">
        <v>16.32</v>
      </c>
      <c r="I4227">
        <v>97.92</v>
      </c>
    </row>
    <row r="4228" spans="1:9">
      <c r="A4228" t="s">
        <v>100</v>
      </c>
      <c r="B4228" t="s">
        <v>110</v>
      </c>
      <c r="C4228" t="s">
        <v>98</v>
      </c>
      <c r="D4228" t="s">
        <v>523</v>
      </c>
      <c r="E4228" s="19">
        <v>42677</v>
      </c>
      <c r="F4228" t="s">
        <v>96</v>
      </c>
      <c r="G4228">
        <v>1</v>
      </c>
      <c r="H4228">
        <v>53.35</v>
      </c>
      <c r="I4228">
        <v>53.35</v>
      </c>
    </row>
    <row r="4229" spans="1:9">
      <c r="A4229" t="s">
        <v>103</v>
      </c>
      <c r="B4229" t="s">
        <v>94</v>
      </c>
      <c r="C4229" t="s">
        <v>93</v>
      </c>
      <c r="D4229" t="s">
        <v>335</v>
      </c>
      <c r="E4229" s="19">
        <v>42677</v>
      </c>
      <c r="F4229" t="s">
        <v>101</v>
      </c>
      <c r="G4229">
        <v>2</v>
      </c>
      <c r="H4229">
        <v>12.42</v>
      </c>
      <c r="I4229">
        <v>24.84</v>
      </c>
    </row>
    <row r="4230" spans="1:9">
      <c r="A4230" t="s">
        <v>100</v>
      </c>
      <c r="B4230" t="s">
        <v>105</v>
      </c>
      <c r="C4230" t="s">
        <v>98</v>
      </c>
      <c r="D4230" t="s">
        <v>548</v>
      </c>
      <c r="E4230" s="19">
        <v>42677</v>
      </c>
      <c r="F4230" t="s">
        <v>101</v>
      </c>
      <c r="G4230">
        <v>6</v>
      </c>
      <c r="H4230">
        <v>12.42</v>
      </c>
      <c r="I4230">
        <v>74.52</v>
      </c>
    </row>
    <row r="4231" spans="1:9">
      <c r="A4231" t="s">
        <v>106</v>
      </c>
      <c r="B4231" t="s">
        <v>110</v>
      </c>
      <c r="C4231" t="s">
        <v>98</v>
      </c>
      <c r="D4231" t="s">
        <v>605</v>
      </c>
      <c r="E4231" s="19">
        <v>42677</v>
      </c>
      <c r="F4231" t="s">
        <v>96</v>
      </c>
      <c r="G4231">
        <v>2</v>
      </c>
      <c r="H4231">
        <v>53.35</v>
      </c>
      <c r="I4231">
        <v>106.7</v>
      </c>
    </row>
    <row r="4232" spans="1:9">
      <c r="A4232" t="s">
        <v>95</v>
      </c>
      <c r="B4232" t="s">
        <v>118</v>
      </c>
      <c r="C4232" t="s">
        <v>93</v>
      </c>
      <c r="D4232" t="s">
        <v>202</v>
      </c>
      <c r="E4232" s="19">
        <v>42677</v>
      </c>
      <c r="F4232" t="s">
        <v>141</v>
      </c>
      <c r="G4232">
        <v>5</v>
      </c>
      <c r="H4232">
        <v>17.829999999999998</v>
      </c>
      <c r="I4232">
        <v>89.149999999999991</v>
      </c>
    </row>
    <row r="4233" spans="1:9">
      <c r="A4233" t="s">
        <v>111</v>
      </c>
      <c r="B4233" t="s">
        <v>110</v>
      </c>
      <c r="C4233" t="s">
        <v>98</v>
      </c>
      <c r="D4233" t="s">
        <v>555</v>
      </c>
      <c r="E4233" s="19">
        <v>42677</v>
      </c>
      <c r="F4233" t="s">
        <v>101</v>
      </c>
      <c r="G4233">
        <v>1</v>
      </c>
      <c r="H4233">
        <v>12.42</v>
      </c>
      <c r="I4233">
        <v>12.42</v>
      </c>
    </row>
    <row r="4234" spans="1:9">
      <c r="A4234" t="s">
        <v>106</v>
      </c>
      <c r="B4234" t="s">
        <v>105</v>
      </c>
      <c r="C4234" t="s">
        <v>98</v>
      </c>
      <c r="D4234" t="s">
        <v>453</v>
      </c>
      <c r="E4234" s="19">
        <v>42677</v>
      </c>
      <c r="F4234" t="s">
        <v>101</v>
      </c>
      <c r="G4234">
        <v>4</v>
      </c>
      <c r="H4234">
        <v>12.42</v>
      </c>
      <c r="I4234">
        <v>49.68</v>
      </c>
    </row>
    <row r="4235" spans="1:9">
      <c r="A4235" t="s">
        <v>95</v>
      </c>
      <c r="B4235" t="s">
        <v>118</v>
      </c>
      <c r="C4235" t="s">
        <v>93</v>
      </c>
      <c r="D4235" t="s">
        <v>375</v>
      </c>
      <c r="E4235" s="19">
        <v>42677</v>
      </c>
      <c r="F4235" t="s">
        <v>101</v>
      </c>
      <c r="G4235">
        <v>2</v>
      </c>
      <c r="H4235">
        <v>12.42</v>
      </c>
      <c r="I4235">
        <v>24.84</v>
      </c>
    </row>
    <row r="4236" spans="1:9">
      <c r="A4236" t="s">
        <v>106</v>
      </c>
      <c r="B4236" t="s">
        <v>105</v>
      </c>
      <c r="C4236" t="s">
        <v>98</v>
      </c>
      <c r="D4236" t="s">
        <v>548</v>
      </c>
      <c r="E4236" s="19">
        <v>42677</v>
      </c>
      <c r="F4236" t="s">
        <v>101</v>
      </c>
      <c r="G4236">
        <v>3</v>
      </c>
      <c r="H4236">
        <v>12.42</v>
      </c>
      <c r="I4236">
        <v>37.26</v>
      </c>
    </row>
    <row r="4237" spans="1:9">
      <c r="A4237" t="s">
        <v>100</v>
      </c>
      <c r="B4237" t="s">
        <v>105</v>
      </c>
      <c r="C4237" t="s">
        <v>98</v>
      </c>
      <c r="D4237" t="s">
        <v>361</v>
      </c>
      <c r="E4237" s="19">
        <v>42677</v>
      </c>
      <c r="F4237" t="s">
        <v>141</v>
      </c>
      <c r="G4237">
        <v>6</v>
      </c>
      <c r="H4237">
        <v>17.829999999999998</v>
      </c>
      <c r="I4237">
        <v>106.97999999999999</v>
      </c>
    </row>
    <row r="4238" spans="1:9">
      <c r="A4238" t="s">
        <v>100</v>
      </c>
      <c r="B4238" t="s">
        <v>105</v>
      </c>
      <c r="C4238" t="s">
        <v>98</v>
      </c>
      <c r="D4238" t="s">
        <v>296</v>
      </c>
      <c r="E4238" s="19">
        <v>42677</v>
      </c>
      <c r="F4238" t="s">
        <v>101</v>
      </c>
      <c r="G4238">
        <v>7</v>
      </c>
      <c r="H4238">
        <v>12.42</v>
      </c>
      <c r="I4238">
        <v>86.94</v>
      </c>
    </row>
    <row r="4239" spans="1:9">
      <c r="A4239" t="s">
        <v>95</v>
      </c>
      <c r="B4239" t="s">
        <v>94</v>
      </c>
      <c r="C4239" t="s">
        <v>93</v>
      </c>
      <c r="D4239" t="s">
        <v>405</v>
      </c>
      <c r="E4239" s="19">
        <v>42677</v>
      </c>
      <c r="F4239" t="s">
        <v>101</v>
      </c>
      <c r="G4239">
        <v>5</v>
      </c>
      <c r="H4239">
        <v>12.42</v>
      </c>
      <c r="I4239">
        <v>62.1</v>
      </c>
    </row>
    <row r="4240" spans="1:9">
      <c r="A4240" t="s">
        <v>100</v>
      </c>
      <c r="B4240" t="s">
        <v>105</v>
      </c>
      <c r="C4240" t="s">
        <v>98</v>
      </c>
      <c r="D4240" t="s">
        <v>591</v>
      </c>
      <c r="E4240">
        <v>42677</v>
      </c>
      <c r="F4240" t="s">
        <v>101</v>
      </c>
      <c r="G4240">
        <v>6</v>
      </c>
      <c r="H4240">
        <v>12.42</v>
      </c>
      <c r="I4240">
        <v>74.52</v>
      </c>
    </row>
    <row r="4241" spans="1:9">
      <c r="A4241" t="s">
        <v>95</v>
      </c>
      <c r="B4241" t="s">
        <v>113</v>
      </c>
      <c r="C4241" t="s">
        <v>93</v>
      </c>
      <c r="D4241" t="s">
        <v>604</v>
      </c>
      <c r="E4241">
        <v>42677</v>
      </c>
      <c r="F4241" t="s">
        <v>101</v>
      </c>
      <c r="G4241">
        <v>6</v>
      </c>
      <c r="H4241">
        <v>12.42</v>
      </c>
      <c r="I4241">
        <v>74.52</v>
      </c>
    </row>
    <row r="4242" spans="1:9">
      <c r="A4242" t="s">
        <v>100</v>
      </c>
      <c r="B4242" t="s">
        <v>99</v>
      </c>
      <c r="C4242" t="s">
        <v>98</v>
      </c>
      <c r="D4242" t="s">
        <v>505</v>
      </c>
      <c r="E4242" s="19">
        <v>42678</v>
      </c>
      <c r="F4242" t="s">
        <v>91</v>
      </c>
      <c r="G4242">
        <v>9</v>
      </c>
      <c r="H4242">
        <v>16.32</v>
      </c>
      <c r="I4242">
        <v>146.88</v>
      </c>
    </row>
    <row r="4243" spans="1:9">
      <c r="A4243" t="s">
        <v>95</v>
      </c>
      <c r="B4243" t="s">
        <v>113</v>
      </c>
      <c r="C4243" t="s">
        <v>93</v>
      </c>
      <c r="D4243" t="s">
        <v>603</v>
      </c>
      <c r="E4243" s="19">
        <v>42678</v>
      </c>
      <c r="F4243" t="s">
        <v>96</v>
      </c>
      <c r="G4243">
        <v>2</v>
      </c>
      <c r="H4243">
        <v>53.35</v>
      </c>
      <c r="I4243">
        <v>106.7</v>
      </c>
    </row>
    <row r="4244" spans="1:9">
      <c r="A4244" t="s">
        <v>95</v>
      </c>
      <c r="B4244" t="s">
        <v>118</v>
      </c>
      <c r="C4244" t="s">
        <v>93</v>
      </c>
      <c r="D4244" t="s">
        <v>602</v>
      </c>
      <c r="E4244" s="19">
        <v>42678</v>
      </c>
      <c r="F4244" t="s">
        <v>91</v>
      </c>
      <c r="G4244">
        <v>10</v>
      </c>
      <c r="H4244">
        <v>16.32</v>
      </c>
      <c r="I4244">
        <v>163.19999999999999</v>
      </c>
    </row>
    <row r="4245" spans="1:9">
      <c r="A4245" t="s">
        <v>103</v>
      </c>
      <c r="B4245" t="s">
        <v>118</v>
      </c>
      <c r="C4245" t="s">
        <v>93</v>
      </c>
      <c r="D4245" t="s">
        <v>277</v>
      </c>
      <c r="E4245" s="19">
        <v>42678</v>
      </c>
      <c r="F4245" t="s">
        <v>96</v>
      </c>
      <c r="G4245">
        <v>10</v>
      </c>
      <c r="H4245">
        <v>53.35</v>
      </c>
      <c r="I4245">
        <v>533.5</v>
      </c>
    </row>
    <row r="4246" spans="1:9">
      <c r="A4246" t="s">
        <v>103</v>
      </c>
      <c r="B4246" t="s">
        <v>118</v>
      </c>
      <c r="C4246" t="s">
        <v>93</v>
      </c>
      <c r="D4246" t="s">
        <v>228</v>
      </c>
      <c r="E4246" s="19">
        <v>42678</v>
      </c>
      <c r="F4246" t="s">
        <v>96</v>
      </c>
      <c r="G4246">
        <v>9</v>
      </c>
      <c r="H4246">
        <v>53.35</v>
      </c>
      <c r="I4246">
        <v>480.15000000000003</v>
      </c>
    </row>
    <row r="4247" spans="1:9">
      <c r="A4247" t="s">
        <v>100</v>
      </c>
      <c r="B4247" t="s">
        <v>105</v>
      </c>
      <c r="C4247" t="s">
        <v>98</v>
      </c>
      <c r="D4247" t="s">
        <v>430</v>
      </c>
      <c r="E4247" s="19">
        <v>42678</v>
      </c>
      <c r="F4247" t="s">
        <v>141</v>
      </c>
      <c r="G4247">
        <v>7</v>
      </c>
      <c r="H4247">
        <v>17.829999999999998</v>
      </c>
      <c r="I4247">
        <v>124.80999999999999</v>
      </c>
    </row>
    <row r="4248" spans="1:9">
      <c r="A4248" t="s">
        <v>100</v>
      </c>
      <c r="B4248" t="s">
        <v>110</v>
      </c>
      <c r="C4248" t="s">
        <v>98</v>
      </c>
      <c r="D4248" t="s">
        <v>328</v>
      </c>
      <c r="E4248" s="19">
        <v>42678</v>
      </c>
      <c r="F4248" t="s">
        <v>96</v>
      </c>
      <c r="G4248">
        <v>1</v>
      </c>
      <c r="H4248">
        <v>53.35</v>
      </c>
      <c r="I4248">
        <v>53.35</v>
      </c>
    </row>
    <row r="4249" spans="1:9">
      <c r="A4249" t="s">
        <v>103</v>
      </c>
      <c r="B4249" t="s">
        <v>113</v>
      </c>
      <c r="C4249" t="s">
        <v>93</v>
      </c>
      <c r="D4249" t="s">
        <v>398</v>
      </c>
      <c r="E4249" s="19">
        <v>42678</v>
      </c>
      <c r="F4249" t="s">
        <v>96</v>
      </c>
      <c r="G4249">
        <v>1</v>
      </c>
      <c r="H4249">
        <v>53.35</v>
      </c>
      <c r="I4249">
        <v>53.35</v>
      </c>
    </row>
    <row r="4250" spans="1:9">
      <c r="A4250" t="s">
        <v>106</v>
      </c>
      <c r="B4250" t="s">
        <v>127</v>
      </c>
      <c r="C4250" t="s">
        <v>98</v>
      </c>
      <c r="D4250" t="s">
        <v>601</v>
      </c>
      <c r="E4250" s="19">
        <v>42678</v>
      </c>
      <c r="F4250" t="s">
        <v>96</v>
      </c>
      <c r="G4250">
        <v>6</v>
      </c>
      <c r="H4250">
        <v>53.35</v>
      </c>
      <c r="I4250">
        <v>320.10000000000002</v>
      </c>
    </row>
    <row r="4251" spans="1:9">
      <c r="A4251" t="s">
        <v>106</v>
      </c>
      <c r="B4251" t="s">
        <v>99</v>
      </c>
      <c r="C4251" t="s">
        <v>98</v>
      </c>
      <c r="D4251" t="s">
        <v>172</v>
      </c>
      <c r="E4251" s="19">
        <v>42678</v>
      </c>
      <c r="F4251" t="s">
        <v>141</v>
      </c>
      <c r="G4251">
        <v>9</v>
      </c>
      <c r="H4251">
        <v>17.829999999999998</v>
      </c>
      <c r="I4251">
        <v>160.46999999999997</v>
      </c>
    </row>
    <row r="4252" spans="1:9">
      <c r="A4252" t="s">
        <v>100</v>
      </c>
      <c r="B4252" t="s">
        <v>127</v>
      </c>
      <c r="C4252" t="s">
        <v>98</v>
      </c>
      <c r="D4252" t="s">
        <v>482</v>
      </c>
      <c r="E4252" s="19">
        <v>42678</v>
      </c>
      <c r="F4252" t="s">
        <v>101</v>
      </c>
      <c r="G4252">
        <v>6</v>
      </c>
      <c r="H4252">
        <v>12.42</v>
      </c>
      <c r="I4252">
        <v>74.52</v>
      </c>
    </row>
    <row r="4253" spans="1:9">
      <c r="A4253" t="s">
        <v>95</v>
      </c>
      <c r="B4253" t="s">
        <v>118</v>
      </c>
      <c r="C4253" t="s">
        <v>93</v>
      </c>
      <c r="D4253" t="s">
        <v>529</v>
      </c>
      <c r="E4253" s="19">
        <v>42678</v>
      </c>
      <c r="F4253" t="s">
        <v>96</v>
      </c>
      <c r="G4253">
        <v>5</v>
      </c>
      <c r="H4253">
        <v>53.35</v>
      </c>
      <c r="I4253">
        <v>266.75</v>
      </c>
    </row>
    <row r="4254" spans="1:9">
      <c r="A4254" t="s">
        <v>100</v>
      </c>
      <c r="B4254" t="s">
        <v>105</v>
      </c>
      <c r="C4254" t="s">
        <v>98</v>
      </c>
      <c r="D4254" t="s">
        <v>369</v>
      </c>
      <c r="E4254">
        <v>42678</v>
      </c>
      <c r="F4254" t="s">
        <v>101</v>
      </c>
      <c r="G4254">
        <v>7</v>
      </c>
      <c r="H4254">
        <v>12.42</v>
      </c>
      <c r="I4254">
        <v>86.94</v>
      </c>
    </row>
    <row r="4255" spans="1:9">
      <c r="A4255" t="s">
        <v>106</v>
      </c>
      <c r="B4255" t="s">
        <v>99</v>
      </c>
      <c r="C4255" t="s">
        <v>98</v>
      </c>
      <c r="D4255" t="s">
        <v>535</v>
      </c>
      <c r="E4255">
        <v>42678</v>
      </c>
      <c r="F4255" t="s">
        <v>141</v>
      </c>
      <c r="G4255">
        <v>6</v>
      </c>
      <c r="H4255">
        <v>17.829999999999998</v>
      </c>
      <c r="I4255">
        <v>106.97999999999999</v>
      </c>
    </row>
    <row r="4256" spans="1:9">
      <c r="A4256" t="s">
        <v>103</v>
      </c>
      <c r="B4256" t="s">
        <v>118</v>
      </c>
      <c r="C4256" t="s">
        <v>93</v>
      </c>
      <c r="D4256" t="s">
        <v>202</v>
      </c>
      <c r="E4256">
        <v>42678</v>
      </c>
      <c r="F4256" t="s">
        <v>91</v>
      </c>
      <c r="G4256">
        <v>8</v>
      </c>
      <c r="H4256">
        <v>16.32</v>
      </c>
      <c r="I4256">
        <v>130.56</v>
      </c>
    </row>
    <row r="4257" spans="1:9">
      <c r="A4257" t="s">
        <v>95</v>
      </c>
      <c r="B4257" t="s">
        <v>118</v>
      </c>
      <c r="C4257" t="s">
        <v>93</v>
      </c>
      <c r="D4257" t="s">
        <v>558</v>
      </c>
      <c r="E4257">
        <v>42678</v>
      </c>
      <c r="F4257" t="s">
        <v>101</v>
      </c>
      <c r="G4257">
        <v>9</v>
      </c>
      <c r="H4257">
        <v>12.42</v>
      </c>
      <c r="I4257">
        <v>111.78</v>
      </c>
    </row>
    <row r="4258" spans="1:9">
      <c r="A4258" t="s">
        <v>100</v>
      </c>
      <c r="B4258" t="s">
        <v>110</v>
      </c>
      <c r="C4258" t="s">
        <v>98</v>
      </c>
      <c r="D4258" t="s">
        <v>366</v>
      </c>
      <c r="E4258">
        <v>42678</v>
      </c>
      <c r="F4258" t="s">
        <v>101</v>
      </c>
      <c r="G4258">
        <v>6</v>
      </c>
      <c r="H4258">
        <v>12.42</v>
      </c>
      <c r="I4258">
        <v>74.52</v>
      </c>
    </row>
    <row r="4259" spans="1:9">
      <c r="A4259" t="s">
        <v>100</v>
      </c>
      <c r="B4259" t="s">
        <v>110</v>
      </c>
      <c r="C4259" t="s">
        <v>98</v>
      </c>
      <c r="D4259" t="s">
        <v>337</v>
      </c>
      <c r="E4259">
        <v>42678</v>
      </c>
      <c r="F4259" t="s">
        <v>101</v>
      </c>
      <c r="G4259">
        <v>1</v>
      </c>
      <c r="H4259">
        <v>12.42</v>
      </c>
      <c r="I4259">
        <v>12.42</v>
      </c>
    </row>
    <row r="4260" spans="1:9">
      <c r="A4260" t="s">
        <v>95</v>
      </c>
      <c r="B4260" t="s">
        <v>94</v>
      </c>
      <c r="C4260" t="s">
        <v>93</v>
      </c>
      <c r="D4260" t="s">
        <v>600</v>
      </c>
      <c r="E4260">
        <v>42678</v>
      </c>
      <c r="F4260" t="s">
        <v>101</v>
      </c>
      <c r="G4260">
        <v>4</v>
      </c>
      <c r="H4260">
        <v>12.42</v>
      </c>
      <c r="I4260">
        <v>49.68</v>
      </c>
    </row>
    <row r="4261" spans="1:9">
      <c r="A4261" t="s">
        <v>103</v>
      </c>
      <c r="B4261" t="s">
        <v>118</v>
      </c>
      <c r="C4261" t="s">
        <v>93</v>
      </c>
      <c r="D4261" t="s">
        <v>309</v>
      </c>
      <c r="E4261">
        <v>42678</v>
      </c>
      <c r="F4261" t="s">
        <v>141</v>
      </c>
      <c r="G4261">
        <v>1</v>
      </c>
      <c r="H4261">
        <v>17.829999999999998</v>
      </c>
      <c r="I4261">
        <v>17.829999999999998</v>
      </c>
    </row>
    <row r="4262" spans="1:9">
      <c r="A4262" t="s">
        <v>95</v>
      </c>
      <c r="B4262" t="s">
        <v>94</v>
      </c>
      <c r="C4262" t="s">
        <v>93</v>
      </c>
      <c r="D4262" t="s">
        <v>381</v>
      </c>
      <c r="E4262">
        <v>42678</v>
      </c>
      <c r="F4262" t="s">
        <v>96</v>
      </c>
      <c r="G4262">
        <v>7</v>
      </c>
      <c r="H4262">
        <v>53.35</v>
      </c>
      <c r="I4262">
        <v>373.45</v>
      </c>
    </row>
    <row r="4263" spans="1:9">
      <c r="A4263" t="s">
        <v>106</v>
      </c>
      <c r="B4263" t="s">
        <v>99</v>
      </c>
      <c r="C4263" t="s">
        <v>98</v>
      </c>
      <c r="D4263" t="s">
        <v>577</v>
      </c>
      <c r="E4263">
        <v>42678</v>
      </c>
      <c r="F4263" t="s">
        <v>96</v>
      </c>
      <c r="G4263">
        <v>4</v>
      </c>
      <c r="H4263">
        <v>53.35</v>
      </c>
      <c r="I4263">
        <v>213.4</v>
      </c>
    </row>
    <row r="4264" spans="1:9">
      <c r="A4264" t="s">
        <v>100</v>
      </c>
      <c r="B4264" t="s">
        <v>110</v>
      </c>
      <c r="C4264" t="s">
        <v>98</v>
      </c>
      <c r="D4264" t="s">
        <v>581</v>
      </c>
      <c r="E4264">
        <v>42678</v>
      </c>
      <c r="F4264" t="s">
        <v>91</v>
      </c>
      <c r="G4264">
        <v>5</v>
      </c>
      <c r="H4264">
        <v>16.32</v>
      </c>
      <c r="I4264">
        <v>81.599999999999994</v>
      </c>
    </row>
    <row r="4265" spans="1:9">
      <c r="A4265" t="s">
        <v>95</v>
      </c>
      <c r="B4265" t="s">
        <v>94</v>
      </c>
      <c r="C4265" t="s">
        <v>93</v>
      </c>
      <c r="D4265" t="s">
        <v>335</v>
      </c>
      <c r="E4265">
        <v>42678</v>
      </c>
      <c r="F4265" t="s">
        <v>91</v>
      </c>
      <c r="G4265">
        <v>1</v>
      </c>
      <c r="H4265">
        <v>16.32</v>
      </c>
      <c r="I4265">
        <v>16.32</v>
      </c>
    </row>
    <row r="4266" spans="1:9">
      <c r="A4266" t="s">
        <v>103</v>
      </c>
      <c r="B4266" t="s">
        <v>94</v>
      </c>
      <c r="C4266" t="s">
        <v>93</v>
      </c>
      <c r="D4266" t="s">
        <v>164</v>
      </c>
      <c r="E4266" s="19">
        <v>42679</v>
      </c>
      <c r="F4266" t="s">
        <v>96</v>
      </c>
      <c r="G4266">
        <v>8</v>
      </c>
      <c r="H4266">
        <v>53.35</v>
      </c>
      <c r="I4266">
        <v>426.8</v>
      </c>
    </row>
    <row r="4267" spans="1:9">
      <c r="A4267" t="s">
        <v>106</v>
      </c>
      <c r="B4267" t="s">
        <v>105</v>
      </c>
      <c r="C4267" t="s">
        <v>98</v>
      </c>
      <c r="D4267" t="s">
        <v>599</v>
      </c>
      <c r="E4267" s="19">
        <v>42679</v>
      </c>
      <c r="F4267" t="s">
        <v>91</v>
      </c>
      <c r="G4267">
        <v>5</v>
      </c>
      <c r="H4267">
        <v>16.32</v>
      </c>
      <c r="I4267">
        <v>81.599999999999994</v>
      </c>
    </row>
    <row r="4268" spans="1:9">
      <c r="A4268" t="s">
        <v>100</v>
      </c>
      <c r="B4268" t="s">
        <v>99</v>
      </c>
      <c r="C4268" t="s">
        <v>98</v>
      </c>
      <c r="D4268" t="s">
        <v>539</v>
      </c>
      <c r="E4268" s="19">
        <v>42679</v>
      </c>
      <c r="F4268" t="s">
        <v>96</v>
      </c>
      <c r="G4268">
        <v>1</v>
      </c>
      <c r="H4268">
        <v>53.35</v>
      </c>
      <c r="I4268">
        <v>53.35</v>
      </c>
    </row>
    <row r="4269" spans="1:9">
      <c r="A4269" t="s">
        <v>103</v>
      </c>
      <c r="B4269" t="s">
        <v>118</v>
      </c>
      <c r="C4269" t="s">
        <v>93</v>
      </c>
      <c r="D4269" t="s">
        <v>177</v>
      </c>
      <c r="E4269" s="19">
        <v>42679</v>
      </c>
      <c r="F4269" t="s">
        <v>96</v>
      </c>
      <c r="G4269">
        <v>5</v>
      </c>
      <c r="H4269">
        <v>53.35</v>
      </c>
      <c r="I4269">
        <v>266.75</v>
      </c>
    </row>
    <row r="4270" spans="1:9">
      <c r="A4270" t="s">
        <v>95</v>
      </c>
      <c r="B4270" t="s">
        <v>94</v>
      </c>
      <c r="C4270" t="s">
        <v>93</v>
      </c>
      <c r="D4270" t="s">
        <v>220</v>
      </c>
      <c r="E4270" s="19">
        <v>42679</v>
      </c>
      <c r="F4270" t="s">
        <v>96</v>
      </c>
      <c r="G4270">
        <v>2</v>
      </c>
      <c r="H4270">
        <v>53.35</v>
      </c>
      <c r="I4270">
        <v>106.7</v>
      </c>
    </row>
    <row r="4271" spans="1:9">
      <c r="A4271" t="s">
        <v>100</v>
      </c>
      <c r="B4271" t="s">
        <v>110</v>
      </c>
      <c r="C4271" t="s">
        <v>98</v>
      </c>
      <c r="D4271" t="s">
        <v>457</v>
      </c>
      <c r="E4271" s="19">
        <v>42679</v>
      </c>
      <c r="F4271" t="s">
        <v>101</v>
      </c>
      <c r="G4271">
        <v>5</v>
      </c>
      <c r="H4271">
        <v>12.42</v>
      </c>
      <c r="I4271">
        <v>62.1</v>
      </c>
    </row>
    <row r="4272" spans="1:9">
      <c r="A4272" t="s">
        <v>100</v>
      </c>
      <c r="B4272" t="s">
        <v>105</v>
      </c>
      <c r="C4272" t="s">
        <v>98</v>
      </c>
      <c r="D4272" t="s">
        <v>446</v>
      </c>
      <c r="E4272" s="19">
        <v>42679</v>
      </c>
      <c r="F4272" t="s">
        <v>141</v>
      </c>
      <c r="G4272">
        <v>1</v>
      </c>
      <c r="H4272">
        <v>17.829999999999998</v>
      </c>
      <c r="I4272">
        <v>17.829999999999998</v>
      </c>
    </row>
    <row r="4273" spans="1:9">
      <c r="A4273" t="s">
        <v>100</v>
      </c>
      <c r="B4273" t="s">
        <v>99</v>
      </c>
      <c r="C4273" t="s">
        <v>98</v>
      </c>
      <c r="D4273" t="s">
        <v>540</v>
      </c>
      <c r="E4273" s="19">
        <v>42679</v>
      </c>
      <c r="F4273" t="s">
        <v>96</v>
      </c>
      <c r="G4273">
        <v>6</v>
      </c>
      <c r="H4273">
        <v>53.35</v>
      </c>
      <c r="I4273">
        <v>320.10000000000002</v>
      </c>
    </row>
    <row r="4274" spans="1:9">
      <c r="A4274" t="s">
        <v>100</v>
      </c>
      <c r="B4274" t="s">
        <v>105</v>
      </c>
      <c r="C4274" t="s">
        <v>98</v>
      </c>
      <c r="D4274" t="s">
        <v>383</v>
      </c>
      <c r="E4274" s="19">
        <v>42679</v>
      </c>
      <c r="F4274" t="s">
        <v>101</v>
      </c>
      <c r="G4274">
        <v>3</v>
      </c>
      <c r="H4274">
        <v>12.42</v>
      </c>
      <c r="I4274">
        <v>37.26</v>
      </c>
    </row>
    <row r="4275" spans="1:9">
      <c r="A4275" t="s">
        <v>111</v>
      </c>
      <c r="B4275" t="s">
        <v>105</v>
      </c>
      <c r="C4275" t="s">
        <v>98</v>
      </c>
      <c r="D4275" t="s">
        <v>200</v>
      </c>
      <c r="E4275" s="19">
        <v>42679</v>
      </c>
      <c r="F4275" t="s">
        <v>141</v>
      </c>
      <c r="G4275">
        <v>1</v>
      </c>
      <c r="H4275">
        <v>17.829999999999998</v>
      </c>
      <c r="I4275">
        <v>17.829999999999998</v>
      </c>
    </row>
    <row r="4276" spans="1:9">
      <c r="A4276" t="s">
        <v>106</v>
      </c>
      <c r="B4276" t="s">
        <v>105</v>
      </c>
      <c r="C4276" t="s">
        <v>98</v>
      </c>
      <c r="D4276" t="s">
        <v>466</v>
      </c>
      <c r="E4276">
        <v>42679</v>
      </c>
      <c r="F4276" t="s">
        <v>101</v>
      </c>
      <c r="G4276">
        <v>7</v>
      </c>
      <c r="H4276">
        <v>12.42</v>
      </c>
      <c r="I4276">
        <v>86.94</v>
      </c>
    </row>
    <row r="4277" spans="1:9">
      <c r="A4277" t="s">
        <v>95</v>
      </c>
      <c r="B4277" t="s">
        <v>118</v>
      </c>
      <c r="C4277" t="s">
        <v>93</v>
      </c>
      <c r="D4277" t="s">
        <v>117</v>
      </c>
      <c r="E4277">
        <v>42679</v>
      </c>
      <c r="F4277" t="s">
        <v>101</v>
      </c>
      <c r="G4277">
        <v>3</v>
      </c>
      <c r="H4277">
        <v>12.42</v>
      </c>
      <c r="I4277">
        <v>37.26</v>
      </c>
    </row>
    <row r="4278" spans="1:9">
      <c r="A4278" t="s">
        <v>111</v>
      </c>
      <c r="B4278" t="s">
        <v>99</v>
      </c>
      <c r="C4278" t="s">
        <v>98</v>
      </c>
      <c r="D4278" t="s">
        <v>493</v>
      </c>
      <c r="E4278">
        <v>42679</v>
      </c>
      <c r="F4278" t="s">
        <v>101</v>
      </c>
      <c r="G4278">
        <v>4</v>
      </c>
      <c r="H4278">
        <v>12.42</v>
      </c>
      <c r="I4278">
        <v>49.68</v>
      </c>
    </row>
    <row r="4279" spans="1:9">
      <c r="A4279" t="s">
        <v>106</v>
      </c>
      <c r="B4279" t="s">
        <v>99</v>
      </c>
      <c r="C4279" t="s">
        <v>98</v>
      </c>
      <c r="D4279" t="s">
        <v>211</v>
      </c>
      <c r="E4279">
        <v>42679</v>
      </c>
      <c r="F4279" t="s">
        <v>141</v>
      </c>
      <c r="G4279">
        <v>9</v>
      </c>
      <c r="H4279">
        <v>17.829999999999998</v>
      </c>
      <c r="I4279">
        <v>160.46999999999997</v>
      </c>
    </row>
    <row r="4280" spans="1:9">
      <c r="A4280" t="s">
        <v>95</v>
      </c>
      <c r="B4280" t="s">
        <v>113</v>
      </c>
      <c r="C4280" t="s">
        <v>93</v>
      </c>
      <c r="D4280" t="s">
        <v>351</v>
      </c>
      <c r="E4280">
        <v>42679</v>
      </c>
      <c r="F4280" t="s">
        <v>101</v>
      </c>
      <c r="G4280">
        <v>2</v>
      </c>
      <c r="H4280">
        <v>12.42</v>
      </c>
      <c r="I4280">
        <v>24.84</v>
      </c>
    </row>
    <row r="4281" spans="1:9">
      <c r="A4281" t="s">
        <v>111</v>
      </c>
      <c r="B4281" t="s">
        <v>105</v>
      </c>
      <c r="C4281" t="s">
        <v>98</v>
      </c>
      <c r="D4281" t="s">
        <v>543</v>
      </c>
      <c r="E4281">
        <v>42679</v>
      </c>
      <c r="F4281" t="s">
        <v>101</v>
      </c>
      <c r="G4281">
        <v>9</v>
      </c>
      <c r="H4281">
        <v>12.42</v>
      </c>
      <c r="I4281">
        <v>111.78</v>
      </c>
    </row>
    <row r="4282" spans="1:9">
      <c r="A4282" t="s">
        <v>111</v>
      </c>
      <c r="B4282" t="s">
        <v>99</v>
      </c>
      <c r="C4282" t="s">
        <v>98</v>
      </c>
      <c r="D4282" t="s">
        <v>551</v>
      </c>
      <c r="E4282">
        <v>42679</v>
      </c>
      <c r="F4282" t="s">
        <v>96</v>
      </c>
      <c r="G4282">
        <v>10</v>
      </c>
      <c r="H4282">
        <v>53.35</v>
      </c>
      <c r="I4282">
        <v>533.5</v>
      </c>
    </row>
    <row r="4283" spans="1:9">
      <c r="A4283" t="s">
        <v>95</v>
      </c>
      <c r="B4283" t="s">
        <v>94</v>
      </c>
      <c r="C4283" t="s">
        <v>93</v>
      </c>
      <c r="D4283" t="s">
        <v>582</v>
      </c>
      <c r="E4283">
        <v>42679</v>
      </c>
      <c r="F4283" t="s">
        <v>101</v>
      </c>
      <c r="G4283">
        <v>6</v>
      </c>
      <c r="H4283">
        <v>12.42</v>
      </c>
      <c r="I4283">
        <v>74.52</v>
      </c>
    </row>
    <row r="4284" spans="1:9">
      <c r="A4284" t="s">
        <v>106</v>
      </c>
      <c r="B4284" t="s">
        <v>99</v>
      </c>
      <c r="C4284" t="s">
        <v>98</v>
      </c>
      <c r="D4284" t="s">
        <v>538</v>
      </c>
      <c r="E4284">
        <v>42679</v>
      </c>
      <c r="F4284" t="s">
        <v>91</v>
      </c>
      <c r="G4284">
        <v>10</v>
      </c>
      <c r="H4284">
        <v>16.32</v>
      </c>
      <c r="I4284">
        <v>163.19999999999999</v>
      </c>
    </row>
    <row r="4285" spans="1:9">
      <c r="A4285" t="s">
        <v>100</v>
      </c>
      <c r="B4285" t="s">
        <v>99</v>
      </c>
      <c r="C4285" t="s">
        <v>98</v>
      </c>
      <c r="D4285" t="s">
        <v>517</v>
      </c>
      <c r="E4285" s="19">
        <v>42680</v>
      </c>
      <c r="F4285" t="s">
        <v>91</v>
      </c>
      <c r="G4285">
        <v>10</v>
      </c>
      <c r="H4285">
        <v>16.32</v>
      </c>
      <c r="I4285">
        <v>163.19999999999999</v>
      </c>
    </row>
    <row r="4286" spans="1:9">
      <c r="A4286" t="s">
        <v>100</v>
      </c>
      <c r="B4286" t="s">
        <v>99</v>
      </c>
      <c r="C4286" t="s">
        <v>98</v>
      </c>
      <c r="D4286" t="s">
        <v>374</v>
      </c>
      <c r="E4286" s="19">
        <v>42680</v>
      </c>
      <c r="F4286" t="s">
        <v>141</v>
      </c>
      <c r="G4286">
        <v>9</v>
      </c>
      <c r="H4286">
        <v>17.829999999999998</v>
      </c>
      <c r="I4286">
        <v>160.46999999999997</v>
      </c>
    </row>
    <row r="4287" spans="1:9">
      <c r="A4287" t="s">
        <v>95</v>
      </c>
      <c r="B4287" t="s">
        <v>113</v>
      </c>
      <c r="C4287" t="s">
        <v>93</v>
      </c>
      <c r="D4287" t="s">
        <v>566</v>
      </c>
      <c r="E4287" s="19">
        <v>42680</v>
      </c>
      <c r="F4287" t="s">
        <v>101</v>
      </c>
      <c r="G4287">
        <v>6</v>
      </c>
      <c r="H4287">
        <v>12.42</v>
      </c>
      <c r="I4287">
        <v>74.52</v>
      </c>
    </row>
    <row r="4288" spans="1:9">
      <c r="A4288" t="s">
        <v>95</v>
      </c>
      <c r="B4288" t="s">
        <v>94</v>
      </c>
      <c r="C4288" t="s">
        <v>93</v>
      </c>
      <c r="D4288" t="s">
        <v>268</v>
      </c>
      <c r="E4288" s="19">
        <v>42680</v>
      </c>
      <c r="F4288" t="s">
        <v>141</v>
      </c>
      <c r="G4288">
        <v>2</v>
      </c>
      <c r="H4288">
        <v>17.829999999999998</v>
      </c>
      <c r="I4288">
        <v>35.659999999999997</v>
      </c>
    </row>
    <row r="4289" spans="1:9">
      <c r="A4289" t="s">
        <v>103</v>
      </c>
      <c r="B4289" t="s">
        <v>113</v>
      </c>
      <c r="C4289" t="s">
        <v>93</v>
      </c>
      <c r="D4289" t="s">
        <v>456</v>
      </c>
      <c r="E4289" s="19">
        <v>42680</v>
      </c>
      <c r="F4289" t="s">
        <v>101</v>
      </c>
      <c r="G4289">
        <v>2</v>
      </c>
      <c r="H4289">
        <v>12.42</v>
      </c>
      <c r="I4289">
        <v>24.84</v>
      </c>
    </row>
    <row r="4290" spans="1:9">
      <c r="A4290" t="s">
        <v>100</v>
      </c>
      <c r="B4290" t="s">
        <v>99</v>
      </c>
      <c r="C4290" t="s">
        <v>98</v>
      </c>
      <c r="D4290" t="s">
        <v>575</v>
      </c>
      <c r="E4290" s="19">
        <v>42680</v>
      </c>
      <c r="F4290" t="s">
        <v>96</v>
      </c>
      <c r="G4290">
        <v>9</v>
      </c>
      <c r="H4290">
        <v>53.35</v>
      </c>
      <c r="I4290">
        <v>480.15000000000003</v>
      </c>
    </row>
    <row r="4291" spans="1:9">
      <c r="A4291" t="s">
        <v>103</v>
      </c>
      <c r="B4291" t="s">
        <v>94</v>
      </c>
      <c r="C4291" t="s">
        <v>93</v>
      </c>
      <c r="D4291" t="s">
        <v>142</v>
      </c>
      <c r="E4291" s="19">
        <v>42680</v>
      </c>
      <c r="F4291" t="s">
        <v>96</v>
      </c>
      <c r="G4291">
        <v>9</v>
      </c>
      <c r="H4291">
        <v>53.35</v>
      </c>
      <c r="I4291">
        <v>480.15000000000003</v>
      </c>
    </row>
    <row r="4292" spans="1:9">
      <c r="A4292" t="s">
        <v>106</v>
      </c>
      <c r="B4292" t="s">
        <v>105</v>
      </c>
      <c r="C4292" t="s">
        <v>98</v>
      </c>
      <c r="D4292" t="s">
        <v>400</v>
      </c>
      <c r="E4292" s="19">
        <v>42680</v>
      </c>
      <c r="F4292" t="s">
        <v>101</v>
      </c>
      <c r="G4292">
        <v>2</v>
      </c>
      <c r="H4292">
        <v>12.42</v>
      </c>
      <c r="I4292">
        <v>24.84</v>
      </c>
    </row>
    <row r="4293" spans="1:9">
      <c r="A4293" t="s">
        <v>103</v>
      </c>
      <c r="B4293" t="s">
        <v>94</v>
      </c>
      <c r="C4293" t="s">
        <v>93</v>
      </c>
      <c r="D4293" t="s">
        <v>598</v>
      </c>
      <c r="E4293" s="19">
        <v>42680</v>
      </c>
      <c r="F4293" t="s">
        <v>96</v>
      </c>
      <c r="G4293">
        <v>5</v>
      </c>
      <c r="H4293">
        <v>53.35</v>
      </c>
      <c r="I4293">
        <v>266.75</v>
      </c>
    </row>
    <row r="4294" spans="1:9">
      <c r="A4294" t="s">
        <v>100</v>
      </c>
      <c r="B4294" t="s">
        <v>105</v>
      </c>
      <c r="C4294" t="s">
        <v>98</v>
      </c>
      <c r="D4294" t="s">
        <v>150</v>
      </c>
      <c r="E4294" s="19">
        <v>42680</v>
      </c>
      <c r="F4294" t="s">
        <v>101</v>
      </c>
      <c r="G4294">
        <v>8</v>
      </c>
      <c r="H4294">
        <v>12.42</v>
      </c>
      <c r="I4294">
        <v>99.36</v>
      </c>
    </row>
    <row r="4295" spans="1:9">
      <c r="A4295" t="s">
        <v>111</v>
      </c>
      <c r="B4295" t="s">
        <v>110</v>
      </c>
      <c r="C4295" t="s">
        <v>98</v>
      </c>
      <c r="D4295" t="s">
        <v>359</v>
      </c>
      <c r="E4295" s="19">
        <v>42680</v>
      </c>
      <c r="F4295" t="s">
        <v>101</v>
      </c>
      <c r="G4295">
        <v>6</v>
      </c>
      <c r="H4295">
        <v>12.42</v>
      </c>
      <c r="I4295">
        <v>74.52</v>
      </c>
    </row>
    <row r="4296" spans="1:9">
      <c r="A4296" t="s">
        <v>95</v>
      </c>
      <c r="B4296" t="s">
        <v>113</v>
      </c>
      <c r="C4296" t="s">
        <v>93</v>
      </c>
      <c r="D4296" t="s">
        <v>534</v>
      </c>
      <c r="E4296" s="19">
        <v>42680</v>
      </c>
      <c r="F4296" t="s">
        <v>101</v>
      </c>
      <c r="G4296">
        <v>5</v>
      </c>
      <c r="H4296">
        <v>12.42</v>
      </c>
      <c r="I4296">
        <v>62.1</v>
      </c>
    </row>
    <row r="4297" spans="1:9">
      <c r="A4297" t="s">
        <v>106</v>
      </c>
      <c r="B4297" t="s">
        <v>99</v>
      </c>
      <c r="C4297" t="s">
        <v>98</v>
      </c>
      <c r="D4297" t="s">
        <v>474</v>
      </c>
      <c r="E4297" s="19">
        <v>42680</v>
      </c>
      <c r="F4297" t="s">
        <v>101</v>
      </c>
      <c r="G4297">
        <v>8</v>
      </c>
      <c r="H4297">
        <v>12.42</v>
      </c>
      <c r="I4297">
        <v>99.36</v>
      </c>
    </row>
    <row r="4298" spans="1:9">
      <c r="A4298" t="s">
        <v>100</v>
      </c>
      <c r="B4298" t="s">
        <v>127</v>
      </c>
      <c r="C4298" t="s">
        <v>98</v>
      </c>
      <c r="D4298" t="s">
        <v>482</v>
      </c>
      <c r="E4298" s="19">
        <v>42680</v>
      </c>
      <c r="F4298" t="s">
        <v>91</v>
      </c>
      <c r="G4298">
        <v>5</v>
      </c>
      <c r="H4298">
        <v>16.32</v>
      </c>
      <c r="I4298">
        <v>81.599999999999994</v>
      </c>
    </row>
    <row r="4299" spans="1:9">
      <c r="A4299" t="s">
        <v>103</v>
      </c>
      <c r="B4299" t="s">
        <v>155</v>
      </c>
      <c r="C4299" t="s">
        <v>93</v>
      </c>
      <c r="D4299" t="s">
        <v>492</v>
      </c>
      <c r="E4299" s="19">
        <v>42680</v>
      </c>
      <c r="F4299" t="s">
        <v>141</v>
      </c>
      <c r="G4299">
        <v>7</v>
      </c>
      <c r="H4299">
        <v>17.829999999999998</v>
      </c>
      <c r="I4299">
        <v>124.80999999999999</v>
      </c>
    </row>
    <row r="4300" spans="1:9">
      <c r="A4300" t="s">
        <v>100</v>
      </c>
      <c r="B4300" t="s">
        <v>105</v>
      </c>
      <c r="C4300" t="s">
        <v>98</v>
      </c>
      <c r="D4300" t="s">
        <v>281</v>
      </c>
      <c r="E4300" s="19">
        <v>42680</v>
      </c>
      <c r="F4300" t="s">
        <v>96</v>
      </c>
      <c r="G4300">
        <v>4</v>
      </c>
      <c r="H4300">
        <v>53.35</v>
      </c>
      <c r="I4300">
        <v>213.4</v>
      </c>
    </row>
    <row r="4301" spans="1:9">
      <c r="A4301" t="s">
        <v>100</v>
      </c>
      <c r="B4301" t="s">
        <v>99</v>
      </c>
      <c r="C4301" t="s">
        <v>98</v>
      </c>
      <c r="D4301" t="s">
        <v>229</v>
      </c>
      <c r="E4301" s="19">
        <v>42680</v>
      </c>
      <c r="F4301" t="s">
        <v>101</v>
      </c>
      <c r="G4301">
        <v>2</v>
      </c>
      <c r="H4301">
        <v>12.42</v>
      </c>
      <c r="I4301">
        <v>24.84</v>
      </c>
    </row>
    <row r="4302" spans="1:9">
      <c r="A4302" t="s">
        <v>103</v>
      </c>
      <c r="B4302" t="s">
        <v>155</v>
      </c>
      <c r="C4302" t="s">
        <v>93</v>
      </c>
      <c r="D4302" t="s">
        <v>572</v>
      </c>
      <c r="E4302" s="19">
        <v>42680</v>
      </c>
      <c r="F4302" t="s">
        <v>101</v>
      </c>
      <c r="G4302">
        <v>3</v>
      </c>
      <c r="H4302">
        <v>12.42</v>
      </c>
      <c r="I4302">
        <v>37.26</v>
      </c>
    </row>
    <row r="4303" spans="1:9">
      <c r="A4303" t="s">
        <v>111</v>
      </c>
      <c r="B4303" t="s">
        <v>105</v>
      </c>
      <c r="C4303" t="s">
        <v>98</v>
      </c>
      <c r="D4303" t="s">
        <v>503</v>
      </c>
      <c r="E4303">
        <v>42680</v>
      </c>
      <c r="F4303" t="s">
        <v>101</v>
      </c>
      <c r="G4303">
        <v>1</v>
      </c>
      <c r="H4303">
        <v>12.42</v>
      </c>
      <c r="I4303">
        <v>12.42</v>
      </c>
    </row>
    <row r="4304" spans="1:9">
      <c r="A4304" t="s">
        <v>95</v>
      </c>
      <c r="B4304" t="s">
        <v>94</v>
      </c>
      <c r="C4304" t="s">
        <v>93</v>
      </c>
      <c r="D4304" t="s">
        <v>508</v>
      </c>
      <c r="E4304">
        <v>42680</v>
      </c>
      <c r="F4304" t="s">
        <v>101</v>
      </c>
      <c r="G4304">
        <v>8</v>
      </c>
      <c r="H4304">
        <v>12.42</v>
      </c>
      <c r="I4304">
        <v>99.36</v>
      </c>
    </row>
    <row r="4305" spans="1:9">
      <c r="A4305" t="s">
        <v>95</v>
      </c>
      <c r="B4305" t="s">
        <v>94</v>
      </c>
      <c r="C4305" t="s">
        <v>93</v>
      </c>
      <c r="D4305" t="s">
        <v>382</v>
      </c>
      <c r="E4305">
        <v>42680</v>
      </c>
      <c r="F4305" t="s">
        <v>101</v>
      </c>
      <c r="G4305">
        <v>1</v>
      </c>
      <c r="H4305">
        <v>12.42</v>
      </c>
      <c r="I4305">
        <v>12.42</v>
      </c>
    </row>
    <row r="4306" spans="1:9">
      <c r="A4306" t="s">
        <v>100</v>
      </c>
      <c r="B4306" t="s">
        <v>127</v>
      </c>
      <c r="C4306" t="s">
        <v>98</v>
      </c>
      <c r="D4306" t="s">
        <v>333</v>
      </c>
      <c r="E4306">
        <v>42680</v>
      </c>
      <c r="F4306" t="s">
        <v>141</v>
      </c>
      <c r="G4306">
        <v>4</v>
      </c>
      <c r="H4306">
        <v>17.829999999999998</v>
      </c>
      <c r="I4306">
        <v>71.319999999999993</v>
      </c>
    </row>
    <row r="4307" spans="1:9">
      <c r="A4307" t="s">
        <v>95</v>
      </c>
      <c r="B4307" t="s">
        <v>94</v>
      </c>
      <c r="C4307" t="s">
        <v>93</v>
      </c>
      <c r="D4307" t="s">
        <v>335</v>
      </c>
      <c r="E4307">
        <v>42680</v>
      </c>
      <c r="F4307" t="s">
        <v>96</v>
      </c>
      <c r="G4307">
        <v>10</v>
      </c>
      <c r="H4307">
        <v>53.35</v>
      </c>
      <c r="I4307">
        <v>533.5</v>
      </c>
    </row>
    <row r="4308" spans="1:9">
      <c r="A4308" t="s">
        <v>106</v>
      </c>
      <c r="B4308" t="s">
        <v>99</v>
      </c>
      <c r="C4308" t="s">
        <v>98</v>
      </c>
      <c r="D4308" t="s">
        <v>156</v>
      </c>
      <c r="E4308">
        <v>42680</v>
      </c>
      <c r="F4308" t="s">
        <v>101</v>
      </c>
      <c r="G4308">
        <v>5</v>
      </c>
      <c r="H4308">
        <v>12.42</v>
      </c>
      <c r="I4308">
        <v>62.1</v>
      </c>
    </row>
    <row r="4309" spans="1:9">
      <c r="A4309" t="s">
        <v>106</v>
      </c>
      <c r="B4309" t="s">
        <v>99</v>
      </c>
      <c r="C4309" t="s">
        <v>98</v>
      </c>
      <c r="D4309" t="s">
        <v>119</v>
      </c>
      <c r="E4309">
        <v>42680</v>
      </c>
      <c r="F4309" t="s">
        <v>96</v>
      </c>
      <c r="G4309">
        <v>4</v>
      </c>
      <c r="H4309">
        <v>53.35</v>
      </c>
      <c r="I4309">
        <v>213.4</v>
      </c>
    </row>
    <row r="4310" spans="1:9">
      <c r="A4310" t="s">
        <v>95</v>
      </c>
      <c r="B4310" t="s">
        <v>118</v>
      </c>
      <c r="C4310" t="s">
        <v>93</v>
      </c>
      <c r="D4310" t="s">
        <v>314</v>
      </c>
      <c r="E4310">
        <v>42680</v>
      </c>
      <c r="F4310" t="s">
        <v>96</v>
      </c>
      <c r="G4310">
        <v>5</v>
      </c>
      <c r="H4310">
        <v>53.35</v>
      </c>
      <c r="I4310">
        <v>266.75</v>
      </c>
    </row>
    <row r="4311" spans="1:9">
      <c r="A4311" t="s">
        <v>100</v>
      </c>
      <c r="B4311" t="s">
        <v>105</v>
      </c>
      <c r="C4311" t="s">
        <v>98</v>
      </c>
      <c r="D4311" t="s">
        <v>597</v>
      </c>
      <c r="E4311" s="19">
        <v>42681</v>
      </c>
      <c r="F4311" t="s">
        <v>101</v>
      </c>
      <c r="G4311">
        <v>3</v>
      </c>
      <c r="H4311">
        <v>12.42</v>
      </c>
      <c r="I4311">
        <v>37.26</v>
      </c>
    </row>
    <row r="4312" spans="1:9">
      <c r="A4312" t="s">
        <v>111</v>
      </c>
      <c r="B4312" t="s">
        <v>110</v>
      </c>
      <c r="C4312" t="s">
        <v>98</v>
      </c>
      <c r="D4312" t="s">
        <v>568</v>
      </c>
      <c r="E4312" s="19">
        <v>42681</v>
      </c>
      <c r="F4312" t="s">
        <v>91</v>
      </c>
      <c r="G4312">
        <v>4</v>
      </c>
      <c r="H4312">
        <v>16.32</v>
      </c>
      <c r="I4312">
        <v>65.28</v>
      </c>
    </row>
    <row r="4313" spans="1:9">
      <c r="A4313" t="s">
        <v>100</v>
      </c>
      <c r="B4313" t="s">
        <v>99</v>
      </c>
      <c r="C4313" t="s">
        <v>98</v>
      </c>
      <c r="D4313" t="s">
        <v>560</v>
      </c>
      <c r="E4313" s="19">
        <v>42681</v>
      </c>
      <c r="F4313" t="s">
        <v>96</v>
      </c>
      <c r="G4313">
        <v>2</v>
      </c>
      <c r="H4313">
        <v>53.35</v>
      </c>
      <c r="I4313">
        <v>106.7</v>
      </c>
    </row>
    <row r="4314" spans="1:9">
      <c r="A4314" t="s">
        <v>100</v>
      </c>
      <c r="B4314" t="s">
        <v>127</v>
      </c>
      <c r="C4314" t="s">
        <v>98</v>
      </c>
      <c r="D4314" t="s">
        <v>239</v>
      </c>
      <c r="E4314" s="19">
        <v>42681</v>
      </c>
      <c r="F4314" t="s">
        <v>101</v>
      </c>
      <c r="G4314">
        <v>2</v>
      </c>
      <c r="H4314">
        <v>12.42</v>
      </c>
      <c r="I4314">
        <v>24.84</v>
      </c>
    </row>
    <row r="4315" spans="1:9">
      <c r="A4315" t="s">
        <v>100</v>
      </c>
      <c r="B4315" t="s">
        <v>105</v>
      </c>
      <c r="C4315" t="s">
        <v>98</v>
      </c>
      <c r="D4315" t="s">
        <v>356</v>
      </c>
      <c r="E4315" s="19">
        <v>42681</v>
      </c>
      <c r="F4315" t="s">
        <v>96</v>
      </c>
      <c r="G4315">
        <v>10</v>
      </c>
      <c r="H4315">
        <v>53.35</v>
      </c>
      <c r="I4315">
        <v>533.5</v>
      </c>
    </row>
    <row r="4316" spans="1:9">
      <c r="A4316" t="s">
        <v>106</v>
      </c>
      <c r="B4316" t="s">
        <v>105</v>
      </c>
      <c r="C4316" t="s">
        <v>98</v>
      </c>
      <c r="D4316" t="s">
        <v>298</v>
      </c>
      <c r="E4316" s="19">
        <v>42681</v>
      </c>
      <c r="F4316" t="s">
        <v>96</v>
      </c>
      <c r="G4316">
        <v>8</v>
      </c>
      <c r="H4316">
        <v>53.35</v>
      </c>
      <c r="I4316">
        <v>426.8</v>
      </c>
    </row>
    <row r="4317" spans="1:9">
      <c r="A4317" t="s">
        <v>103</v>
      </c>
      <c r="B4317" t="s">
        <v>113</v>
      </c>
      <c r="C4317" t="s">
        <v>93</v>
      </c>
      <c r="D4317" t="s">
        <v>148</v>
      </c>
      <c r="E4317" s="19">
        <v>42681</v>
      </c>
      <c r="F4317" t="s">
        <v>101</v>
      </c>
      <c r="G4317">
        <v>1</v>
      </c>
      <c r="H4317">
        <v>12.42</v>
      </c>
      <c r="I4317">
        <v>12.42</v>
      </c>
    </row>
    <row r="4318" spans="1:9">
      <c r="A4318" t="s">
        <v>100</v>
      </c>
      <c r="B4318" t="s">
        <v>99</v>
      </c>
      <c r="C4318" t="s">
        <v>98</v>
      </c>
      <c r="D4318" t="s">
        <v>452</v>
      </c>
      <c r="E4318" s="19">
        <v>42681</v>
      </c>
      <c r="F4318" t="s">
        <v>101</v>
      </c>
      <c r="G4318">
        <v>4</v>
      </c>
      <c r="H4318">
        <v>12.42</v>
      </c>
      <c r="I4318">
        <v>49.68</v>
      </c>
    </row>
    <row r="4319" spans="1:9">
      <c r="A4319" t="s">
        <v>106</v>
      </c>
      <c r="B4319" t="s">
        <v>99</v>
      </c>
      <c r="C4319" t="s">
        <v>98</v>
      </c>
      <c r="D4319" t="s">
        <v>577</v>
      </c>
      <c r="E4319">
        <v>42681</v>
      </c>
      <c r="F4319" t="s">
        <v>96</v>
      </c>
      <c r="G4319">
        <v>8</v>
      </c>
      <c r="H4319">
        <v>53.35</v>
      </c>
      <c r="I4319">
        <v>426.8</v>
      </c>
    </row>
    <row r="4320" spans="1:9">
      <c r="A4320" t="s">
        <v>103</v>
      </c>
      <c r="B4320" t="s">
        <v>118</v>
      </c>
      <c r="C4320" t="s">
        <v>93</v>
      </c>
      <c r="D4320" t="s">
        <v>529</v>
      </c>
      <c r="E4320">
        <v>42681</v>
      </c>
      <c r="F4320" t="s">
        <v>141</v>
      </c>
      <c r="G4320">
        <v>1</v>
      </c>
      <c r="H4320">
        <v>17.829999999999998</v>
      </c>
      <c r="I4320">
        <v>17.829999999999998</v>
      </c>
    </row>
    <row r="4321" spans="1:9">
      <c r="A4321" t="s">
        <v>100</v>
      </c>
      <c r="B4321" t="s">
        <v>99</v>
      </c>
      <c r="C4321" t="s">
        <v>98</v>
      </c>
      <c r="D4321" t="s">
        <v>194</v>
      </c>
      <c r="E4321">
        <v>42681</v>
      </c>
      <c r="F4321" t="s">
        <v>141</v>
      </c>
      <c r="G4321">
        <v>2</v>
      </c>
      <c r="H4321">
        <v>17.829999999999998</v>
      </c>
      <c r="I4321">
        <v>35.659999999999997</v>
      </c>
    </row>
    <row r="4322" spans="1:9">
      <c r="A4322" t="s">
        <v>100</v>
      </c>
      <c r="B4322" t="s">
        <v>110</v>
      </c>
      <c r="C4322" t="s">
        <v>98</v>
      </c>
      <c r="D4322" t="s">
        <v>443</v>
      </c>
      <c r="E4322">
        <v>42681</v>
      </c>
      <c r="F4322" t="s">
        <v>141</v>
      </c>
      <c r="G4322">
        <v>8</v>
      </c>
      <c r="H4322">
        <v>17.829999999999998</v>
      </c>
      <c r="I4322">
        <v>142.63999999999999</v>
      </c>
    </row>
    <row r="4323" spans="1:9">
      <c r="A4323" t="s">
        <v>100</v>
      </c>
      <c r="B4323" t="s">
        <v>105</v>
      </c>
      <c r="C4323" t="s">
        <v>98</v>
      </c>
      <c r="D4323" t="s">
        <v>453</v>
      </c>
      <c r="E4323">
        <v>42681</v>
      </c>
      <c r="F4323" t="s">
        <v>91</v>
      </c>
      <c r="G4323">
        <v>5</v>
      </c>
      <c r="H4323">
        <v>16.32</v>
      </c>
      <c r="I4323">
        <v>81.599999999999994</v>
      </c>
    </row>
    <row r="4324" spans="1:9">
      <c r="A4324" t="s">
        <v>100</v>
      </c>
      <c r="B4324" t="s">
        <v>110</v>
      </c>
      <c r="C4324" t="s">
        <v>98</v>
      </c>
      <c r="D4324" t="s">
        <v>186</v>
      </c>
      <c r="E4324" s="19">
        <v>42682</v>
      </c>
      <c r="F4324" t="s">
        <v>91</v>
      </c>
      <c r="G4324">
        <v>3</v>
      </c>
      <c r="H4324">
        <v>16.32</v>
      </c>
      <c r="I4324">
        <v>48.96</v>
      </c>
    </row>
    <row r="4325" spans="1:9">
      <c r="A4325" t="s">
        <v>100</v>
      </c>
      <c r="B4325" t="s">
        <v>105</v>
      </c>
      <c r="C4325" t="s">
        <v>98</v>
      </c>
      <c r="D4325" t="s">
        <v>467</v>
      </c>
      <c r="E4325" s="19">
        <v>42682</v>
      </c>
      <c r="F4325" t="s">
        <v>96</v>
      </c>
      <c r="G4325">
        <v>10</v>
      </c>
      <c r="H4325">
        <v>53.35</v>
      </c>
      <c r="I4325">
        <v>533.5</v>
      </c>
    </row>
    <row r="4326" spans="1:9">
      <c r="A4326" t="s">
        <v>95</v>
      </c>
      <c r="B4326" t="s">
        <v>94</v>
      </c>
      <c r="C4326" t="s">
        <v>93</v>
      </c>
      <c r="D4326" t="s">
        <v>142</v>
      </c>
      <c r="E4326" s="19">
        <v>42682</v>
      </c>
      <c r="F4326" t="s">
        <v>101</v>
      </c>
      <c r="G4326">
        <v>3</v>
      </c>
      <c r="H4326">
        <v>12.42</v>
      </c>
      <c r="I4326">
        <v>37.26</v>
      </c>
    </row>
    <row r="4327" spans="1:9">
      <c r="A4327" t="s">
        <v>100</v>
      </c>
      <c r="B4327" t="s">
        <v>105</v>
      </c>
      <c r="C4327" t="s">
        <v>98</v>
      </c>
      <c r="D4327" t="s">
        <v>495</v>
      </c>
      <c r="E4327" s="19">
        <v>42682</v>
      </c>
      <c r="F4327" t="s">
        <v>101</v>
      </c>
      <c r="G4327">
        <v>4</v>
      </c>
      <c r="H4327">
        <v>12.42</v>
      </c>
      <c r="I4327">
        <v>49.68</v>
      </c>
    </row>
    <row r="4328" spans="1:9">
      <c r="A4328" t="s">
        <v>95</v>
      </c>
      <c r="B4328" t="s">
        <v>118</v>
      </c>
      <c r="C4328" t="s">
        <v>93</v>
      </c>
      <c r="D4328" t="s">
        <v>394</v>
      </c>
      <c r="E4328" s="19">
        <v>42682</v>
      </c>
      <c r="F4328" t="s">
        <v>96</v>
      </c>
      <c r="G4328">
        <v>1</v>
      </c>
      <c r="H4328">
        <v>53.35</v>
      </c>
      <c r="I4328">
        <v>53.35</v>
      </c>
    </row>
    <row r="4329" spans="1:9">
      <c r="A4329" t="s">
        <v>100</v>
      </c>
      <c r="B4329" t="s">
        <v>105</v>
      </c>
      <c r="C4329" t="s">
        <v>98</v>
      </c>
      <c r="D4329" t="s">
        <v>234</v>
      </c>
      <c r="E4329" s="19">
        <v>42682</v>
      </c>
      <c r="F4329" t="s">
        <v>91</v>
      </c>
      <c r="G4329">
        <v>8</v>
      </c>
      <c r="H4329">
        <v>16.32</v>
      </c>
      <c r="I4329">
        <v>130.56</v>
      </c>
    </row>
    <row r="4330" spans="1:9">
      <c r="A4330" t="s">
        <v>103</v>
      </c>
      <c r="B4330" t="s">
        <v>118</v>
      </c>
      <c r="C4330" t="s">
        <v>93</v>
      </c>
      <c r="D4330" t="s">
        <v>491</v>
      </c>
      <c r="E4330" s="19">
        <v>42682</v>
      </c>
      <c r="F4330" t="s">
        <v>141</v>
      </c>
      <c r="G4330">
        <v>2</v>
      </c>
      <c r="H4330">
        <v>17.829999999999998</v>
      </c>
      <c r="I4330">
        <v>35.659999999999997</v>
      </c>
    </row>
    <row r="4331" spans="1:9">
      <c r="A4331" t="s">
        <v>95</v>
      </c>
      <c r="B4331" t="s">
        <v>113</v>
      </c>
      <c r="C4331" t="s">
        <v>93</v>
      </c>
      <c r="D4331" t="s">
        <v>196</v>
      </c>
      <c r="E4331" s="19">
        <v>42682</v>
      </c>
      <c r="F4331" t="s">
        <v>101</v>
      </c>
      <c r="G4331">
        <v>8</v>
      </c>
      <c r="H4331">
        <v>12.42</v>
      </c>
      <c r="I4331">
        <v>99.36</v>
      </c>
    </row>
    <row r="4332" spans="1:9">
      <c r="A4332" t="s">
        <v>100</v>
      </c>
      <c r="B4332" t="s">
        <v>110</v>
      </c>
      <c r="C4332" t="s">
        <v>98</v>
      </c>
      <c r="D4332" t="s">
        <v>581</v>
      </c>
      <c r="E4332" s="19">
        <v>42682</v>
      </c>
      <c r="F4332" t="s">
        <v>96</v>
      </c>
      <c r="G4332">
        <v>10</v>
      </c>
      <c r="H4332">
        <v>53.35</v>
      </c>
      <c r="I4332">
        <v>533.5</v>
      </c>
    </row>
    <row r="4333" spans="1:9">
      <c r="A4333" t="s">
        <v>106</v>
      </c>
      <c r="B4333" t="s">
        <v>99</v>
      </c>
      <c r="C4333" t="s">
        <v>98</v>
      </c>
      <c r="D4333" t="s">
        <v>231</v>
      </c>
      <c r="E4333" s="19">
        <v>42682</v>
      </c>
      <c r="F4333" t="s">
        <v>91</v>
      </c>
      <c r="G4333">
        <v>3</v>
      </c>
      <c r="H4333">
        <v>16.32</v>
      </c>
      <c r="I4333">
        <v>48.96</v>
      </c>
    </row>
    <row r="4334" spans="1:9">
      <c r="A4334" t="s">
        <v>100</v>
      </c>
      <c r="B4334" t="s">
        <v>99</v>
      </c>
      <c r="C4334" t="s">
        <v>98</v>
      </c>
      <c r="D4334" t="s">
        <v>399</v>
      </c>
      <c r="E4334" s="19">
        <v>42682</v>
      </c>
      <c r="F4334" t="s">
        <v>101</v>
      </c>
      <c r="G4334">
        <v>2</v>
      </c>
      <c r="H4334">
        <v>12.42</v>
      </c>
      <c r="I4334">
        <v>24.84</v>
      </c>
    </row>
    <row r="4335" spans="1:9">
      <c r="A4335" t="s">
        <v>100</v>
      </c>
      <c r="B4335" t="s">
        <v>110</v>
      </c>
      <c r="C4335" t="s">
        <v>98</v>
      </c>
      <c r="D4335" t="s">
        <v>546</v>
      </c>
      <c r="E4335" s="19">
        <v>42682</v>
      </c>
      <c r="F4335" t="s">
        <v>91</v>
      </c>
      <c r="G4335">
        <v>6</v>
      </c>
      <c r="H4335">
        <v>16.32</v>
      </c>
      <c r="I4335">
        <v>97.92</v>
      </c>
    </row>
    <row r="4336" spans="1:9">
      <c r="A4336" t="s">
        <v>100</v>
      </c>
      <c r="B4336" t="s">
        <v>105</v>
      </c>
      <c r="C4336" t="s">
        <v>98</v>
      </c>
      <c r="D4336" t="s">
        <v>476</v>
      </c>
      <c r="E4336" s="19">
        <v>42682</v>
      </c>
      <c r="F4336" t="s">
        <v>101</v>
      </c>
      <c r="G4336">
        <v>10</v>
      </c>
      <c r="H4336">
        <v>12.42</v>
      </c>
      <c r="I4336">
        <v>124.2</v>
      </c>
    </row>
    <row r="4337" spans="1:9">
      <c r="A4337" t="s">
        <v>103</v>
      </c>
      <c r="B4337" t="s">
        <v>94</v>
      </c>
      <c r="C4337" t="s">
        <v>93</v>
      </c>
      <c r="D4337" t="s">
        <v>490</v>
      </c>
      <c r="E4337" s="19">
        <v>42682</v>
      </c>
      <c r="F4337" t="s">
        <v>101</v>
      </c>
      <c r="G4337">
        <v>5</v>
      </c>
      <c r="H4337">
        <v>12.42</v>
      </c>
      <c r="I4337">
        <v>62.1</v>
      </c>
    </row>
    <row r="4338" spans="1:9">
      <c r="A4338" t="s">
        <v>106</v>
      </c>
      <c r="B4338" t="s">
        <v>127</v>
      </c>
      <c r="C4338" t="s">
        <v>98</v>
      </c>
      <c r="D4338" t="s">
        <v>193</v>
      </c>
      <c r="E4338" s="19">
        <v>42682</v>
      </c>
      <c r="F4338" t="s">
        <v>101</v>
      </c>
      <c r="G4338">
        <v>7</v>
      </c>
      <c r="H4338">
        <v>12.42</v>
      </c>
      <c r="I4338">
        <v>86.94</v>
      </c>
    </row>
    <row r="4339" spans="1:9">
      <c r="A4339" t="s">
        <v>100</v>
      </c>
      <c r="B4339" t="s">
        <v>110</v>
      </c>
      <c r="C4339" t="s">
        <v>98</v>
      </c>
      <c r="D4339" t="s">
        <v>596</v>
      </c>
      <c r="E4339" s="19">
        <v>42682</v>
      </c>
      <c r="F4339" t="s">
        <v>91</v>
      </c>
      <c r="G4339">
        <v>8</v>
      </c>
      <c r="H4339">
        <v>16.32</v>
      </c>
      <c r="I4339">
        <v>130.56</v>
      </c>
    </row>
    <row r="4340" spans="1:9">
      <c r="A4340" t="s">
        <v>100</v>
      </c>
      <c r="B4340" t="s">
        <v>99</v>
      </c>
      <c r="C4340" t="s">
        <v>98</v>
      </c>
      <c r="D4340" t="s">
        <v>518</v>
      </c>
      <c r="E4340" s="19">
        <v>42682</v>
      </c>
      <c r="F4340" t="s">
        <v>96</v>
      </c>
      <c r="G4340">
        <v>8</v>
      </c>
      <c r="H4340">
        <v>53.35</v>
      </c>
      <c r="I4340">
        <v>426.8</v>
      </c>
    </row>
    <row r="4341" spans="1:9">
      <c r="A4341" t="s">
        <v>111</v>
      </c>
      <c r="B4341" t="s">
        <v>110</v>
      </c>
      <c r="C4341" t="s">
        <v>98</v>
      </c>
      <c r="D4341" t="s">
        <v>209</v>
      </c>
      <c r="E4341" s="19">
        <v>42682</v>
      </c>
      <c r="F4341" t="s">
        <v>101</v>
      </c>
      <c r="G4341">
        <v>6</v>
      </c>
      <c r="H4341">
        <v>12.42</v>
      </c>
      <c r="I4341">
        <v>74.52</v>
      </c>
    </row>
    <row r="4342" spans="1:9">
      <c r="A4342" t="s">
        <v>100</v>
      </c>
      <c r="B4342" t="s">
        <v>110</v>
      </c>
      <c r="C4342" t="s">
        <v>98</v>
      </c>
      <c r="D4342" t="s">
        <v>280</v>
      </c>
      <c r="E4342" s="19">
        <v>42682</v>
      </c>
      <c r="F4342" t="s">
        <v>101</v>
      </c>
      <c r="G4342">
        <v>9</v>
      </c>
      <c r="H4342">
        <v>12.42</v>
      </c>
      <c r="I4342">
        <v>111.78</v>
      </c>
    </row>
    <row r="4343" spans="1:9">
      <c r="A4343" t="s">
        <v>103</v>
      </c>
      <c r="B4343" t="s">
        <v>94</v>
      </c>
      <c r="C4343" t="s">
        <v>93</v>
      </c>
      <c r="D4343" t="s">
        <v>206</v>
      </c>
      <c r="E4343" s="19">
        <v>42682</v>
      </c>
      <c r="F4343" t="s">
        <v>101</v>
      </c>
      <c r="G4343">
        <v>9</v>
      </c>
      <c r="H4343">
        <v>12.42</v>
      </c>
      <c r="I4343">
        <v>111.78</v>
      </c>
    </row>
    <row r="4344" spans="1:9">
      <c r="A4344" t="s">
        <v>100</v>
      </c>
      <c r="B4344" t="s">
        <v>105</v>
      </c>
      <c r="C4344" t="s">
        <v>98</v>
      </c>
      <c r="D4344" t="s">
        <v>356</v>
      </c>
      <c r="E4344">
        <v>42682</v>
      </c>
      <c r="F4344" t="s">
        <v>141</v>
      </c>
      <c r="G4344">
        <v>6</v>
      </c>
      <c r="H4344">
        <v>17.829999999999998</v>
      </c>
      <c r="I4344">
        <v>106.97999999999999</v>
      </c>
    </row>
    <row r="4345" spans="1:9">
      <c r="A4345" t="s">
        <v>103</v>
      </c>
      <c r="B4345" t="s">
        <v>155</v>
      </c>
      <c r="C4345" t="s">
        <v>93</v>
      </c>
      <c r="D4345" t="s">
        <v>492</v>
      </c>
      <c r="E4345">
        <v>42682</v>
      </c>
      <c r="F4345" t="s">
        <v>141</v>
      </c>
      <c r="G4345">
        <v>10</v>
      </c>
      <c r="H4345">
        <v>17.829999999999998</v>
      </c>
      <c r="I4345">
        <v>178.29999999999998</v>
      </c>
    </row>
    <row r="4346" spans="1:9">
      <c r="A4346" t="s">
        <v>100</v>
      </c>
      <c r="B4346" t="s">
        <v>99</v>
      </c>
      <c r="C4346" t="s">
        <v>98</v>
      </c>
      <c r="D4346" t="s">
        <v>414</v>
      </c>
      <c r="E4346">
        <v>42682</v>
      </c>
      <c r="F4346" t="s">
        <v>101</v>
      </c>
      <c r="G4346">
        <v>6</v>
      </c>
      <c r="H4346">
        <v>12.42</v>
      </c>
      <c r="I4346">
        <v>74.52</v>
      </c>
    </row>
    <row r="4347" spans="1:9">
      <c r="A4347" t="s">
        <v>100</v>
      </c>
      <c r="B4347" t="s">
        <v>105</v>
      </c>
      <c r="C4347" t="s">
        <v>98</v>
      </c>
      <c r="D4347" t="s">
        <v>281</v>
      </c>
      <c r="E4347">
        <v>42682</v>
      </c>
      <c r="F4347" t="s">
        <v>101</v>
      </c>
      <c r="G4347">
        <v>5</v>
      </c>
      <c r="H4347">
        <v>12.42</v>
      </c>
      <c r="I4347">
        <v>62.1</v>
      </c>
    </row>
    <row r="4348" spans="1:9">
      <c r="A4348" t="s">
        <v>103</v>
      </c>
      <c r="B4348" t="s">
        <v>94</v>
      </c>
      <c r="C4348" t="s">
        <v>93</v>
      </c>
      <c r="D4348" t="s">
        <v>527</v>
      </c>
      <c r="E4348">
        <v>42682</v>
      </c>
      <c r="F4348" t="s">
        <v>101</v>
      </c>
      <c r="G4348">
        <v>4</v>
      </c>
      <c r="H4348">
        <v>12.42</v>
      </c>
      <c r="I4348">
        <v>49.68</v>
      </c>
    </row>
    <row r="4349" spans="1:9">
      <c r="A4349" t="s">
        <v>100</v>
      </c>
      <c r="B4349" t="s">
        <v>99</v>
      </c>
      <c r="C4349" t="s">
        <v>98</v>
      </c>
      <c r="D4349" t="s">
        <v>530</v>
      </c>
      <c r="E4349" s="19">
        <v>42683</v>
      </c>
      <c r="F4349" t="s">
        <v>141</v>
      </c>
      <c r="G4349">
        <v>5</v>
      </c>
      <c r="H4349">
        <v>17.829999999999998</v>
      </c>
      <c r="I4349">
        <v>89.149999999999991</v>
      </c>
    </row>
    <row r="4350" spans="1:9">
      <c r="A4350" t="s">
        <v>103</v>
      </c>
      <c r="B4350" t="s">
        <v>113</v>
      </c>
      <c r="C4350" t="s">
        <v>93</v>
      </c>
      <c r="D4350" t="s">
        <v>171</v>
      </c>
      <c r="E4350" s="19">
        <v>42683</v>
      </c>
      <c r="F4350" t="s">
        <v>96</v>
      </c>
      <c r="G4350">
        <v>1</v>
      </c>
      <c r="H4350">
        <v>53.35</v>
      </c>
      <c r="I4350">
        <v>53.35</v>
      </c>
    </row>
    <row r="4351" spans="1:9">
      <c r="A4351" t="s">
        <v>95</v>
      </c>
      <c r="B4351" t="s">
        <v>113</v>
      </c>
      <c r="C4351" t="s">
        <v>93</v>
      </c>
      <c r="D4351" t="s">
        <v>353</v>
      </c>
      <c r="E4351" s="19">
        <v>42683</v>
      </c>
      <c r="F4351" t="s">
        <v>101</v>
      </c>
      <c r="G4351">
        <v>4</v>
      </c>
      <c r="H4351">
        <v>12.42</v>
      </c>
      <c r="I4351">
        <v>49.68</v>
      </c>
    </row>
    <row r="4352" spans="1:9">
      <c r="A4352" t="s">
        <v>103</v>
      </c>
      <c r="B4352" t="s">
        <v>94</v>
      </c>
      <c r="C4352" t="s">
        <v>93</v>
      </c>
      <c r="D4352" t="s">
        <v>220</v>
      </c>
      <c r="E4352" s="19">
        <v>42683</v>
      </c>
      <c r="F4352" t="s">
        <v>91</v>
      </c>
      <c r="G4352">
        <v>6</v>
      </c>
      <c r="H4352">
        <v>16.32</v>
      </c>
      <c r="I4352">
        <v>97.92</v>
      </c>
    </row>
    <row r="4353" spans="1:9">
      <c r="A4353" t="s">
        <v>103</v>
      </c>
      <c r="B4353" t="s">
        <v>94</v>
      </c>
      <c r="C4353" t="s">
        <v>93</v>
      </c>
      <c r="D4353" t="s">
        <v>489</v>
      </c>
      <c r="E4353" s="19">
        <v>42683</v>
      </c>
      <c r="F4353" t="s">
        <v>101</v>
      </c>
      <c r="G4353">
        <v>9</v>
      </c>
      <c r="H4353">
        <v>12.42</v>
      </c>
      <c r="I4353">
        <v>111.78</v>
      </c>
    </row>
    <row r="4354" spans="1:9">
      <c r="A4354" t="s">
        <v>100</v>
      </c>
      <c r="B4354" t="s">
        <v>105</v>
      </c>
      <c r="C4354" t="s">
        <v>98</v>
      </c>
      <c r="D4354" t="s">
        <v>498</v>
      </c>
      <c r="E4354" s="19">
        <v>42683</v>
      </c>
      <c r="F4354" t="s">
        <v>96</v>
      </c>
      <c r="G4354">
        <v>3</v>
      </c>
      <c r="H4354">
        <v>53.35</v>
      </c>
      <c r="I4354">
        <v>160.05000000000001</v>
      </c>
    </row>
    <row r="4355" spans="1:9">
      <c r="A4355" t="s">
        <v>95</v>
      </c>
      <c r="B4355" t="s">
        <v>94</v>
      </c>
      <c r="C4355" t="s">
        <v>93</v>
      </c>
      <c r="D4355" t="s">
        <v>386</v>
      </c>
      <c r="E4355" s="19">
        <v>42683</v>
      </c>
      <c r="F4355" t="s">
        <v>101</v>
      </c>
      <c r="G4355">
        <v>9</v>
      </c>
      <c r="H4355">
        <v>12.42</v>
      </c>
      <c r="I4355">
        <v>111.78</v>
      </c>
    </row>
    <row r="4356" spans="1:9">
      <c r="A4356" t="s">
        <v>103</v>
      </c>
      <c r="B4356" t="s">
        <v>94</v>
      </c>
      <c r="C4356" t="s">
        <v>93</v>
      </c>
      <c r="D4356" t="s">
        <v>395</v>
      </c>
      <c r="E4356" s="19">
        <v>42683</v>
      </c>
      <c r="F4356" t="s">
        <v>91</v>
      </c>
      <c r="G4356">
        <v>6</v>
      </c>
      <c r="H4356">
        <v>16.32</v>
      </c>
      <c r="I4356">
        <v>97.92</v>
      </c>
    </row>
    <row r="4357" spans="1:9">
      <c r="A4357" t="s">
        <v>95</v>
      </c>
      <c r="B4357" t="s">
        <v>94</v>
      </c>
      <c r="C4357" t="s">
        <v>93</v>
      </c>
      <c r="D4357" t="s">
        <v>102</v>
      </c>
      <c r="E4357" s="19">
        <v>42683</v>
      </c>
      <c r="F4357" t="s">
        <v>101</v>
      </c>
      <c r="G4357">
        <v>6</v>
      </c>
      <c r="H4357">
        <v>12.42</v>
      </c>
      <c r="I4357">
        <v>74.52</v>
      </c>
    </row>
    <row r="4358" spans="1:9">
      <c r="A4358" t="s">
        <v>100</v>
      </c>
      <c r="B4358" t="s">
        <v>105</v>
      </c>
      <c r="C4358" t="s">
        <v>98</v>
      </c>
      <c r="D4358" t="s">
        <v>445</v>
      </c>
      <c r="E4358">
        <v>42683</v>
      </c>
      <c r="F4358" t="s">
        <v>91</v>
      </c>
      <c r="G4358">
        <v>2</v>
      </c>
      <c r="H4358">
        <v>16.32</v>
      </c>
      <c r="I4358">
        <v>32.64</v>
      </c>
    </row>
    <row r="4359" spans="1:9">
      <c r="A4359" t="s">
        <v>95</v>
      </c>
      <c r="B4359" t="s">
        <v>94</v>
      </c>
      <c r="C4359" t="s">
        <v>93</v>
      </c>
      <c r="D4359" t="s">
        <v>416</v>
      </c>
      <c r="E4359">
        <v>42683</v>
      </c>
      <c r="F4359" t="s">
        <v>101</v>
      </c>
      <c r="G4359">
        <v>7</v>
      </c>
      <c r="H4359">
        <v>12.42</v>
      </c>
      <c r="I4359">
        <v>86.94</v>
      </c>
    </row>
    <row r="4360" spans="1:9">
      <c r="A4360" t="s">
        <v>95</v>
      </c>
      <c r="B4360" t="s">
        <v>94</v>
      </c>
      <c r="C4360" t="s">
        <v>93</v>
      </c>
      <c r="D4360" t="s">
        <v>142</v>
      </c>
      <c r="E4360">
        <v>42683</v>
      </c>
      <c r="F4360" t="s">
        <v>141</v>
      </c>
      <c r="G4360">
        <v>8</v>
      </c>
      <c r="H4360">
        <v>17.829999999999998</v>
      </c>
      <c r="I4360">
        <v>142.63999999999999</v>
      </c>
    </row>
    <row r="4361" spans="1:9">
      <c r="A4361" t="s">
        <v>106</v>
      </c>
      <c r="B4361" t="s">
        <v>105</v>
      </c>
      <c r="C4361" t="s">
        <v>98</v>
      </c>
      <c r="D4361" t="s">
        <v>340</v>
      </c>
      <c r="E4361">
        <v>42683</v>
      </c>
      <c r="F4361" t="s">
        <v>101</v>
      </c>
      <c r="G4361">
        <v>7</v>
      </c>
      <c r="H4361">
        <v>12.42</v>
      </c>
      <c r="I4361">
        <v>86.94</v>
      </c>
    </row>
    <row r="4362" spans="1:9">
      <c r="A4362" t="s">
        <v>95</v>
      </c>
      <c r="B4362" t="s">
        <v>94</v>
      </c>
      <c r="C4362" t="s">
        <v>93</v>
      </c>
      <c r="D4362" t="s">
        <v>395</v>
      </c>
      <c r="E4362">
        <v>42683</v>
      </c>
      <c r="F4362" t="s">
        <v>101</v>
      </c>
      <c r="G4362">
        <v>3</v>
      </c>
      <c r="H4362">
        <v>12.42</v>
      </c>
      <c r="I4362">
        <v>37.26</v>
      </c>
    </row>
    <row r="4363" spans="1:9">
      <c r="A4363" t="s">
        <v>100</v>
      </c>
      <c r="B4363" t="s">
        <v>105</v>
      </c>
      <c r="C4363" t="s">
        <v>98</v>
      </c>
      <c r="D4363" t="s">
        <v>383</v>
      </c>
      <c r="E4363">
        <v>42683</v>
      </c>
      <c r="F4363" t="s">
        <v>101</v>
      </c>
      <c r="G4363">
        <v>7</v>
      </c>
      <c r="H4363">
        <v>12.42</v>
      </c>
      <c r="I4363">
        <v>86.94</v>
      </c>
    </row>
    <row r="4364" spans="1:9">
      <c r="A4364" t="s">
        <v>100</v>
      </c>
      <c r="B4364" t="s">
        <v>110</v>
      </c>
      <c r="C4364" t="s">
        <v>98</v>
      </c>
      <c r="D4364" t="s">
        <v>595</v>
      </c>
      <c r="E4364" s="19">
        <v>42684</v>
      </c>
      <c r="F4364" t="s">
        <v>91</v>
      </c>
      <c r="G4364">
        <v>9</v>
      </c>
      <c r="H4364">
        <v>16.32</v>
      </c>
      <c r="I4364">
        <v>146.88</v>
      </c>
    </row>
    <row r="4365" spans="1:9">
      <c r="A4365" t="s">
        <v>103</v>
      </c>
      <c r="B4365" t="s">
        <v>94</v>
      </c>
      <c r="C4365" t="s">
        <v>93</v>
      </c>
      <c r="D4365" t="s">
        <v>490</v>
      </c>
      <c r="E4365" s="19">
        <v>42684</v>
      </c>
      <c r="F4365" t="s">
        <v>101</v>
      </c>
      <c r="G4365">
        <v>8</v>
      </c>
      <c r="H4365">
        <v>12.42</v>
      </c>
      <c r="I4365">
        <v>99.36</v>
      </c>
    </row>
    <row r="4366" spans="1:9">
      <c r="A4366" t="s">
        <v>95</v>
      </c>
      <c r="B4366" t="s">
        <v>155</v>
      </c>
      <c r="C4366" t="s">
        <v>93</v>
      </c>
      <c r="D4366" t="s">
        <v>471</v>
      </c>
      <c r="E4366" s="19">
        <v>42684</v>
      </c>
      <c r="F4366" t="s">
        <v>141</v>
      </c>
      <c r="G4366">
        <v>10</v>
      </c>
      <c r="H4366">
        <v>17.829999999999998</v>
      </c>
      <c r="I4366">
        <v>178.29999999999998</v>
      </c>
    </row>
    <row r="4367" spans="1:9">
      <c r="A4367" t="s">
        <v>100</v>
      </c>
      <c r="B4367" t="s">
        <v>99</v>
      </c>
      <c r="C4367" t="s">
        <v>98</v>
      </c>
      <c r="D4367" t="s">
        <v>161</v>
      </c>
      <c r="E4367" s="19">
        <v>42684</v>
      </c>
      <c r="F4367" t="s">
        <v>91</v>
      </c>
      <c r="G4367">
        <v>3</v>
      </c>
      <c r="H4367">
        <v>16.32</v>
      </c>
      <c r="I4367">
        <v>48.96</v>
      </c>
    </row>
    <row r="4368" spans="1:9">
      <c r="A4368" t="s">
        <v>100</v>
      </c>
      <c r="B4368" t="s">
        <v>99</v>
      </c>
      <c r="C4368" t="s">
        <v>98</v>
      </c>
      <c r="D4368" t="s">
        <v>257</v>
      </c>
      <c r="E4368" s="19">
        <v>42684</v>
      </c>
      <c r="F4368" t="s">
        <v>141</v>
      </c>
      <c r="G4368">
        <v>7</v>
      </c>
      <c r="H4368">
        <v>17.829999999999998</v>
      </c>
      <c r="I4368">
        <v>124.80999999999999</v>
      </c>
    </row>
    <row r="4369" spans="1:9">
      <c r="A4369" t="s">
        <v>103</v>
      </c>
      <c r="B4369" t="s">
        <v>94</v>
      </c>
      <c r="C4369" t="s">
        <v>93</v>
      </c>
      <c r="D4369" t="s">
        <v>549</v>
      </c>
      <c r="E4369" s="19">
        <v>42684</v>
      </c>
      <c r="F4369" t="s">
        <v>96</v>
      </c>
      <c r="G4369">
        <v>7</v>
      </c>
      <c r="H4369">
        <v>53.35</v>
      </c>
      <c r="I4369">
        <v>373.45</v>
      </c>
    </row>
    <row r="4370" spans="1:9">
      <c r="A4370" t="s">
        <v>106</v>
      </c>
      <c r="B4370" t="s">
        <v>105</v>
      </c>
      <c r="C4370" t="s">
        <v>98</v>
      </c>
      <c r="D4370" t="s">
        <v>340</v>
      </c>
      <c r="E4370" s="19">
        <v>42684</v>
      </c>
      <c r="F4370" t="s">
        <v>96</v>
      </c>
      <c r="G4370">
        <v>5</v>
      </c>
      <c r="H4370">
        <v>53.35</v>
      </c>
      <c r="I4370">
        <v>266.75</v>
      </c>
    </row>
    <row r="4371" spans="1:9">
      <c r="A4371" t="s">
        <v>103</v>
      </c>
      <c r="B4371" t="s">
        <v>118</v>
      </c>
      <c r="C4371" t="s">
        <v>93</v>
      </c>
      <c r="D4371" t="s">
        <v>425</v>
      </c>
      <c r="E4371" s="19">
        <v>42684</v>
      </c>
      <c r="F4371" t="s">
        <v>101</v>
      </c>
      <c r="G4371">
        <v>2</v>
      </c>
      <c r="H4371">
        <v>12.42</v>
      </c>
      <c r="I4371">
        <v>24.84</v>
      </c>
    </row>
    <row r="4372" spans="1:9">
      <c r="A4372" t="s">
        <v>111</v>
      </c>
      <c r="B4372" t="s">
        <v>105</v>
      </c>
      <c r="C4372" t="s">
        <v>98</v>
      </c>
      <c r="D4372" t="s">
        <v>447</v>
      </c>
      <c r="E4372" s="19">
        <v>42684</v>
      </c>
      <c r="F4372" t="s">
        <v>101</v>
      </c>
      <c r="G4372">
        <v>1</v>
      </c>
      <c r="H4372">
        <v>12.42</v>
      </c>
      <c r="I4372">
        <v>12.42</v>
      </c>
    </row>
    <row r="4373" spans="1:9">
      <c r="A4373" t="s">
        <v>100</v>
      </c>
      <c r="B4373" t="s">
        <v>99</v>
      </c>
      <c r="C4373" t="s">
        <v>98</v>
      </c>
      <c r="D4373" t="s">
        <v>465</v>
      </c>
      <c r="E4373" s="19">
        <v>42684</v>
      </c>
      <c r="F4373" t="s">
        <v>141</v>
      </c>
      <c r="G4373">
        <v>1</v>
      </c>
      <c r="H4373">
        <v>17.829999999999998</v>
      </c>
      <c r="I4373">
        <v>17.829999999999998</v>
      </c>
    </row>
    <row r="4374" spans="1:9">
      <c r="A4374" t="s">
        <v>111</v>
      </c>
      <c r="B4374" t="s">
        <v>105</v>
      </c>
      <c r="C4374" t="s">
        <v>98</v>
      </c>
      <c r="D4374" t="s">
        <v>379</v>
      </c>
      <c r="E4374" s="19">
        <v>42684</v>
      </c>
      <c r="F4374" t="s">
        <v>101</v>
      </c>
      <c r="G4374">
        <v>7</v>
      </c>
      <c r="H4374">
        <v>12.42</v>
      </c>
      <c r="I4374">
        <v>86.94</v>
      </c>
    </row>
    <row r="4375" spans="1:9">
      <c r="A4375" t="s">
        <v>106</v>
      </c>
      <c r="B4375" t="s">
        <v>110</v>
      </c>
      <c r="C4375" t="s">
        <v>98</v>
      </c>
      <c r="D4375" t="s">
        <v>477</v>
      </c>
      <c r="E4375">
        <v>42684</v>
      </c>
      <c r="F4375" t="s">
        <v>101</v>
      </c>
      <c r="G4375">
        <v>2</v>
      </c>
      <c r="H4375">
        <v>12.42</v>
      </c>
      <c r="I4375">
        <v>24.84</v>
      </c>
    </row>
    <row r="4376" spans="1:9">
      <c r="A4376" t="s">
        <v>95</v>
      </c>
      <c r="B4376" t="s">
        <v>94</v>
      </c>
      <c r="C4376" t="s">
        <v>93</v>
      </c>
      <c r="D4376" t="s">
        <v>283</v>
      </c>
      <c r="E4376">
        <v>42684</v>
      </c>
      <c r="F4376" t="s">
        <v>101</v>
      </c>
      <c r="G4376">
        <v>1</v>
      </c>
      <c r="H4376">
        <v>12.42</v>
      </c>
      <c r="I4376">
        <v>12.42</v>
      </c>
    </row>
    <row r="4377" spans="1:9">
      <c r="A4377" t="s">
        <v>100</v>
      </c>
      <c r="B4377" t="s">
        <v>105</v>
      </c>
      <c r="C4377" t="s">
        <v>98</v>
      </c>
      <c r="D4377" t="s">
        <v>123</v>
      </c>
      <c r="E4377">
        <v>42684</v>
      </c>
      <c r="F4377" t="s">
        <v>91</v>
      </c>
      <c r="G4377">
        <v>2</v>
      </c>
      <c r="H4377">
        <v>16.32</v>
      </c>
      <c r="I4377">
        <v>32.64</v>
      </c>
    </row>
    <row r="4378" spans="1:9">
      <c r="A4378" t="s">
        <v>95</v>
      </c>
      <c r="B4378" t="s">
        <v>113</v>
      </c>
      <c r="C4378" t="s">
        <v>93</v>
      </c>
      <c r="D4378" t="s">
        <v>143</v>
      </c>
      <c r="E4378">
        <v>42684</v>
      </c>
      <c r="F4378" t="s">
        <v>101</v>
      </c>
      <c r="G4378">
        <v>3</v>
      </c>
      <c r="H4378">
        <v>12.42</v>
      </c>
      <c r="I4378">
        <v>37.26</v>
      </c>
    </row>
    <row r="4379" spans="1:9">
      <c r="A4379" t="s">
        <v>95</v>
      </c>
      <c r="B4379" t="s">
        <v>113</v>
      </c>
      <c r="C4379" t="s">
        <v>93</v>
      </c>
      <c r="D4379" t="s">
        <v>143</v>
      </c>
      <c r="E4379">
        <v>42684</v>
      </c>
      <c r="F4379" t="s">
        <v>91</v>
      </c>
      <c r="G4379">
        <v>10</v>
      </c>
      <c r="H4379">
        <v>16.32</v>
      </c>
      <c r="I4379">
        <v>163.19999999999999</v>
      </c>
    </row>
    <row r="4380" spans="1:9">
      <c r="A4380" t="s">
        <v>106</v>
      </c>
      <c r="B4380" t="s">
        <v>110</v>
      </c>
      <c r="C4380" t="s">
        <v>98</v>
      </c>
      <c r="D4380" t="s">
        <v>421</v>
      </c>
      <c r="E4380">
        <v>42684</v>
      </c>
      <c r="F4380" t="s">
        <v>101</v>
      </c>
      <c r="G4380">
        <v>3</v>
      </c>
      <c r="H4380">
        <v>12.42</v>
      </c>
      <c r="I4380">
        <v>37.26</v>
      </c>
    </row>
    <row r="4381" spans="1:9">
      <c r="A4381" t="s">
        <v>103</v>
      </c>
      <c r="B4381" t="s">
        <v>118</v>
      </c>
      <c r="C4381" t="s">
        <v>93</v>
      </c>
      <c r="D4381" t="s">
        <v>561</v>
      </c>
      <c r="E4381">
        <v>42684</v>
      </c>
      <c r="F4381" t="s">
        <v>91</v>
      </c>
      <c r="G4381">
        <v>8</v>
      </c>
      <c r="H4381">
        <v>16.32</v>
      </c>
      <c r="I4381">
        <v>130.56</v>
      </c>
    </row>
    <row r="4382" spans="1:9">
      <c r="A4382" t="s">
        <v>106</v>
      </c>
      <c r="B4382" t="s">
        <v>105</v>
      </c>
      <c r="C4382" t="s">
        <v>98</v>
      </c>
      <c r="D4382" t="s">
        <v>476</v>
      </c>
      <c r="E4382" s="19">
        <v>42685</v>
      </c>
      <c r="F4382" t="s">
        <v>101</v>
      </c>
      <c r="G4382">
        <v>5</v>
      </c>
      <c r="H4382">
        <v>12.42</v>
      </c>
      <c r="I4382">
        <v>62.1</v>
      </c>
    </row>
    <row r="4383" spans="1:9">
      <c r="A4383" t="s">
        <v>111</v>
      </c>
      <c r="B4383" t="s">
        <v>105</v>
      </c>
      <c r="C4383" t="s">
        <v>98</v>
      </c>
      <c r="D4383" t="s">
        <v>587</v>
      </c>
      <c r="E4383" s="19">
        <v>42685</v>
      </c>
      <c r="F4383" t="s">
        <v>101</v>
      </c>
      <c r="G4383">
        <v>10</v>
      </c>
      <c r="H4383">
        <v>12.42</v>
      </c>
      <c r="I4383">
        <v>124.2</v>
      </c>
    </row>
    <row r="4384" spans="1:9">
      <c r="A4384" t="s">
        <v>103</v>
      </c>
      <c r="B4384" t="s">
        <v>155</v>
      </c>
      <c r="C4384" t="s">
        <v>93</v>
      </c>
      <c r="D4384" t="s">
        <v>594</v>
      </c>
      <c r="E4384" s="19">
        <v>42685</v>
      </c>
      <c r="F4384" t="s">
        <v>101</v>
      </c>
      <c r="G4384">
        <v>10</v>
      </c>
      <c r="H4384">
        <v>12.42</v>
      </c>
      <c r="I4384">
        <v>124.2</v>
      </c>
    </row>
    <row r="4385" spans="1:9">
      <c r="A4385" t="s">
        <v>100</v>
      </c>
      <c r="B4385" t="s">
        <v>105</v>
      </c>
      <c r="C4385" t="s">
        <v>98</v>
      </c>
      <c r="D4385" t="s">
        <v>312</v>
      </c>
      <c r="E4385" s="19">
        <v>42685</v>
      </c>
      <c r="F4385" t="s">
        <v>101</v>
      </c>
      <c r="G4385">
        <v>2</v>
      </c>
      <c r="H4385">
        <v>12.42</v>
      </c>
      <c r="I4385">
        <v>24.84</v>
      </c>
    </row>
    <row r="4386" spans="1:9">
      <c r="A4386" t="s">
        <v>100</v>
      </c>
      <c r="B4386" t="s">
        <v>99</v>
      </c>
      <c r="C4386" t="s">
        <v>98</v>
      </c>
      <c r="D4386" t="s">
        <v>499</v>
      </c>
      <c r="E4386" s="19">
        <v>42685</v>
      </c>
      <c r="F4386" t="s">
        <v>96</v>
      </c>
      <c r="G4386">
        <v>7</v>
      </c>
      <c r="H4386">
        <v>53.35</v>
      </c>
      <c r="I4386">
        <v>373.45</v>
      </c>
    </row>
    <row r="4387" spans="1:9">
      <c r="A4387" t="s">
        <v>103</v>
      </c>
      <c r="B4387" t="s">
        <v>94</v>
      </c>
      <c r="C4387" t="s">
        <v>93</v>
      </c>
      <c r="D4387" t="s">
        <v>134</v>
      </c>
      <c r="E4387" s="19">
        <v>42685</v>
      </c>
      <c r="F4387" t="s">
        <v>141</v>
      </c>
      <c r="G4387">
        <v>9</v>
      </c>
      <c r="H4387">
        <v>17.829999999999998</v>
      </c>
      <c r="I4387">
        <v>160.46999999999997</v>
      </c>
    </row>
    <row r="4388" spans="1:9">
      <c r="A4388" t="s">
        <v>111</v>
      </c>
      <c r="B4388" t="s">
        <v>99</v>
      </c>
      <c r="C4388" t="s">
        <v>98</v>
      </c>
      <c r="D4388" t="s">
        <v>373</v>
      </c>
      <c r="E4388" s="19">
        <v>42685</v>
      </c>
      <c r="F4388" t="s">
        <v>101</v>
      </c>
      <c r="G4388">
        <v>4</v>
      </c>
      <c r="H4388">
        <v>12.42</v>
      </c>
      <c r="I4388">
        <v>49.68</v>
      </c>
    </row>
    <row r="4389" spans="1:9">
      <c r="A4389" t="s">
        <v>103</v>
      </c>
      <c r="B4389" t="s">
        <v>113</v>
      </c>
      <c r="C4389" t="s">
        <v>93</v>
      </c>
      <c r="D4389" t="s">
        <v>131</v>
      </c>
      <c r="E4389" s="19">
        <v>42685</v>
      </c>
      <c r="F4389" t="s">
        <v>96</v>
      </c>
      <c r="G4389">
        <v>7</v>
      </c>
      <c r="H4389">
        <v>53.35</v>
      </c>
      <c r="I4389">
        <v>373.45</v>
      </c>
    </row>
    <row r="4390" spans="1:9">
      <c r="A4390" t="s">
        <v>95</v>
      </c>
      <c r="B4390" t="s">
        <v>118</v>
      </c>
      <c r="C4390" t="s">
        <v>93</v>
      </c>
      <c r="D4390" t="s">
        <v>237</v>
      </c>
      <c r="E4390" s="19">
        <v>42685</v>
      </c>
      <c r="F4390" t="s">
        <v>101</v>
      </c>
      <c r="G4390">
        <v>9</v>
      </c>
      <c r="H4390">
        <v>12.42</v>
      </c>
      <c r="I4390">
        <v>111.78</v>
      </c>
    </row>
    <row r="4391" spans="1:9">
      <c r="A4391" t="s">
        <v>103</v>
      </c>
      <c r="B4391" t="s">
        <v>118</v>
      </c>
      <c r="C4391" t="s">
        <v>93</v>
      </c>
      <c r="D4391" t="s">
        <v>491</v>
      </c>
      <c r="E4391" s="19">
        <v>42685</v>
      </c>
      <c r="F4391" t="s">
        <v>101</v>
      </c>
      <c r="G4391">
        <v>10</v>
      </c>
      <c r="H4391">
        <v>12.42</v>
      </c>
      <c r="I4391">
        <v>124.2</v>
      </c>
    </row>
    <row r="4392" spans="1:9">
      <c r="A4392" t="s">
        <v>103</v>
      </c>
      <c r="B4392" t="s">
        <v>118</v>
      </c>
      <c r="C4392" t="s">
        <v>93</v>
      </c>
      <c r="D4392" t="s">
        <v>455</v>
      </c>
      <c r="E4392">
        <v>42685</v>
      </c>
      <c r="F4392" t="s">
        <v>91</v>
      </c>
      <c r="G4392">
        <v>2</v>
      </c>
      <c r="H4392">
        <v>16.32</v>
      </c>
      <c r="I4392">
        <v>32.64</v>
      </c>
    </row>
    <row r="4393" spans="1:9">
      <c r="A4393" t="s">
        <v>106</v>
      </c>
      <c r="B4393" t="s">
        <v>99</v>
      </c>
      <c r="C4393" t="s">
        <v>98</v>
      </c>
      <c r="D4393" t="s">
        <v>325</v>
      </c>
      <c r="E4393">
        <v>42685</v>
      </c>
      <c r="F4393" t="s">
        <v>96</v>
      </c>
      <c r="G4393">
        <v>4</v>
      </c>
      <c r="H4393">
        <v>53.35</v>
      </c>
      <c r="I4393">
        <v>213.4</v>
      </c>
    </row>
    <row r="4394" spans="1:9">
      <c r="A4394" t="s">
        <v>100</v>
      </c>
      <c r="B4394" t="s">
        <v>105</v>
      </c>
      <c r="C4394" t="s">
        <v>98</v>
      </c>
      <c r="D4394" t="s">
        <v>140</v>
      </c>
      <c r="E4394">
        <v>42685</v>
      </c>
      <c r="F4394" t="s">
        <v>101</v>
      </c>
      <c r="G4394">
        <v>4</v>
      </c>
      <c r="H4394">
        <v>12.42</v>
      </c>
      <c r="I4394">
        <v>49.68</v>
      </c>
    </row>
    <row r="4395" spans="1:9">
      <c r="A4395" t="s">
        <v>106</v>
      </c>
      <c r="B4395" t="s">
        <v>110</v>
      </c>
      <c r="C4395" t="s">
        <v>98</v>
      </c>
      <c r="D4395" t="s">
        <v>186</v>
      </c>
      <c r="E4395">
        <v>42685</v>
      </c>
      <c r="F4395" t="s">
        <v>96</v>
      </c>
      <c r="G4395">
        <v>6</v>
      </c>
      <c r="H4395">
        <v>53.35</v>
      </c>
      <c r="I4395">
        <v>320.10000000000002</v>
      </c>
    </row>
    <row r="4396" spans="1:9">
      <c r="A4396" t="s">
        <v>95</v>
      </c>
      <c r="B4396" t="s">
        <v>94</v>
      </c>
      <c r="C4396" t="s">
        <v>93</v>
      </c>
      <c r="D4396" t="s">
        <v>134</v>
      </c>
      <c r="E4396">
        <v>42685</v>
      </c>
      <c r="F4396" t="s">
        <v>96</v>
      </c>
      <c r="G4396">
        <v>2</v>
      </c>
      <c r="H4396">
        <v>53.35</v>
      </c>
      <c r="I4396">
        <v>106.7</v>
      </c>
    </row>
    <row r="4397" spans="1:9">
      <c r="A4397" t="s">
        <v>103</v>
      </c>
      <c r="B4397" t="s">
        <v>113</v>
      </c>
      <c r="C4397" t="s">
        <v>93</v>
      </c>
      <c r="D4397" t="s">
        <v>168</v>
      </c>
      <c r="E4397">
        <v>42685</v>
      </c>
      <c r="F4397" t="s">
        <v>96</v>
      </c>
      <c r="G4397">
        <v>1</v>
      </c>
      <c r="H4397">
        <v>53.35</v>
      </c>
      <c r="I4397">
        <v>53.35</v>
      </c>
    </row>
    <row r="4398" spans="1:9">
      <c r="A4398" t="s">
        <v>100</v>
      </c>
      <c r="B4398" t="s">
        <v>105</v>
      </c>
      <c r="C4398" t="s">
        <v>98</v>
      </c>
      <c r="D4398" t="s">
        <v>495</v>
      </c>
      <c r="E4398" s="19">
        <v>42686</v>
      </c>
      <c r="F4398" t="s">
        <v>91</v>
      </c>
      <c r="G4398">
        <v>5</v>
      </c>
      <c r="H4398">
        <v>16.32</v>
      </c>
      <c r="I4398">
        <v>81.599999999999994</v>
      </c>
    </row>
    <row r="4399" spans="1:9">
      <c r="A4399" t="s">
        <v>106</v>
      </c>
      <c r="B4399" t="s">
        <v>99</v>
      </c>
      <c r="C4399" t="s">
        <v>98</v>
      </c>
      <c r="D4399" t="s">
        <v>170</v>
      </c>
      <c r="E4399" s="19">
        <v>42686</v>
      </c>
      <c r="F4399" t="s">
        <v>141</v>
      </c>
      <c r="G4399">
        <v>6</v>
      </c>
      <c r="H4399">
        <v>17.829999999999998</v>
      </c>
      <c r="I4399">
        <v>106.97999999999999</v>
      </c>
    </row>
    <row r="4400" spans="1:9">
      <c r="A4400" t="s">
        <v>100</v>
      </c>
      <c r="B4400" t="s">
        <v>110</v>
      </c>
      <c r="C4400" t="s">
        <v>98</v>
      </c>
      <c r="D4400" t="s">
        <v>304</v>
      </c>
      <c r="E4400" s="19">
        <v>42686</v>
      </c>
      <c r="F4400" t="s">
        <v>101</v>
      </c>
      <c r="G4400">
        <v>7</v>
      </c>
      <c r="H4400">
        <v>12.42</v>
      </c>
      <c r="I4400">
        <v>86.94</v>
      </c>
    </row>
    <row r="4401" spans="1:9">
      <c r="A4401" t="s">
        <v>106</v>
      </c>
      <c r="B4401" t="s">
        <v>105</v>
      </c>
      <c r="C4401" t="s">
        <v>98</v>
      </c>
      <c r="D4401" t="s">
        <v>312</v>
      </c>
      <c r="E4401" s="19">
        <v>42686</v>
      </c>
      <c r="F4401" t="s">
        <v>101</v>
      </c>
      <c r="G4401">
        <v>5</v>
      </c>
      <c r="H4401">
        <v>12.42</v>
      </c>
      <c r="I4401">
        <v>62.1</v>
      </c>
    </row>
    <row r="4402" spans="1:9">
      <c r="A4402" t="s">
        <v>106</v>
      </c>
      <c r="B4402" t="s">
        <v>99</v>
      </c>
      <c r="C4402" t="s">
        <v>98</v>
      </c>
      <c r="D4402" t="s">
        <v>535</v>
      </c>
      <c r="E4402" s="19">
        <v>42686</v>
      </c>
      <c r="F4402" t="s">
        <v>91</v>
      </c>
      <c r="G4402">
        <v>9</v>
      </c>
      <c r="H4402">
        <v>16.32</v>
      </c>
      <c r="I4402">
        <v>146.88</v>
      </c>
    </row>
    <row r="4403" spans="1:9">
      <c r="A4403" t="s">
        <v>100</v>
      </c>
      <c r="B4403" t="s">
        <v>110</v>
      </c>
      <c r="C4403" t="s">
        <v>98</v>
      </c>
      <c r="D4403" t="s">
        <v>502</v>
      </c>
      <c r="E4403" s="19">
        <v>42686</v>
      </c>
      <c r="F4403" t="s">
        <v>96</v>
      </c>
      <c r="G4403">
        <v>4</v>
      </c>
      <c r="H4403">
        <v>53.35</v>
      </c>
      <c r="I4403">
        <v>213.4</v>
      </c>
    </row>
    <row r="4404" spans="1:9">
      <c r="A4404" t="s">
        <v>111</v>
      </c>
      <c r="B4404" t="s">
        <v>105</v>
      </c>
      <c r="C4404" t="s">
        <v>98</v>
      </c>
      <c r="D4404" t="s">
        <v>548</v>
      </c>
      <c r="E4404" s="19">
        <v>42686</v>
      </c>
      <c r="F4404" t="s">
        <v>141</v>
      </c>
      <c r="G4404">
        <v>10</v>
      </c>
      <c r="H4404">
        <v>17.829999999999998</v>
      </c>
      <c r="I4404">
        <v>178.29999999999998</v>
      </c>
    </row>
    <row r="4405" spans="1:9">
      <c r="A4405" t="s">
        <v>95</v>
      </c>
      <c r="B4405" t="s">
        <v>94</v>
      </c>
      <c r="C4405" t="s">
        <v>93</v>
      </c>
      <c r="D4405" t="s">
        <v>272</v>
      </c>
      <c r="E4405" s="19">
        <v>42686</v>
      </c>
      <c r="F4405" t="s">
        <v>96</v>
      </c>
      <c r="G4405">
        <v>1</v>
      </c>
      <c r="H4405">
        <v>53.35</v>
      </c>
      <c r="I4405">
        <v>53.35</v>
      </c>
    </row>
    <row r="4406" spans="1:9">
      <c r="A4406" t="s">
        <v>95</v>
      </c>
      <c r="B4406" t="s">
        <v>113</v>
      </c>
      <c r="C4406" t="s">
        <v>93</v>
      </c>
      <c r="D4406" t="s">
        <v>593</v>
      </c>
      <c r="E4406" s="19">
        <v>42686</v>
      </c>
      <c r="F4406" t="s">
        <v>101</v>
      </c>
      <c r="G4406">
        <v>3</v>
      </c>
      <c r="H4406">
        <v>12.42</v>
      </c>
      <c r="I4406">
        <v>37.26</v>
      </c>
    </row>
    <row r="4407" spans="1:9">
      <c r="A4407" t="s">
        <v>95</v>
      </c>
      <c r="B4407" t="s">
        <v>94</v>
      </c>
      <c r="C4407" t="s">
        <v>93</v>
      </c>
      <c r="D4407" t="s">
        <v>381</v>
      </c>
      <c r="E4407" s="19">
        <v>42686</v>
      </c>
      <c r="F4407" t="s">
        <v>101</v>
      </c>
      <c r="G4407">
        <v>3</v>
      </c>
      <c r="H4407">
        <v>12.42</v>
      </c>
      <c r="I4407">
        <v>37.26</v>
      </c>
    </row>
    <row r="4408" spans="1:9">
      <c r="A4408" t="s">
        <v>106</v>
      </c>
      <c r="B4408" t="s">
        <v>99</v>
      </c>
      <c r="C4408" t="s">
        <v>98</v>
      </c>
      <c r="D4408" t="s">
        <v>407</v>
      </c>
      <c r="E4408" s="19">
        <v>42686</v>
      </c>
      <c r="F4408" t="s">
        <v>101</v>
      </c>
      <c r="G4408">
        <v>6</v>
      </c>
      <c r="H4408">
        <v>12.42</v>
      </c>
      <c r="I4408">
        <v>74.52</v>
      </c>
    </row>
    <row r="4409" spans="1:9">
      <c r="A4409" t="s">
        <v>106</v>
      </c>
      <c r="B4409" t="s">
        <v>99</v>
      </c>
      <c r="C4409" t="s">
        <v>98</v>
      </c>
      <c r="D4409" t="s">
        <v>145</v>
      </c>
      <c r="E4409" s="19">
        <v>42686</v>
      </c>
      <c r="F4409" t="s">
        <v>101</v>
      </c>
      <c r="G4409">
        <v>8</v>
      </c>
      <c r="H4409">
        <v>12.42</v>
      </c>
      <c r="I4409">
        <v>99.36</v>
      </c>
    </row>
    <row r="4410" spans="1:9">
      <c r="A4410" t="s">
        <v>100</v>
      </c>
      <c r="B4410" t="s">
        <v>99</v>
      </c>
      <c r="C4410" t="s">
        <v>98</v>
      </c>
      <c r="D4410" t="s">
        <v>422</v>
      </c>
      <c r="E4410" s="19">
        <v>42686</v>
      </c>
      <c r="F4410" t="s">
        <v>96</v>
      </c>
      <c r="G4410">
        <v>1</v>
      </c>
      <c r="H4410">
        <v>53.35</v>
      </c>
      <c r="I4410">
        <v>53.35</v>
      </c>
    </row>
    <row r="4411" spans="1:9">
      <c r="A4411" t="s">
        <v>100</v>
      </c>
      <c r="B4411" t="s">
        <v>110</v>
      </c>
      <c r="C4411" t="s">
        <v>98</v>
      </c>
      <c r="D4411" t="s">
        <v>366</v>
      </c>
      <c r="E4411" s="19">
        <v>42686</v>
      </c>
      <c r="F4411" t="s">
        <v>101</v>
      </c>
      <c r="G4411">
        <v>7</v>
      </c>
      <c r="H4411">
        <v>12.42</v>
      </c>
      <c r="I4411">
        <v>86.94</v>
      </c>
    </row>
    <row r="4412" spans="1:9">
      <c r="A4412" t="s">
        <v>103</v>
      </c>
      <c r="B4412" t="s">
        <v>113</v>
      </c>
      <c r="C4412" t="s">
        <v>93</v>
      </c>
      <c r="D4412" t="s">
        <v>472</v>
      </c>
      <c r="E4412">
        <v>42686</v>
      </c>
      <c r="F4412" t="s">
        <v>91</v>
      </c>
      <c r="G4412">
        <v>4</v>
      </c>
      <c r="H4412">
        <v>16.32</v>
      </c>
      <c r="I4412">
        <v>65.28</v>
      </c>
    </row>
    <row r="4413" spans="1:9">
      <c r="A4413" t="s">
        <v>100</v>
      </c>
      <c r="B4413" t="s">
        <v>105</v>
      </c>
      <c r="C4413" t="s">
        <v>98</v>
      </c>
      <c r="D4413" t="s">
        <v>334</v>
      </c>
      <c r="E4413">
        <v>42686</v>
      </c>
      <c r="F4413" t="s">
        <v>96</v>
      </c>
      <c r="G4413">
        <v>3</v>
      </c>
      <c r="H4413">
        <v>53.35</v>
      </c>
      <c r="I4413">
        <v>160.05000000000001</v>
      </c>
    </row>
    <row r="4414" spans="1:9">
      <c r="A4414" t="s">
        <v>111</v>
      </c>
      <c r="B4414" t="s">
        <v>105</v>
      </c>
      <c r="C4414" t="s">
        <v>98</v>
      </c>
      <c r="D4414" t="s">
        <v>128</v>
      </c>
      <c r="E4414">
        <v>42686</v>
      </c>
      <c r="F4414" t="s">
        <v>96</v>
      </c>
      <c r="G4414">
        <v>9</v>
      </c>
      <c r="H4414">
        <v>53.35</v>
      </c>
      <c r="I4414">
        <v>480.15000000000003</v>
      </c>
    </row>
    <row r="4415" spans="1:9">
      <c r="A4415" t="s">
        <v>111</v>
      </c>
      <c r="B4415" t="s">
        <v>99</v>
      </c>
      <c r="C4415" t="s">
        <v>98</v>
      </c>
      <c r="D4415" t="s">
        <v>170</v>
      </c>
      <c r="E4415">
        <v>42686</v>
      </c>
      <c r="F4415" t="s">
        <v>101</v>
      </c>
      <c r="G4415">
        <v>2</v>
      </c>
      <c r="H4415">
        <v>12.42</v>
      </c>
      <c r="I4415">
        <v>24.84</v>
      </c>
    </row>
    <row r="4416" spans="1:9">
      <c r="A4416" t="s">
        <v>103</v>
      </c>
      <c r="B4416" t="s">
        <v>94</v>
      </c>
      <c r="C4416" t="s">
        <v>93</v>
      </c>
      <c r="D4416" t="s">
        <v>207</v>
      </c>
      <c r="E4416">
        <v>42686</v>
      </c>
      <c r="F4416" t="s">
        <v>101</v>
      </c>
      <c r="G4416">
        <v>8</v>
      </c>
      <c r="H4416">
        <v>12.42</v>
      </c>
      <c r="I4416">
        <v>99.36</v>
      </c>
    </row>
    <row r="4417" spans="1:9">
      <c r="A4417" t="s">
        <v>111</v>
      </c>
      <c r="B4417" t="s">
        <v>105</v>
      </c>
      <c r="C4417" t="s">
        <v>98</v>
      </c>
      <c r="D4417" t="s">
        <v>592</v>
      </c>
      <c r="E4417">
        <v>42686</v>
      </c>
      <c r="F4417" t="s">
        <v>101</v>
      </c>
      <c r="G4417">
        <v>6</v>
      </c>
      <c r="H4417">
        <v>12.42</v>
      </c>
      <c r="I4417">
        <v>74.52</v>
      </c>
    </row>
    <row r="4418" spans="1:9">
      <c r="A4418" t="s">
        <v>100</v>
      </c>
      <c r="B4418" t="s">
        <v>105</v>
      </c>
      <c r="C4418" t="s">
        <v>98</v>
      </c>
      <c r="D4418" t="s">
        <v>591</v>
      </c>
      <c r="E4418">
        <v>42686</v>
      </c>
      <c r="F4418" t="s">
        <v>101</v>
      </c>
      <c r="G4418">
        <v>4</v>
      </c>
      <c r="H4418">
        <v>12.42</v>
      </c>
      <c r="I4418">
        <v>49.68</v>
      </c>
    </row>
    <row r="4419" spans="1:9">
      <c r="A4419" t="s">
        <v>95</v>
      </c>
      <c r="B4419" t="s">
        <v>155</v>
      </c>
      <c r="C4419" t="s">
        <v>93</v>
      </c>
      <c r="D4419" t="s">
        <v>242</v>
      </c>
      <c r="E4419">
        <v>42686</v>
      </c>
      <c r="F4419" t="s">
        <v>101</v>
      </c>
      <c r="G4419">
        <v>6</v>
      </c>
      <c r="H4419">
        <v>12.42</v>
      </c>
      <c r="I4419">
        <v>74.52</v>
      </c>
    </row>
    <row r="4420" spans="1:9">
      <c r="A4420" t="s">
        <v>103</v>
      </c>
      <c r="B4420" t="s">
        <v>118</v>
      </c>
      <c r="C4420" t="s">
        <v>93</v>
      </c>
      <c r="D4420" t="s">
        <v>223</v>
      </c>
      <c r="E4420">
        <v>42686</v>
      </c>
      <c r="F4420" t="s">
        <v>101</v>
      </c>
      <c r="G4420">
        <v>3</v>
      </c>
      <c r="H4420">
        <v>12.42</v>
      </c>
      <c r="I4420">
        <v>37.26</v>
      </c>
    </row>
    <row r="4421" spans="1:9">
      <c r="A4421" t="s">
        <v>100</v>
      </c>
      <c r="B4421" t="s">
        <v>105</v>
      </c>
      <c r="C4421" t="s">
        <v>98</v>
      </c>
      <c r="D4421" t="s">
        <v>133</v>
      </c>
      <c r="E4421">
        <v>42686</v>
      </c>
      <c r="F4421" t="s">
        <v>96</v>
      </c>
      <c r="G4421">
        <v>4</v>
      </c>
      <c r="H4421">
        <v>53.35</v>
      </c>
      <c r="I4421">
        <v>213.4</v>
      </c>
    </row>
    <row r="4422" spans="1:9">
      <c r="A4422" t="s">
        <v>106</v>
      </c>
      <c r="B4422" t="s">
        <v>99</v>
      </c>
      <c r="C4422" t="s">
        <v>98</v>
      </c>
      <c r="D4422" t="s">
        <v>270</v>
      </c>
      <c r="E4422" s="19">
        <v>42687</v>
      </c>
      <c r="F4422" t="s">
        <v>101</v>
      </c>
      <c r="G4422">
        <v>1</v>
      </c>
      <c r="H4422">
        <v>12.42</v>
      </c>
      <c r="I4422">
        <v>12.42</v>
      </c>
    </row>
    <row r="4423" spans="1:9">
      <c r="A4423" t="s">
        <v>103</v>
      </c>
      <c r="B4423" t="s">
        <v>118</v>
      </c>
      <c r="C4423" t="s">
        <v>93</v>
      </c>
      <c r="D4423" t="s">
        <v>307</v>
      </c>
      <c r="E4423" s="19">
        <v>42687</v>
      </c>
      <c r="F4423" t="s">
        <v>91</v>
      </c>
      <c r="G4423">
        <v>9</v>
      </c>
      <c r="H4423">
        <v>16.32</v>
      </c>
      <c r="I4423">
        <v>146.88</v>
      </c>
    </row>
    <row r="4424" spans="1:9">
      <c r="A4424" t="s">
        <v>111</v>
      </c>
      <c r="B4424" t="s">
        <v>99</v>
      </c>
      <c r="C4424" t="s">
        <v>98</v>
      </c>
      <c r="D4424" t="s">
        <v>183</v>
      </c>
      <c r="E4424" s="19">
        <v>42687</v>
      </c>
      <c r="F4424" t="s">
        <v>91</v>
      </c>
      <c r="G4424">
        <v>7</v>
      </c>
      <c r="H4424">
        <v>16.32</v>
      </c>
      <c r="I4424">
        <v>114.24000000000001</v>
      </c>
    </row>
    <row r="4425" spans="1:9">
      <c r="A4425" t="s">
        <v>103</v>
      </c>
      <c r="B4425" t="s">
        <v>155</v>
      </c>
      <c r="C4425" t="s">
        <v>93</v>
      </c>
      <c r="D4425" t="s">
        <v>572</v>
      </c>
      <c r="E4425" s="19">
        <v>42687</v>
      </c>
      <c r="F4425" t="s">
        <v>96</v>
      </c>
      <c r="G4425">
        <v>1</v>
      </c>
      <c r="H4425">
        <v>53.35</v>
      </c>
      <c r="I4425">
        <v>53.35</v>
      </c>
    </row>
    <row r="4426" spans="1:9">
      <c r="A4426" t="s">
        <v>111</v>
      </c>
      <c r="B4426" t="s">
        <v>99</v>
      </c>
      <c r="C4426" t="s">
        <v>98</v>
      </c>
      <c r="D4426" t="s">
        <v>170</v>
      </c>
      <c r="E4426" s="19">
        <v>42687</v>
      </c>
      <c r="F4426" t="s">
        <v>91</v>
      </c>
      <c r="G4426">
        <v>3</v>
      </c>
      <c r="H4426">
        <v>16.32</v>
      </c>
      <c r="I4426">
        <v>48.96</v>
      </c>
    </row>
    <row r="4427" spans="1:9">
      <c r="A4427" t="s">
        <v>111</v>
      </c>
      <c r="B4427" t="s">
        <v>99</v>
      </c>
      <c r="C4427" t="s">
        <v>98</v>
      </c>
      <c r="D4427" t="s">
        <v>575</v>
      </c>
      <c r="E4427" s="19">
        <v>42687</v>
      </c>
      <c r="F4427" t="s">
        <v>101</v>
      </c>
      <c r="G4427">
        <v>8</v>
      </c>
      <c r="H4427">
        <v>12.42</v>
      </c>
      <c r="I4427">
        <v>99.36</v>
      </c>
    </row>
    <row r="4428" spans="1:9">
      <c r="A4428" t="s">
        <v>100</v>
      </c>
      <c r="B4428" t="s">
        <v>99</v>
      </c>
      <c r="C4428" t="s">
        <v>98</v>
      </c>
      <c r="D4428" t="s">
        <v>286</v>
      </c>
      <c r="E4428" s="19">
        <v>42687</v>
      </c>
      <c r="F4428" t="s">
        <v>91</v>
      </c>
      <c r="G4428">
        <v>8</v>
      </c>
      <c r="H4428">
        <v>16.32</v>
      </c>
      <c r="I4428">
        <v>130.56</v>
      </c>
    </row>
    <row r="4429" spans="1:9">
      <c r="A4429" t="s">
        <v>95</v>
      </c>
      <c r="B4429" t="s">
        <v>94</v>
      </c>
      <c r="C4429" t="s">
        <v>93</v>
      </c>
      <c r="D4429" t="s">
        <v>308</v>
      </c>
      <c r="E4429" s="19">
        <v>42687</v>
      </c>
      <c r="F4429" t="s">
        <v>141</v>
      </c>
      <c r="G4429">
        <v>8</v>
      </c>
      <c r="H4429">
        <v>17.829999999999998</v>
      </c>
      <c r="I4429">
        <v>142.63999999999999</v>
      </c>
    </row>
    <row r="4430" spans="1:9">
      <c r="A4430" t="s">
        <v>95</v>
      </c>
      <c r="B4430" t="s">
        <v>94</v>
      </c>
      <c r="C4430" t="s">
        <v>93</v>
      </c>
      <c r="D4430" t="s">
        <v>590</v>
      </c>
      <c r="E4430" s="19">
        <v>42687</v>
      </c>
      <c r="F4430" t="s">
        <v>91</v>
      </c>
      <c r="G4430">
        <v>7</v>
      </c>
      <c r="H4430">
        <v>16.32</v>
      </c>
      <c r="I4430">
        <v>114.24000000000001</v>
      </c>
    </row>
    <row r="4431" spans="1:9">
      <c r="A4431" t="s">
        <v>103</v>
      </c>
      <c r="B4431" t="s">
        <v>94</v>
      </c>
      <c r="C4431" t="s">
        <v>93</v>
      </c>
      <c r="D4431" t="s">
        <v>303</v>
      </c>
      <c r="E4431" s="19">
        <v>42687</v>
      </c>
      <c r="F4431" t="s">
        <v>91</v>
      </c>
      <c r="G4431">
        <v>6</v>
      </c>
      <c r="H4431">
        <v>16.32</v>
      </c>
      <c r="I4431">
        <v>97.92</v>
      </c>
    </row>
    <row r="4432" spans="1:9">
      <c r="A4432" t="s">
        <v>100</v>
      </c>
      <c r="B4432" t="s">
        <v>99</v>
      </c>
      <c r="C4432" t="s">
        <v>98</v>
      </c>
      <c r="D4432" t="s">
        <v>213</v>
      </c>
      <c r="E4432" s="19">
        <v>42687</v>
      </c>
      <c r="F4432" t="s">
        <v>91</v>
      </c>
      <c r="G4432">
        <v>4</v>
      </c>
      <c r="H4432">
        <v>16.32</v>
      </c>
      <c r="I4432">
        <v>65.28</v>
      </c>
    </row>
    <row r="4433" spans="1:9">
      <c r="A4433" t="s">
        <v>100</v>
      </c>
      <c r="B4433" t="s">
        <v>105</v>
      </c>
      <c r="C4433" t="s">
        <v>98</v>
      </c>
      <c r="D4433" t="s">
        <v>400</v>
      </c>
      <c r="E4433" s="19">
        <v>42687</v>
      </c>
      <c r="F4433" t="s">
        <v>96</v>
      </c>
      <c r="G4433">
        <v>7</v>
      </c>
      <c r="H4433">
        <v>53.35</v>
      </c>
      <c r="I4433">
        <v>373.45</v>
      </c>
    </row>
    <row r="4434" spans="1:9">
      <c r="A4434" t="s">
        <v>100</v>
      </c>
      <c r="B4434" t="s">
        <v>105</v>
      </c>
      <c r="C4434" t="s">
        <v>98</v>
      </c>
      <c r="D4434" t="s">
        <v>264</v>
      </c>
      <c r="E4434" s="19">
        <v>42687</v>
      </c>
      <c r="F4434" t="s">
        <v>141</v>
      </c>
      <c r="G4434">
        <v>4</v>
      </c>
      <c r="H4434">
        <v>17.829999999999998</v>
      </c>
      <c r="I4434">
        <v>71.319999999999993</v>
      </c>
    </row>
    <row r="4435" spans="1:9">
      <c r="A4435" t="s">
        <v>100</v>
      </c>
      <c r="B4435" t="s">
        <v>105</v>
      </c>
      <c r="C4435" t="s">
        <v>98</v>
      </c>
      <c r="D4435" t="s">
        <v>498</v>
      </c>
      <c r="E4435" s="19">
        <v>42687</v>
      </c>
      <c r="F4435" t="s">
        <v>91</v>
      </c>
      <c r="G4435">
        <v>5</v>
      </c>
      <c r="H4435">
        <v>16.32</v>
      </c>
      <c r="I4435">
        <v>81.599999999999994</v>
      </c>
    </row>
    <row r="4436" spans="1:9">
      <c r="A4436" t="s">
        <v>111</v>
      </c>
      <c r="B4436" t="s">
        <v>105</v>
      </c>
      <c r="C4436" t="s">
        <v>98</v>
      </c>
      <c r="D4436" t="s">
        <v>317</v>
      </c>
      <c r="E4436">
        <v>42687</v>
      </c>
      <c r="F4436" t="s">
        <v>91</v>
      </c>
      <c r="G4436">
        <v>5</v>
      </c>
      <c r="H4436">
        <v>16.32</v>
      </c>
      <c r="I4436">
        <v>81.599999999999994</v>
      </c>
    </row>
    <row r="4437" spans="1:9">
      <c r="A4437" t="s">
        <v>100</v>
      </c>
      <c r="B4437" t="s">
        <v>127</v>
      </c>
      <c r="C4437" t="s">
        <v>98</v>
      </c>
      <c r="D4437" t="s">
        <v>333</v>
      </c>
      <c r="E4437">
        <v>42687</v>
      </c>
      <c r="F4437" t="s">
        <v>141</v>
      </c>
      <c r="G4437">
        <v>1</v>
      </c>
      <c r="H4437">
        <v>17.829999999999998</v>
      </c>
      <c r="I4437">
        <v>17.829999999999998</v>
      </c>
    </row>
    <row r="4438" spans="1:9">
      <c r="A4438" t="s">
        <v>95</v>
      </c>
      <c r="B4438" t="s">
        <v>94</v>
      </c>
      <c r="C4438" t="s">
        <v>93</v>
      </c>
      <c r="D4438" t="s">
        <v>149</v>
      </c>
      <c r="E4438">
        <v>42687</v>
      </c>
      <c r="F4438" t="s">
        <v>91</v>
      </c>
      <c r="G4438">
        <v>1</v>
      </c>
      <c r="H4438">
        <v>16.32</v>
      </c>
      <c r="I4438">
        <v>16.32</v>
      </c>
    </row>
    <row r="4439" spans="1:9">
      <c r="A4439" t="s">
        <v>95</v>
      </c>
      <c r="B4439" t="s">
        <v>113</v>
      </c>
      <c r="C4439" t="s">
        <v>93</v>
      </c>
      <c r="D4439" t="s">
        <v>343</v>
      </c>
      <c r="E4439">
        <v>42687</v>
      </c>
      <c r="F4439" t="s">
        <v>101</v>
      </c>
      <c r="G4439">
        <v>6</v>
      </c>
      <c r="H4439">
        <v>12.42</v>
      </c>
      <c r="I4439">
        <v>74.52</v>
      </c>
    </row>
    <row r="4440" spans="1:9">
      <c r="A4440" t="s">
        <v>100</v>
      </c>
      <c r="B4440" t="s">
        <v>99</v>
      </c>
      <c r="C4440" t="s">
        <v>98</v>
      </c>
      <c r="D4440" t="s">
        <v>500</v>
      </c>
      <c r="E4440">
        <v>42687</v>
      </c>
      <c r="F4440" t="s">
        <v>101</v>
      </c>
      <c r="G4440">
        <v>8</v>
      </c>
      <c r="H4440">
        <v>12.42</v>
      </c>
      <c r="I4440">
        <v>99.36</v>
      </c>
    </row>
    <row r="4441" spans="1:9">
      <c r="A4441" t="s">
        <v>103</v>
      </c>
      <c r="B4441" t="s">
        <v>94</v>
      </c>
      <c r="C4441" t="s">
        <v>93</v>
      </c>
      <c r="D4441" t="s">
        <v>217</v>
      </c>
      <c r="E4441">
        <v>42687</v>
      </c>
      <c r="F4441" t="s">
        <v>101</v>
      </c>
      <c r="G4441">
        <v>10</v>
      </c>
      <c r="H4441">
        <v>12.42</v>
      </c>
      <c r="I4441">
        <v>124.2</v>
      </c>
    </row>
    <row r="4442" spans="1:9">
      <c r="A4442" t="s">
        <v>103</v>
      </c>
      <c r="B4442" t="s">
        <v>94</v>
      </c>
      <c r="C4442" t="s">
        <v>93</v>
      </c>
      <c r="D4442" t="s">
        <v>217</v>
      </c>
      <c r="E4442">
        <v>42687</v>
      </c>
      <c r="F4442" t="s">
        <v>101</v>
      </c>
      <c r="G4442">
        <v>2</v>
      </c>
      <c r="H4442">
        <v>12.42</v>
      </c>
      <c r="I4442">
        <v>24.84</v>
      </c>
    </row>
    <row r="4443" spans="1:9">
      <c r="A4443" t="s">
        <v>95</v>
      </c>
      <c r="B4443" t="s">
        <v>118</v>
      </c>
      <c r="C4443" t="s">
        <v>93</v>
      </c>
      <c r="D4443" t="s">
        <v>202</v>
      </c>
      <c r="E4443">
        <v>42687</v>
      </c>
      <c r="F4443" t="s">
        <v>91</v>
      </c>
      <c r="G4443">
        <v>2</v>
      </c>
      <c r="H4443">
        <v>16.32</v>
      </c>
      <c r="I4443">
        <v>32.64</v>
      </c>
    </row>
    <row r="4444" spans="1:9">
      <c r="A4444" t="s">
        <v>111</v>
      </c>
      <c r="B4444" t="s">
        <v>99</v>
      </c>
      <c r="C4444" t="s">
        <v>98</v>
      </c>
      <c r="D4444" t="s">
        <v>122</v>
      </c>
      <c r="E4444">
        <v>42687</v>
      </c>
      <c r="F4444" t="s">
        <v>101</v>
      </c>
      <c r="G4444">
        <v>9</v>
      </c>
      <c r="H4444">
        <v>12.42</v>
      </c>
      <c r="I4444">
        <v>111.78</v>
      </c>
    </row>
    <row r="4445" spans="1:9">
      <c r="A4445" t="s">
        <v>111</v>
      </c>
      <c r="B4445" t="s">
        <v>105</v>
      </c>
      <c r="C4445" t="s">
        <v>98</v>
      </c>
      <c r="D4445" t="s">
        <v>349</v>
      </c>
      <c r="E4445" s="19">
        <v>42688</v>
      </c>
      <c r="F4445" t="s">
        <v>101</v>
      </c>
      <c r="G4445">
        <v>8</v>
      </c>
      <c r="H4445">
        <v>12.42</v>
      </c>
      <c r="I4445">
        <v>99.36</v>
      </c>
    </row>
    <row r="4446" spans="1:9">
      <c r="A4446" t="s">
        <v>106</v>
      </c>
      <c r="B4446" t="s">
        <v>99</v>
      </c>
      <c r="C4446" t="s">
        <v>98</v>
      </c>
      <c r="D4446" t="s">
        <v>161</v>
      </c>
      <c r="E4446" s="19">
        <v>42688</v>
      </c>
      <c r="F4446" t="s">
        <v>141</v>
      </c>
      <c r="G4446">
        <v>10</v>
      </c>
      <c r="H4446">
        <v>17.829999999999998</v>
      </c>
      <c r="I4446">
        <v>178.29999999999998</v>
      </c>
    </row>
    <row r="4447" spans="1:9">
      <c r="A4447" t="s">
        <v>111</v>
      </c>
      <c r="B4447" t="s">
        <v>105</v>
      </c>
      <c r="C4447" t="s">
        <v>98</v>
      </c>
      <c r="D4447" t="s">
        <v>152</v>
      </c>
      <c r="E4447" s="19">
        <v>42688</v>
      </c>
      <c r="F4447" t="s">
        <v>141</v>
      </c>
      <c r="G4447">
        <v>7</v>
      </c>
      <c r="H4447">
        <v>17.829999999999998</v>
      </c>
      <c r="I4447">
        <v>124.80999999999999</v>
      </c>
    </row>
    <row r="4448" spans="1:9">
      <c r="A4448" t="s">
        <v>95</v>
      </c>
      <c r="B4448" t="s">
        <v>94</v>
      </c>
      <c r="C4448" t="s">
        <v>93</v>
      </c>
      <c r="D4448" t="s">
        <v>527</v>
      </c>
      <c r="E4448" s="19">
        <v>42688</v>
      </c>
      <c r="F4448" t="s">
        <v>101</v>
      </c>
      <c r="G4448">
        <v>6</v>
      </c>
      <c r="H4448">
        <v>12.42</v>
      </c>
      <c r="I4448">
        <v>74.52</v>
      </c>
    </row>
    <row r="4449" spans="1:9">
      <c r="A4449" t="s">
        <v>106</v>
      </c>
      <c r="B4449" t="s">
        <v>99</v>
      </c>
      <c r="C4449" t="s">
        <v>98</v>
      </c>
      <c r="D4449" t="s">
        <v>411</v>
      </c>
      <c r="E4449" s="19">
        <v>42688</v>
      </c>
      <c r="F4449" t="s">
        <v>91</v>
      </c>
      <c r="G4449">
        <v>8</v>
      </c>
      <c r="H4449">
        <v>16.32</v>
      </c>
      <c r="I4449">
        <v>130.56</v>
      </c>
    </row>
    <row r="4450" spans="1:9">
      <c r="A4450" t="s">
        <v>100</v>
      </c>
      <c r="B4450" t="s">
        <v>105</v>
      </c>
      <c r="C4450" t="s">
        <v>98</v>
      </c>
      <c r="D4450" t="s">
        <v>442</v>
      </c>
      <c r="E4450" s="19">
        <v>42688</v>
      </c>
      <c r="F4450" t="s">
        <v>96</v>
      </c>
      <c r="G4450">
        <v>2</v>
      </c>
      <c r="H4450">
        <v>53.35</v>
      </c>
      <c r="I4450">
        <v>106.7</v>
      </c>
    </row>
    <row r="4451" spans="1:9">
      <c r="A4451" t="s">
        <v>100</v>
      </c>
      <c r="B4451" t="s">
        <v>110</v>
      </c>
      <c r="C4451" t="s">
        <v>98</v>
      </c>
      <c r="D4451" t="s">
        <v>421</v>
      </c>
      <c r="E4451" s="19">
        <v>42688</v>
      </c>
      <c r="F4451" t="s">
        <v>101</v>
      </c>
      <c r="G4451">
        <v>8</v>
      </c>
      <c r="H4451">
        <v>12.42</v>
      </c>
      <c r="I4451">
        <v>99.36</v>
      </c>
    </row>
    <row r="4452" spans="1:9">
      <c r="A4452" t="s">
        <v>100</v>
      </c>
      <c r="B4452" t="s">
        <v>110</v>
      </c>
      <c r="C4452" t="s">
        <v>98</v>
      </c>
      <c r="D4452" t="s">
        <v>589</v>
      </c>
      <c r="E4452" s="19">
        <v>42688</v>
      </c>
      <c r="F4452" t="s">
        <v>101</v>
      </c>
      <c r="G4452">
        <v>9</v>
      </c>
      <c r="H4452">
        <v>12.42</v>
      </c>
      <c r="I4452">
        <v>111.78</v>
      </c>
    </row>
    <row r="4453" spans="1:9">
      <c r="A4453" t="s">
        <v>95</v>
      </c>
      <c r="B4453" t="s">
        <v>118</v>
      </c>
      <c r="C4453" t="s">
        <v>93</v>
      </c>
      <c r="D4453" t="s">
        <v>455</v>
      </c>
      <c r="E4453" s="19">
        <v>42688</v>
      </c>
      <c r="F4453" t="s">
        <v>101</v>
      </c>
      <c r="G4453">
        <v>6</v>
      </c>
      <c r="H4453">
        <v>12.42</v>
      </c>
      <c r="I4453">
        <v>74.52</v>
      </c>
    </row>
    <row r="4454" spans="1:9">
      <c r="A4454" t="s">
        <v>100</v>
      </c>
      <c r="B4454" t="s">
        <v>110</v>
      </c>
      <c r="C4454" t="s">
        <v>98</v>
      </c>
      <c r="D4454" t="s">
        <v>523</v>
      </c>
      <c r="E4454" s="19">
        <v>42688</v>
      </c>
      <c r="F4454" t="s">
        <v>101</v>
      </c>
      <c r="G4454">
        <v>9</v>
      </c>
      <c r="H4454">
        <v>12.42</v>
      </c>
      <c r="I4454">
        <v>111.78</v>
      </c>
    </row>
    <row r="4455" spans="1:9">
      <c r="A4455" t="s">
        <v>95</v>
      </c>
      <c r="B4455" t="s">
        <v>94</v>
      </c>
      <c r="C4455" t="s">
        <v>93</v>
      </c>
      <c r="D4455" t="s">
        <v>169</v>
      </c>
      <c r="E4455" s="19">
        <v>42688</v>
      </c>
      <c r="F4455" t="s">
        <v>101</v>
      </c>
      <c r="G4455">
        <v>6</v>
      </c>
      <c r="H4455">
        <v>12.42</v>
      </c>
      <c r="I4455">
        <v>74.52</v>
      </c>
    </row>
    <row r="4456" spans="1:9">
      <c r="A4456" t="s">
        <v>95</v>
      </c>
      <c r="B4456" t="s">
        <v>118</v>
      </c>
      <c r="C4456" t="s">
        <v>93</v>
      </c>
      <c r="D4456" t="s">
        <v>579</v>
      </c>
      <c r="E4456" s="19">
        <v>42688</v>
      </c>
      <c r="F4456" t="s">
        <v>91</v>
      </c>
      <c r="G4456">
        <v>2</v>
      </c>
      <c r="H4456">
        <v>16.32</v>
      </c>
      <c r="I4456">
        <v>32.64</v>
      </c>
    </row>
    <row r="4457" spans="1:9">
      <c r="A4457" t="s">
        <v>95</v>
      </c>
      <c r="B4457" t="s">
        <v>94</v>
      </c>
      <c r="C4457" t="s">
        <v>93</v>
      </c>
      <c r="D4457" t="s">
        <v>576</v>
      </c>
      <c r="E4457" s="19">
        <v>42688</v>
      </c>
      <c r="F4457" t="s">
        <v>101</v>
      </c>
      <c r="G4457">
        <v>5</v>
      </c>
      <c r="H4457">
        <v>12.42</v>
      </c>
      <c r="I4457">
        <v>62.1</v>
      </c>
    </row>
    <row r="4458" spans="1:9">
      <c r="A4458" t="s">
        <v>95</v>
      </c>
      <c r="B4458" t="s">
        <v>94</v>
      </c>
      <c r="C4458" t="s">
        <v>93</v>
      </c>
      <c r="D4458" t="s">
        <v>149</v>
      </c>
      <c r="E4458" s="19">
        <v>42688</v>
      </c>
      <c r="F4458" t="s">
        <v>91</v>
      </c>
      <c r="G4458">
        <v>2</v>
      </c>
      <c r="H4458">
        <v>16.32</v>
      </c>
      <c r="I4458">
        <v>32.64</v>
      </c>
    </row>
    <row r="4459" spans="1:9">
      <c r="A4459" t="s">
        <v>95</v>
      </c>
      <c r="B4459" t="s">
        <v>94</v>
      </c>
      <c r="C4459" t="s">
        <v>93</v>
      </c>
      <c r="D4459" t="s">
        <v>567</v>
      </c>
      <c r="E4459" s="19">
        <v>42688</v>
      </c>
      <c r="F4459" t="s">
        <v>101</v>
      </c>
      <c r="G4459">
        <v>10</v>
      </c>
      <c r="H4459">
        <v>12.42</v>
      </c>
      <c r="I4459">
        <v>124.2</v>
      </c>
    </row>
    <row r="4460" spans="1:9">
      <c r="A4460" t="s">
        <v>100</v>
      </c>
      <c r="B4460" t="s">
        <v>110</v>
      </c>
      <c r="C4460" t="s">
        <v>98</v>
      </c>
      <c r="D4460" t="s">
        <v>186</v>
      </c>
      <c r="E4460">
        <v>42688</v>
      </c>
      <c r="F4460" t="s">
        <v>101</v>
      </c>
      <c r="G4460">
        <v>4</v>
      </c>
      <c r="H4460">
        <v>12.42</v>
      </c>
      <c r="I4460">
        <v>49.68</v>
      </c>
    </row>
    <row r="4461" spans="1:9">
      <c r="A4461" t="s">
        <v>103</v>
      </c>
      <c r="B4461" t="s">
        <v>155</v>
      </c>
      <c r="C4461" t="s">
        <v>93</v>
      </c>
      <c r="D4461" t="s">
        <v>588</v>
      </c>
      <c r="E4461">
        <v>42688</v>
      </c>
      <c r="F4461" t="s">
        <v>101</v>
      </c>
      <c r="G4461">
        <v>3</v>
      </c>
      <c r="H4461">
        <v>12.42</v>
      </c>
      <c r="I4461">
        <v>37.26</v>
      </c>
    </row>
    <row r="4462" spans="1:9">
      <c r="A4462" t="s">
        <v>95</v>
      </c>
      <c r="B4462" t="s">
        <v>94</v>
      </c>
      <c r="C4462" t="s">
        <v>93</v>
      </c>
      <c r="D4462" t="s">
        <v>144</v>
      </c>
      <c r="E4462">
        <v>42688</v>
      </c>
      <c r="F4462" t="s">
        <v>96</v>
      </c>
      <c r="G4462">
        <v>6</v>
      </c>
      <c r="H4462">
        <v>53.35</v>
      </c>
      <c r="I4462">
        <v>320.10000000000002</v>
      </c>
    </row>
    <row r="4463" spans="1:9">
      <c r="A4463" t="s">
        <v>103</v>
      </c>
      <c r="B4463" t="s">
        <v>155</v>
      </c>
      <c r="C4463" t="s">
        <v>93</v>
      </c>
      <c r="D4463" t="s">
        <v>471</v>
      </c>
      <c r="E4463">
        <v>42688</v>
      </c>
      <c r="F4463" t="s">
        <v>101</v>
      </c>
      <c r="G4463">
        <v>6</v>
      </c>
      <c r="H4463">
        <v>12.42</v>
      </c>
      <c r="I4463">
        <v>74.52</v>
      </c>
    </row>
    <row r="4464" spans="1:9">
      <c r="A4464" t="s">
        <v>111</v>
      </c>
      <c r="B4464" t="s">
        <v>99</v>
      </c>
      <c r="C4464" t="s">
        <v>98</v>
      </c>
      <c r="D4464" t="s">
        <v>474</v>
      </c>
      <c r="E4464">
        <v>42688</v>
      </c>
      <c r="F4464" t="s">
        <v>101</v>
      </c>
      <c r="G4464">
        <v>2</v>
      </c>
      <c r="H4464">
        <v>12.42</v>
      </c>
      <c r="I4464">
        <v>24.84</v>
      </c>
    </row>
    <row r="4465" spans="1:9">
      <c r="A4465" t="s">
        <v>111</v>
      </c>
      <c r="B4465" t="s">
        <v>110</v>
      </c>
      <c r="C4465" t="s">
        <v>98</v>
      </c>
      <c r="D4465" t="s">
        <v>555</v>
      </c>
      <c r="E4465">
        <v>42688</v>
      </c>
      <c r="F4465" t="s">
        <v>96</v>
      </c>
      <c r="G4465">
        <v>8</v>
      </c>
      <c r="H4465">
        <v>53.35</v>
      </c>
      <c r="I4465">
        <v>426.8</v>
      </c>
    </row>
    <row r="4466" spans="1:9">
      <c r="A4466" t="s">
        <v>106</v>
      </c>
      <c r="B4466" t="s">
        <v>105</v>
      </c>
      <c r="C4466" t="s">
        <v>98</v>
      </c>
      <c r="D4466" t="s">
        <v>371</v>
      </c>
      <c r="E4466">
        <v>42688</v>
      </c>
      <c r="F4466" t="s">
        <v>141</v>
      </c>
      <c r="G4466">
        <v>6</v>
      </c>
      <c r="H4466">
        <v>17.829999999999998</v>
      </c>
      <c r="I4466">
        <v>106.97999999999999</v>
      </c>
    </row>
    <row r="4467" spans="1:9">
      <c r="A4467" t="s">
        <v>103</v>
      </c>
      <c r="B4467" t="s">
        <v>118</v>
      </c>
      <c r="C4467" t="s">
        <v>93</v>
      </c>
      <c r="D4467" t="s">
        <v>202</v>
      </c>
      <c r="E4467">
        <v>42688</v>
      </c>
      <c r="F4467" t="s">
        <v>96</v>
      </c>
      <c r="G4467">
        <v>10</v>
      </c>
      <c r="H4467">
        <v>53.35</v>
      </c>
      <c r="I4467">
        <v>533.5</v>
      </c>
    </row>
    <row r="4468" spans="1:9">
      <c r="A4468" t="s">
        <v>111</v>
      </c>
      <c r="B4468" t="s">
        <v>110</v>
      </c>
      <c r="C4468" t="s">
        <v>98</v>
      </c>
      <c r="D4468" t="s">
        <v>397</v>
      </c>
      <c r="E4468">
        <v>42688</v>
      </c>
      <c r="F4468" t="s">
        <v>91</v>
      </c>
      <c r="G4468">
        <v>5</v>
      </c>
      <c r="H4468">
        <v>16.32</v>
      </c>
      <c r="I4468">
        <v>81.599999999999994</v>
      </c>
    </row>
    <row r="4469" spans="1:9">
      <c r="A4469" t="s">
        <v>111</v>
      </c>
      <c r="B4469" t="s">
        <v>110</v>
      </c>
      <c r="C4469" t="s">
        <v>98</v>
      </c>
      <c r="D4469" t="s">
        <v>337</v>
      </c>
      <c r="E4469" s="19">
        <v>42689</v>
      </c>
      <c r="F4469" t="s">
        <v>101</v>
      </c>
      <c r="G4469">
        <v>6</v>
      </c>
      <c r="H4469">
        <v>12.42</v>
      </c>
      <c r="I4469">
        <v>74.52</v>
      </c>
    </row>
    <row r="4470" spans="1:9">
      <c r="A4470" t="s">
        <v>95</v>
      </c>
      <c r="B4470" t="s">
        <v>118</v>
      </c>
      <c r="C4470" t="s">
        <v>93</v>
      </c>
      <c r="D4470" t="s">
        <v>307</v>
      </c>
      <c r="E4470" s="19">
        <v>42689</v>
      </c>
      <c r="F4470" t="s">
        <v>101</v>
      </c>
      <c r="G4470">
        <v>1</v>
      </c>
      <c r="H4470">
        <v>12.42</v>
      </c>
      <c r="I4470">
        <v>12.42</v>
      </c>
    </row>
    <row r="4471" spans="1:9">
      <c r="A4471" t="s">
        <v>106</v>
      </c>
      <c r="B4471" t="s">
        <v>105</v>
      </c>
      <c r="C4471" t="s">
        <v>98</v>
      </c>
      <c r="D4471" t="s">
        <v>587</v>
      </c>
      <c r="E4471" s="19">
        <v>42689</v>
      </c>
      <c r="F4471" t="s">
        <v>101</v>
      </c>
      <c r="G4471">
        <v>10</v>
      </c>
      <c r="H4471">
        <v>12.42</v>
      </c>
      <c r="I4471">
        <v>124.2</v>
      </c>
    </row>
    <row r="4472" spans="1:9">
      <c r="A4472" t="s">
        <v>95</v>
      </c>
      <c r="B4472" t="s">
        <v>94</v>
      </c>
      <c r="C4472" t="s">
        <v>93</v>
      </c>
      <c r="D4472" t="s">
        <v>586</v>
      </c>
      <c r="E4472" s="19">
        <v>42689</v>
      </c>
      <c r="F4472" t="s">
        <v>141</v>
      </c>
      <c r="G4472">
        <v>3</v>
      </c>
      <c r="H4472">
        <v>17.829999999999998</v>
      </c>
      <c r="I4472">
        <v>53.489999999999995</v>
      </c>
    </row>
    <row r="4473" spans="1:9">
      <c r="A4473" t="s">
        <v>100</v>
      </c>
      <c r="B4473" t="s">
        <v>105</v>
      </c>
      <c r="C4473" t="s">
        <v>98</v>
      </c>
      <c r="D4473" t="s">
        <v>553</v>
      </c>
      <c r="E4473" s="19">
        <v>42689</v>
      </c>
      <c r="F4473" t="s">
        <v>101</v>
      </c>
      <c r="G4473">
        <v>10</v>
      </c>
      <c r="H4473">
        <v>12.42</v>
      </c>
      <c r="I4473">
        <v>124.2</v>
      </c>
    </row>
    <row r="4474" spans="1:9">
      <c r="A4474" t="s">
        <v>103</v>
      </c>
      <c r="B4474" t="s">
        <v>94</v>
      </c>
      <c r="C4474" t="s">
        <v>93</v>
      </c>
      <c r="D4474" t="s">
        <v>571</v>
      </c>
      <c r="E4474" s="19">
        <v>42689</v>
      </c>
      <c r="F4474" t="s">
        <v>101</v>
      </c>
      <c r="G4474">
        <v>5</v>
      </c>
      <c r="H4474">
        <v>12.42</v>
      </c>
      <c r="I4474">
        <v>62.1</v>
      </c>
    </row>
    <row r="4475" spans="1:9">
      <c r="A4475" t="s">
        <v>95</v>
      </c>
      <c r="B4475" t="s">
        <v>94</v>
      </c>
      <c r="C4475" t="s">
        <v>93</v>
      </c>
      <c r="D4475" t="s">
        <v>164</v>
      </c>
      <c r="E4475" s="19">
        <v>42689</v>
      </c>
      <c r="F4475" t="s">
        <v>91</v>
      </c>
      <c r="G4475">
        <v>4</v>
      </c>
      <c r="H4475">
        <v>16.32</v>
      </c>
      <c r="I4475">
        <v>65.28</v>
      </c>
    </row>
    <row r="4476" spans="1:9">
      <c r="A4476" t="s">
        <v>95</v>
      </c>
      <c r="B4476" t="s">
        <v>113</v>
      </c>
      <c r="C4476" t="s">
        <v>93</v>
      </c>
      <c r="D4476" t="s">
        <v>351</v>
      </c>
      <c r="E4476" s="19">
        <v>42689</v>
      </c>
      <c r="F4476" t="s">
        <v>101</v>
      </c>
      <c r="G4476">
        <v>7</v>
      </c>
      <c r="H4476">
        <v>12.42</v>
      </c>
      <c r="I4476">
        <v>86.94</v>
      </c>
    </row>
    <row r="4477" spans="1:9">
      <c r="A4477" t="s">
        <v>111</v>
      </c>
      <c r="B4477" t="s">
        <v>99</v>
      </c>
      <c r="C4477" t="s">
        <v>98</v>
      </c>
      <c r="D4477" t="s">
        <v>499</v>
      </c>
      <c r="E4477" s="19">
        <v>42689</v>
      </c>
      <c r="F4477" t="s">
        <v>96</v>
      </c>
      <c r="G4477">
        <v>9</v>
      </c>
      <c r="H4477">
        <v>53.35</v>
      </c>
      <c r="I4477">
        <v>480.15000000000003</v>
      </c>
    </row>
    <row r="4478" spans="1:9">
      <c r="A4478" t="s">
        <v>111</v>
      </c>
      <c r="B4478" t="s">
        <v>110</v>
      </c>
      <c r="C4478" t="s">
        <v>98</v>
      </c>
      <c r="D4478" t="s">
        <v>565</v>
      </c>
      <c r="E4478" s="19">
        <v>42689</v>
      </c>
      <c r="F4478" t="s">
        <v>96</v>
      </c>
      <c r="G4478">
        <v>2</v>
      </c>
      <c r="H4478">
        <v>53.35</v>
      </c>
      <c r="I4478">
        <v>106.7</v>
      </c>
    </row>
    <row r="4479" spans="1:9">
      <c r="A4479" t="s">
        <v>100</v>
      </c>
      <c r="B4479" t="s">
        <v>99</v>
      </c>
      <c r="C4479" t="s">
        <v>98</v>
      </c>
      <c r="D4479" t="s">
        <v>560</v>
      </c>
      <c r="E4479">
        <v>42689</v>
      </c>
      <c r="F4479" t="s">
        <v>96</v>
      </c>
      <c r="G4479">
        <v>5</v>
      </c>
      <c r="H4479">
        <v>53.35</v>
      </c>
      <c r="I4479">
        <v>266.75</v>
      </c>
    </row>
    <row r="4480" spans="1:9">
      <c r="A4480" t="s">
        <v>111</v>
      </c>
      <c r="B4480" t="s">
        <v>127</v>
      </c>
      <c r="C4480" t="s">
        <v>98</v>
      </c>
      <c r="D4480" t="s">
        <v>585</v>
      </c>
      <c r="E4480">
        <v>42689</v>
      </c>
      <c r="F4480" t="s">
        <v>96</v>
      </c>
      <c r="G4480">
        <v>3</v>
      </c>
      <c r="H4480">
        <v>53.35</v>
      </c>
      <c r="I4480">
        <v>160.05000000000001</v>
      </c>
    </row>
    <row r="4481" spans="1:9">
      <c r="A4481" t="s">
        <v>103</v>
      </c>
      <c r="B4481" t="s">
        <v>94</v>
      </c>
      <c r="C4481" t="s">
        <v>93</v>
      </c>
      <c r="D4481" t="s">
        <v>584</v>
      </c>
      <c r="E4481">
        <v>42689</v>
      </c>
      <c r="F4481" t="s">
        <v>101</v>
      </c>
      <c r="G4481">
        <v>3</v>
      </c>
      <c r="H4481">
        <v>12.42</v>
      </c>
      <c r="I4481">
        <v>37.26</v>
      </c>
    </row>
    <row r="4482" spans="1:9">
      <c r="A4482" t="s">
        <v>111</v>
      </c>
      <c r="B4482" t="s">
        <v>105</v>
      </c>
      <c r="C4482" t="s">
        <v>98</v>
      </c>
      <c r="D4482" t="s">
        <v>446</v>
      </c>
      <c r="E4482">
        <v>42689</v>
      </c>
      <c r="F4482" t="s">
        <v>96</v>
      </c>
      <c r="G4482">
        <v>9</v>
      </c>
      <c r="H4482">
        <v>53.35</v>
      </c>
      <c r="I4482">
        <v>480.15000000000003</v>
      </c>
    </row>
    <row r="4483" spans="1:9">
      <c r="A4483" t="s">
        <v>106</v>
      </c>
      <c r="B4483" t="s">
        <v>99</v>
      </c>
      <c r="C4483" t="s">
        <v>98</v>
      </c>
      <c r="D4483" t="s">
        <v>507</v>
      </c>
      <c r="E4483">
        <v>42689</v>
      </c>
      <c r="F4483" t="s">
        <v>141</v>
      </c>
      <c r="G4483">
        <v>8</v>
      </c>
      <c r="H4483">
        <v>17.829999999999998</v>
      </c>
      <c r="I4483">
        <v>142.63999999999999</v>
      </c>
    </row>
    <row r="4484" spans="1:9">
      <c r="A4484" t="s">
        <v>95</v>
      </c>
      <c r="B4484" t="s">
        <v>113</v>
      </c>
      <c r="C4484" t="s">
        <v>93</v>
      </c>
      <c r="D4484" t="s">
        <v>245</v>
      </c>
      <c r="E4484" s="19">
        <v>42690</v>
      </c>
      <c r="F4484" t="s">
        <v>101</v>
      </c>
      <c r="G4484">
        <v>5</v>
      </c>
      <c r="H4484">
        <v>12.42</v>
      </c>
      <c r="I4484">
        <v>62.1</v>
      </c>
    </row>
    <row r="4485" spans="1:9">
      <c r="A4485" t="s">
        <v>95</v>
      </c>
      <c r="B4485" t="s">
        <v>113</v>
      </c>
      <c r="C4485" t="s">
        <v>93</v>
      </c>
      <c r="D4485" t="s">
        <v>148</v>
      </c>
      <c r="E4485" s="19">
        <v>42690</v>
      </c>
      <c r="F4485" t="s">
        <v>101</v>
      </c>
      <c r="G4485">
        <v>4</v>
      </c>
      <c r="H4485">
        <v>12.42</v>
      </c>
      <c r="I4485">
        <v>49.68</v>
      </c>
    </row>
    <row r="4486" spans="1:9">
      <c r="A4486" t="s">
        <v>100</v>
      </c>
      <c r="B4486" t="s">
        <v>105</v>
      </c>
      <c r="C4486" t="s">
        <v>98</v>
      </c>
      <c r="D4486" t="s">
        <v>151</v>
      </c>
      <c r="E4486" s="19">
        <v>42690</v>
      </c>
      <c r="F4486" t="s">
        <v>91</v>
      </c>
      <c r="G4486">
        <v>1</v>
      </c>
      <c r="H4486">
        <v>16.32</v>
      </c>
      <c r="I4486">
        <v>16.32</v>
      </c>
    </row>
    <row r="4487" spans="1:9">
      <c r="A4487" t="s">
        <v>106</v>
      </c>
      <c r="B4487" t="s">
        <v>99</v>
      </c>
      <c r="C4487" t="s">
        <v>98</v>
      </c>
      <c r="D4487" t="s">
        <v>569</v>
      </c>
      <c r="E4487" s="19">
        <v>42690</v>
      </c>
      <c r="F4487" t="s">
        <v>101</v>
      </c>
      <c r="G4487">
        <v>1</v>
      </c>
      <c r="H4487">
        <v>12.42</v>
      </c>
      <c r="I4487">
        <v>12.42</v>
      </c>
    </row>
    <row r="4488" spans="1:9">
      <c r="A4488" t="s">
        <v>106</v>
      </c>
      <c r="B4488" t="s">
        <v>105</v>
      </c>
      <c r="C4488" t="s">
        <v>98</v>
      </c>
      <c r="D4488" t="s">
        <v>583</v>
      </c>
      <c r="E4488" s="19">
        <v>42690</v>
      </c>
      <c r="F4488" t="s">
        <v>141</v>
      </c>
      <c r="G4488">
        <v>7</v>
      </c>
      <c r="H4488">
        <v>17.829999999999998</v>
      </c>
      <c r="I4488">
        <v>124.80999999999999</v>
      </c>
    </row>
    <row r="4489" spans="1:9">
      <c r="A4489" t="s">
        <v>106</v>
      </c>
      <c r="B4489" t="s">
        <v>99</v>
      </c>
      <c r="C4489" t="s">
        <v>98</v>
      </c>
      <c r="D4489" t="s">
        <v>560</v>
      </c>
      <c r="E4489" s="19">
        <v>42690</v>
      </c>
      <c r="F4489" t="s">
        <v>141</v>
      </c>
      <c r="G4489">
        <v>9</v>
      </c>
      <c r="H4489">
        <v>17.829999999999998</v>
      </c>
      <c r="I4489">
        <v>160.46999999999997</v>
      </c>
    </row>
    <row r="4490" spans="1:9">
      <c r="A4490" t="s">
        <v>100</v>
      </c>
      <c r="B4490" t="s">
        <v>127</v>
      </c>
      <c r="C4490" t="s">
        <v>98</v>
      </c>
      <c r="D4490" t="s">
        <v>185</v>
      </c>
      <c r="E4490" s="19">
        <v>42690</v>
      </c>
      <c r="F4490" t="s">
        <v>101</v>
      </c>
      <c r="G4490">
        <v>5</v>
      </c>
      <c r="H4490">
        <v>12.42</v>
      </c>
      <c r="I4490">
        <v>62.1</v>
      </c>
    </row>
    <row r="4491" spans="1:9">
      <c r="A4491" t="s">
        <v>106</v>
      </c>
      <c r="B4491" t="s">
        <v>105</v>
      </c>
      <c r="C4491" t="s">
        <v>98</v>
      </c>
      <c r="D4491" t="s">
        <v>410</v>
      </c>
      <c r="E4491" s="19">
        <v>42690</v>
      </c>
      <c r="F4491" t="s">
        <v>96</v>
      </c>
      <c r="G4491">
        <v>8</v>
      </c>
      <c r="H4491">
        <v>53.35</v>
      </c>
      <c r="I4491">
        <v>426.8</v>
      </c>
    </row>
    <row r="4492" spans="1:9">
      <c r="A4492" t="s">
        <v>100</v>
      </c>
      <c r="B4492" t="s">
        <v>105</v>
      </c>
      <c r="C4492" t="s">
        <v>98</v>
      </c>
      <c r="D4492" t="s">
        <v>322</v>
      </c>
      <c r="E4492" s="19">
        <v>42690</v>
      </c>
      <c r="F4492" t="s">
        <v>101</v>
      </c>
      <c r="G4492">
        <v>1</v>
      </c>
      <c r="H4492">
        <v>12.42</v>
      </c>
      <c r="I4492">
        <v>12.42</v>
      </c>
    </row>
    <row r="4493" spans="1:9">
      <c r="A4493" t="s">
        <v>95</v>
      </c>
      <c r="B4493" t="s">
        <v>94</v>
      </c>
      <c r="C4493" t="s">
        <v>93</v>
      </c>
      <c r="D4493" t="s">
        <v>490</v>
      </c>
      <c r="E4493" s="19">
        <v>42690</v>
      </c>
      <c r="F4493" t="s">
        <v>91</v>
      </c>
      <c r="G4493">
        <v>9</v>
      </c>
      <c r="H4493">
        <v>16.32</v>
      </c>
      <c r="I4493">
        <v>146.88</v>
      </c>
    </row>
    <row r="4494" spans="1:9">
      <c r="A4494" t="s">
        <v>95</v>
      </c>
      <c r="B4494" t="s">
        <v>118</v>
      </c>
      <c r="C4494" t="s">
        <v>93</v>
      </c>
      <c r="D4494" t="s">
        <v>449</v>
      </c>
      <c r="E4494" s="19">
        <v>42690</v>
      </c>
      <c r="F4494" t="s">
        <v>101</v>
      </c>
      <c r="G4494">
        <v>10</v>
      </c>
      <c r="H4494">
        <v>12.42</v>
      </c>
      <c r="I4494">
        <v>124.2</v>
      </c>
    </row>
    <row r="4495" spans="1:9">
      <c r="A4495" t="s">
        <v>103</v>
      </c>
      <c r="B4495" t="s">
        <v>113</v>
      </c>
      <c r="C4495" t="s">
        <v>93</v>
      </c>
      <c r="D4495" t="s">
        <v>148</v>
      </c>
      <c r="E4495" s="19">
        <v>42690</v>
      </c>
      <c r="F4495" t="s">
        <v>101</v>
      </c>
      <c r="G4495">
        <v>2</v>
      </c>
      <c r="H4495">
        <v>12.42</v>
      </c>
      <c r="I4495">
        <v>24.84</v>
      </c>
    </row>
    <row r="4496" spans="1:9">
      <c r="A4496" t="s">
        <v>100</v>
      </c>
      <c r="B4496" t="s">
        <v>99</v>
      </c>
      <c r="C4496" t="s">
        <v>98</v>
      </c>
      <c r="D4496" t="s">
        <v>384</v>
      </c>
      <c r="E4496" s="19">
        <v>42690</v>
      </c>
      <c r="F4496" t="s">
        <v>96</v>
      </c>
      <c r="G4496">
        <v>6</v>
      </c>
      <c r="H4496">
        <v>53.35</v>
      </c>
      <c r="I4496">
        <v>320.10000000000002</v>
      </c>
    </row>
    <row r="4497" spans="1:9">
      <c r="A4497" t="s">
        <v>95</v>
      </c>
      <c r="B4497" t="s">
        <v>118</v>
      </c>
      <c r="C4497" t="s">
        <v>93</v>
      </c>
      <c r="D4497" t="s">
        <v>425</v>
      </c>
      <c r="E4497" s="19">
        <v>42690</v>
      </c>
      <c r="F4497" t="s">
        <v>96</v>
      </c>
      <c r="G4497">
        <v>7</v>
      </c>
      <c r="H4497">
        <v>53.35</v>
      </c>
      <c r="I4497">
        <v>373.45</v>
      </c>
    </row>
    <row r="4498" spans="1:9">
      <c r="A4498" t="s">
        <v>100</v>
      </c>
      <c r="B4498" t="s">
        <v>99</v>
      </c>
      <c r="C4498" t="s">
        <v>98</v>
      </c>
      <c r="D4498" t="s">
        <v>130</v>
      </c>
      <c r="E4498" s="19">
        <v>42690</v>
      </c>
      <c r="F4498" t="s">
        <v>96</v>
      </c>
      <c r="G4498">
        <v>2</v>
      </c>
      <c r="H4498">
        <v>53.35</v>
      </c>
      <c r="I4498">
        <v>106.7</v>
      </c>
    </row>
    <row r="4499" spans="1:9">
      <c r="A4499" t="s">
        <v>106</v>
      </c>
      <c r="B4499" t="s">
        <v>99</v>
      </c>
      <c r="C4499" t="s">
        <v>98</v>
      </c>
      <c r="D4499" t="s">
        <v>290</v>
      </c>
      <c r="E4499" s="19">
        <v>42690</v>
      </c>
      <c r="F4499" t="s">
        <v>141</v>
      </c>
      <c r="G4499">
        <v>9</v>
      </c>
      <c r="H4499">
        <v>17.829999999999998</v>
      </c>
      <c r="I4499">
        <v>160.46999999999997</v>
      </c>
    </row>
    <row r="4500" spans="1:9">
      <c r="A4500" t="s">
        <v>111</v>
      </c>
      <c r="B4500" t="s">
        <v>105</v>
      </c>
      <c r="C4500" t="s">
        <v>98</v>
      </c>
      <c r="D4500" t="s">
        <v>447</v>
      </c>
      <c r="E4500" s="19">
        <v>42690</v>
      </c>
      <c r="F4500" t="s">
        <v>141</v>
      </c>
      <c r="G4500">
        <v>3</v>
      </c>
      <c r="H4500">
        <v>17.829999999999998</v>
      </c>
      <c r="I4500">
        <v>53.489999999999995</v>
      </c>
    </row>
    <row r="4501" spans="1:9">
      <c r="A4501" t="s">
        <v>103</v>
      </c>
      <c r="B4501" t="s">
        <v>118</v>
      </c>
      <c r="C4501" t="s">
        <v>93</v>
      </c>
      <c r="D4501" t="s">
        <v>202</v>
      </c>
      <c r="E4501">
        <v>42690</v>
      </c>
      <c r="F4501" t="s">
        <v>141</v>
      </c>
      <c r="G4501">
        <v>9</v>
      </c>
      <c r="H4501">
        <v>17.829999999999998</v>
      </c>
      <c r="I4501">
        <v>160.46999999999997</v>
      </c>
    </row>
    <row r="4502" spans="1:9">
      <c r="A4502" t="s">
        <v>100</v>
      </c>
      <c r="B4502" t="s">
        <v>127</v>
      </c>
      <c r="C4502" t="s">
        <v>98</v>
      </c>
      <c r="D4502" t="s">
        <v>401</v>
      </c>
      <c r="E4502">
        <v>42690</v>
      </c>
      <c r="F4502" t="s">
        <v>91</v>
      </c>
      <c r="G4502">
        <v>6</v>
      </c>
      <c r="H4502">
        <v>16.32</v>
      </c>
      <c r="I4502">
        <v>97.92</v>
      </c>
    </row>
    <row r="4503" spans="1:9">
      <c r="A4503" t="s">
        <v>103</v>
      </c>
      <c r="B4503" t="s">
        <v>94</v>
      </c>
      <c r="C4503" t="s">
        <v>93</v>
      </c>
      <c r="D4503" t="s">
        <v>582</v>
      </c>
      <c r="E4503">
        <v>42690</v>
      </c>
      <c r="F4503" t="s">
        <v>101</v>
      </c>
      <c r="G4503">
        <v>10</v>
      </c>
      <c r="H4503">
        <v>12.42</v>
      </c>
      <c r="I4503">
        <v>124.2</v>
      </c>
    </row>
    <row r="4504" spans="1:9">
      <c r="A4504" t="s">
        <v>100</v>
      </c>
      <c r="B4504" t="s">
        <v>99</v>
      </c>
      <c r="C4504" t="s">
        <v>98</v>
      </c>
      <c r="D4504" t="s">
        <v>530</v>
      </c>
      <c r="E4504" s="19">
        <v>42691</v>
      </c>
      <c r="F4504" t="s">
        <v>141</v>
      </c>
      <c r="G4504">
        <v>3</v>
      </c>
      <c r="H4504">
        <v>17.829999999999998</v>
      </c>
      <c r="I4504">
        <v>53.489999999999995</v>
      </c>
    </row>
    <row r="4505" spans="1:9">
      <c r="A4505" t="s">
        <v>100</v>
      </c>
      <c r="B4505" t="s">
        <v>127</v>
      </c>
      <c r="C4505" t="s">
        <v>98</v>
      </c>
      <c r="D4505" t="s">
        <v>189</v>
      </c>
      <c r="E4505" s="19">
        <v>42691</v>
      </c>
      <c r="F4505" t="s">
        <v>141</v>
      </c>
      <c r="G4505">
        <v>4</v>
      </c>
      <c r="H4505">
        <v>17.829999999999998</v>
      </c>
      <c r="I4505">
        <v>71.319999999999993</v>
      </c>
    </row>
    <row r="4506" spans="1:9">
      <c r="A4506" t="s">
        <v>111</v>
      </c>
      <c r="B4506" t="s">
        <v>110</v>
      </c>
      <c r="C4506" t="s">
        <v>98</v>
      </c>
      <c r="D4506" t="s">
        <v>581</v>
      </c>
      <c r="E4506" s="19">
        <v>42691</v>
      </c>
      <c r="F4506" t="s">
        <v>101</v>
      </c>
      <c r="G4506">
        <v>6</v>
      </c>
      <c r="H4506">
        <v>12.42</v>
      </c>
      <c r="I4506">
        <v>74.52</v>
      </c>
    </row>
    <row r="4507" spans="1:9">
      <c r="A4507" t="s">
        <v>111</v>
      </c>
      <c r="B4507" t="s">
        <v>105</v>
      </c>
      <c r="C4507" t="s">
        <v>98</v>
      </c>
      <c r="D4507" t="s">
        <v>349</v>
      </c>
      <c r="E4507" s="19">
        <v>42691</v>
      </c>
      <c r="F4507" t="s">
        <v>101</v>
      </c>
      <c r="G4507">
        <v>2</v>
      </c>
      <c r="H4507">
        <v>12.42</v>
      </c>
      <c r="I4507">
        <v>24.84</v>
      </c>
    </row>
    <row r="4508" spans="1:9">
      <c r="A4508" t="s">
        <v>100</v>
      </c>
      <c r="B4508" t="s">
        <v>99</v>
      </c>
      <c r="C4508" t="s">
        <v>98</v>
      </c>
      <c r="D4508" t="s">
        <v>270</v>
      </c>
      <c r="E4508" s="19">
        <v>42691</v>
      </c>
      <c r="F4508" t="s">
        <v>141</v>
      </c>
      <c r="G4508">
        <v>4</v>
      </c>
      <c r="H4508">
        <v>17.829999999999998</v>
      </c>
      <c r="I4508">
        <v>71.319999999999993</v>
      </c>
    </row>
    <row r="4509" spans="1:9">
      <c r="A4509" t="s">
        <v>106</v>
      </c>
      <c r="B4509" t="s">
        <v>110</v>
      </c>
      <c r="C4509" t="s">
        <v>98</v>
      </c>
      <c r="D4509" t="s">
        <v>485</v>
      </c>
      <c r="E4509" s="19">
        <v>42691</v>
      </c>
      <c r="F4509" t="s">
        <v>91</v>
      </c>
      <c r="G4509">
        <v>6</v>
      </c>
      <c r="H4509">
        <v>16.32</v>
      </c>
      <c r="I4509">
        <v>97.92</v>
      </c>
    </row>
    <row r="4510" spans="1:9">
      <c r="A4510" t="s">
        <v>106</v>
      </c>
      <c r="B4510" t="s">
        <v>105</v>
      </c>
      <c r="C4510" t="s">
        <v>98</v>
      </c>
      <c r="D4510" t="s">
        <v>195</v>
      </c>
      <c r="E4510" s="19">
        <v>42691</v>
      </c>
      <c r="F4510" t="s">
        <v>101</v>
      </c>
      <c r="G4510">
        <v>9</v>
      </c>
      <c r="H4510">
        <v>12.42</v>
      </c>
      <c r="I4510">
        <v>111.78</v>
      </c>
    </row>
    <row r="4511" spans="1:9">
      <c r="A4511" t="s">
        <v>100</v>
      </c>
      <c r="B4511" t="s">
        <v>127</v>
      </c>
      <c r="C4511" t="s">
        <v>98</v>
      </c>
      <c r="D4511" t="s">
        <v>230</v>
      </c>
      <c r="E4511" s="19">
        <v>42691</v>
      </c>
      <c r="F4511" t="s">
        <v>101</v>
      </c>
      <c r="G4511">
        <v>1</v>
      </c>
      <c r="H4511">
        <v>12.42</v>
      </c>
      <c r="I4511">
        <v>12.42</v>
      </c>
    </row>
    <row r="4512" spans="1:9">
      <c r="A4512" t="s">
        <v>100</v>
      </c>
      <c r="B4512" t="s">
        <v>110</v>
      </c>
      <c r="C4512" t="s">
        <v>98</v>
      </c>
      <c r="D4512" t="s">
        <v>253</v>
      </c>
      <c r="E4512" s="19">
        <v>42691</v>
      </c>
      <c r="F4512" t="s">
        <v>101</v>
      </c>
      <c r="G4512">
        <v>7</v>
      </c>
      <c r="H4512">
        <v>12.42</v>
      </c>
      <c r="I4512">
        <v>86.94</v>
      </c>
    </row>
    <row r="4513" spans="1:9">
      <c r="A4513" t="s">
        <v>106</v>
      </c>
      <c r="B4513" t="s">
        <v>110</v>
      </c>
      <c r="C4513" t="s">
        <v>98</v>
      </c>
      <c r="D4513" t="s">
        <v>580</v>
      </c>
      <c r="E4513" s="19">
        <v>42691</v>
      </c>
      <c r="F4513" t="s">
        <v>101</v>
      </c>
      <c r="G4513">
        <v>10</v>
      </c>
      <c r="H4513">
        <v>12.42</v>
      </c>
      <c r="I4513">
        <v>124.2</v>
      </c>
    </row>
    <row r="4514" spans="1:9">
      <c r="A4514" t="s">
        <v>100</v>
      </c>
      <c r="B4514" t="s">
        <v>99</v>
      </c>
      <c r="C4514" t="s">
        <v>98</v>
      </c>
      <c r="D4514" t="s">
        <v>243</v>
      </c>
      <c r="E4514" s="19">
        <v>42691</v>
      </c>
      <c r="F4514" t="s">
        <v>101</v>
      </c>
      <c r="G4514">
        <v>9</v>
      </c>
      <c r="H4514">
        <v>12.42</v>
      </c>
      <c r="I4514">
        <v>111.78</v>
      </c>
    </row>
    <row r="4515" spans="1:9">
      <c r="A4515" t="s">
        <v>100</v>
      </c>
      <c r="B4515" t="s">
        <v>105</v>
      </c>
      <c r="C4515" t="s">
        <v>98</v>
      </c>
      <c r="D4515" t="s">
        <v>191</v>
      </c>
      <c r="E4515" s="19">
        <v>42691</v>
      </c>
      <c r="F4515" t="s">
        <v>91</v>
      </c>
      <c r="G4515">
        <v>6</v>
      </c>
      <c r="H4515">
        <v>16.32</v>
      </c>
      <c r="I4515">
        <v>97.92</v>
      </c>
    </row>
    <row r="4516" spans="1:9">
      <c r="A4516" t="s">
        <v>95</v>
      </c>
      <c r="B4516" t="s">
        <v>118</v>
      </c>
      <c r="C4516" t="s">
        <v>93</v>
      </c>
      <c r="D4516" t="s">
        <v>223</v>
      </c>
      <c r="E4516">
        <v>42691</v>
      </c>
      <c r="F4516" t="s">
        <v>101</v>
      </c>
      <c r="G4516">
        <v>5</v>
      </c>
      <c r="H4516">
        <v>12.42</v>
      </c>
      <c r="I4516">
        <v>62.1</v>
      </c>
    </row>
    <row r="4517" spans="1:9">
      <c r="A4517" t="s">
        <v>103</v>
      </c>
      <c r="B4517" t="s">
        <v>113</v>
      </c>
      <c r="C4517" t="s">
        <v>93</v>
      </c>
      <c r="D4517" t="s">
        <v>354</v>
      </c>
      <c r="E4517">
        <v>42691</v>
      </c>
      <c r="F4517" t="s">
        <v>101</v>
      </c>
      <c r="G4517">
        <v>6</v>
      </c>
      <c r="H4517">
        <v>12.42</v>
      </c>
      <c r="I4517">
        <v>74.52</v>
      </c>
    </row>
    <row r="4518" spans="1:9">
      <c r="A4518" t="s">
        <v>106</v>
      </c>
      <c r="B4518" t="s">
        <v>110</v>
      </c>
      <c r="C4518" t="s">
        <v>98</v>
      </c>
      <c r="D4518" t="s">
        <v>280</v>
      </c>
      <c r="E4518">
        <v>42691</v>
      </c>
      <c r="F4518" t="s">
        <v>91</v>
      </c>
      <c r="G4518">
        <v>1</v>
      </c>
      <c r="H4518">
        <v>16.32</v>
      </c>
      <c r="I4518">
        <v>16.32</v>
      </c>
    </row>
    <row r="4519" spans="1:9">
      <c r="A4519" t="s">
        <v>106</v>
      </c>
      <c r="B4519" t="s">
        <v>110</v>
      </c>
      <c r="C4519" t="s">
        <v>98</v>
      </c>
      <c r="D4519" t="s">
        <v>159</v>
      </c>
      <c r="E4519">
        <v>42691</v>
      </c>
      <c r="F4519" t="s">
        <v>96</v>
      </c>
      <c r="G4519">
        <v>5</v>
      </c>
      <c r="H4519">
        <v>53.35</v>
      </c>
      <c r="I4519">
        <v>266.75</v>
      </c>
    </row>
    <row r="4520" spans="1:9">
      <c r="A4520" t="s">
        <v>95</v>
      </c>
      <c r="B4520" t="s">
        <v>118</v>
      </c>
      <c r="C4520" t="s">
        <v>93</v>
      </c>
      <c r="D4520" t="s">
        <v>579</v>
      </c>
      <c r="E4520">
        <v>42691</v>
      </c>
      <c r="F4520" t="s">
        <v>101</v>
      </c>
      <c r="G4520">
        <v>5</v>
      </c>
      <c r="H4520">
        <v>12.42</v>
      </c>
      <c r="I4520">
        <v>62.1</v>
      </c>
    </row>
    <row r="4521" spans="1:9">
      <c r="A4521" t="s">
        <v>100</v>
      </c>
      <c r="B4521" t="s">
        <v>99</v>
      </c>
      <c r="C4521" t="s">
        <v>98</v>
      </c>
      <c r="D4521" t="s">
        <v>116</v>
      </c>
      <c r="E4521" s="19">
        <v>42692</v>
      </c>
      <c r="F4521" t="s">
        <v>101</v>
      </c>
      <c r="G4521">
        <v>6</v>
      </c>
      <c r="H4521">
        <v>12.42</v>
      </c>
      <c r="I4521">
        <v>74.52</v>
      </c>
    </row>
    <row r="4522" spans="1:9">
      <c r="A4522" t="s">
        <v>111</v>
      </c>
      <c r="B4522" t="s">
        <v>99</v>
      </c>
      <c r="C4522" t="s">
        <v>98</v>
      </c>
      <c r="D4522" t="s">
        <v>575</v>
      </c>
      <c r="E4522" s="19">
        <v>42692</v>
      </c>
      <c r="F4522" t="s">
        <v>101</v>
      </c>
      <c r="G4522">
        <v>2</v>
      </c>
      <c r="H4522">
        <v>12.42</v>
      </c>
      <c r="I4522">
        <v>24.84</v>
      </c>
    </row>
    <row r="4523" spans="1:9">
      <c r="A4523" t="s">
        <v>103</v>
      </c>
      <c r="B4523" t="s">
        <v>113</v>
      </c>
      <c r="C4523" t="s">
        <v>93</v>
      </c>
      <c r="D4523" t="s">
        <v>578</v>
      </c>
      <c r="E4523" s="19">
        <v>42692</v>
      </c>
      <c r="F4523" t="s">
        <v>101</v>
      </c>
      <c r="G4523">
        <v>5</v>
      </c>
      <c r="H4523">
        <v>12.42</v>
      </c>
      <c r="I4523">
        <v>62.1</v>
      </c>
    </row>
    <row r="4524" spans="1:9">
      <c r="A4524" t="s">
        <v>100</v>
      </c>
      <c r="B4524" t="s">
        <v>105</v>
      </c>
      <c r="C4524" t="s">
        <v>98</v>
      </c>
      <c r="D4524" t="s">
        <v>467</v>
      </c>
      <c r="E4524" s="19">
        <v>42692</v>
      </c>
      <c r="F4524" t="s">
        <v>141</v>
      </c>
      <c r="G4524">
        <v>1</v>
      </c>
      <c r="H4524">
        <v>17.829999999999998</v>
      </c>
      <c r="I4524">
        <v>17.829999999999998</v>
      </c>
    </row>
    <row r="4525" spans="1:9">
      <c r="A4525" t="s">
        <v>111</v>
      </c>
      <c r="B4525" t="s">
        <v>110</v>
      </c>
      <c r="C4525" t="s">
        <v>98</v>
      </c>
      <c r="D4525" t="s">
        <v>321</v>
      </c>
      <c r="E4525" s="19">
        <v>42692</v>
      </c>
      <c r="F4525" t="s">
        <v>91</v>
      </c>
      <c r="G4525">
        <v>8</v>
      </c>
      <c r="H4525">
        <v>16.32</v>
      </c>
      <c r="I4525">
        <v>130.56</v>
      </c>
    </row>
    <row r="4526" spans="1:9">
      <c r="A4526" t="s">
        <v>103</v>
      </c>
      <c r="B4526" t="s">
        <v>113</v>
      </c>
      <c r="C4526" t="s">
        <v>93</v>
      </c>
      <c r="D4526" t="s">
        <v>511</v>
      </c>
      <c r="E4526" s="19">
        <v>42692</v>
      </c>
      <c r="F4526" t="s">
        <v>91</v>
      </c>
      <c r="G4526">
        <v>2</v>
      </c>
      <c r="H4526">
        <v>16.32</v>
      </c>
      <c r="I4526">
        <v>32.64</v>
      </c>
    </row>
    <row r="4527" spans="1:9">
      <c r="A4527" t="s">
        <v>95</v>
      </c>
      <c r="B4527" t="s">
        <v>113</v>
      </c>
      <c r="C4527" t="s">
        <v>93</v>
      </c>
      <c r="D4527" t="s">
        <v>472</v>
      </c>
      <c r="E4527" s="19">
        <v>42692</v>
      </c>
      <c r="F4527" t="s">
        <v>96</v>
      </c>
      <c r="G4527">
        <v>5</v>
      </c>
      <c r="H4527">
        <v>53.35</v>
      </c>
      <c r="I4527">
        <v>266.75</v>
      </c>
    </row>
    <row r="4528" spans="1:9">
      <c r="A4528" t="s">
        <v>95</v>
      </c>
      <c r="B4528" t="s">
        <v>118</v>
      </c>
      <c r="C4528" t="s">
        <v>93</v>
      </c>
      <c r="D4528" t="s">
        <v>293</v>
      </c>
      <c r="E4528">
        <v>42692</v>
      </c>
      <c r="F4528" t="s">
        <v>91</v>
      </c>
      <c r="G4528">
        <v>9</v>
      </c>
      <c r="H4528">
        <v>16.32</v>
      </c>
      <c r="I4528">
        <v>146.88</v>
      </c>
    </row>
    <row r="4529" spans="1:9">
      <c r="A4529" t="s">
        <v>100</v>
      </c>
      <c r="B4529" t="s">
        <v>105</v>
      </c>
      <c r="C4529" t="s">
        <v>98</v>
      </c>
      <c r="D4529" t="s">
        <v>334</v>
      </c>
      <c r="E4529">
        <v>42692</v>
      </c>
      <c r="F4529" t="s">
        <v>101</v>
      </c>
      <c r="G4529">
        <v>9</v>
      </c>
      <c r="H4529">
        <v>12.42</v>
      </c>
      <c r="I4529">
        <v>111.78</v>
      </c>
    </row>
    <row r="4530" spans="1:9">
      <c r="A4530" t="s">
        <v>111</v>
      </c>
      <c r="B4530" t="s">
        <v>110</v>
      </c>
      <c r="C4530" t="s">
        <v>98</v>
      </c>
      <c r="D4530" t="s">
        <v>284</v>
      </c>
      <c r="E4530">
        <v>42692</v>
      </c>
      <c r="F4530" t="s">
        <v>91</v>
      </c>
      <c r="G4530">
        <v>4</v>
      </c>
      <c r="H4530">
        <v>16.32</v>
      </c>
      <c r="I4530">
        <v>65.28</v>
      </c>
    </row>
    <row r="4531" spans="1:9">
      <c r="A4531" t="s">
        <v>106</v>
      </c>
      <c r="B4531" t="s">
        <v>110</v>
      </c>
      <c r="C4531" t="s">
        <v>98</v>
      </c>
      <c r="D4531" t="s">
        <v>513</v>
      </c>
      <c r="E4531">
        <v>42692</v>
      </c>
      <c r="F4531" t="s">
        <v>141</v>
      </c>
      <c r="G4531">
        <v>8</v>
      </c>
      <c r="H4531">
        <v>17.829999999999998</v>
      </c>
      <c r="I4531">
        <v>142.63999999999999</v>
      </c>
    </row>
    <row r="4532" spans="1:9">
      <c r="A4532" t="s">
        <v>103</v>
      </c>
      <c r="B4532" t="s">
        <v>94</v>
      </c>
      <c r="C4532" t="s">
        <v>93</v>
      </c>
      <c r="D4532" t="s">
        <v>483</v>
      </c>
      <c r="E4532">
        <v>42692</v>
      </c>
      <c r="F4532" t="s">
        <v>101</v>
      </c>
      <c r="G4532">
        <v>9</v>
      </c>
      <c r="H4532">
        <v>12.42</v>
      </c>
      <c r="I4532">
        <v>111.78</v>
      </c>
    </row>
    <row r="4533" spans="1:9">
      <c r="A4533" t="s">
        <v>106</v>
      </c>
      <c r="B4533" t="s">
        <v>99</v>
      </c>
      <c r="C4533" t="s">
        <v>98</v>
      </c>
      <c r="D4533" t="s">
        <v>577</v>
      </c>
      <c r="E4533">
        <v>42692</v>
      </c>
      <c r="F4533" t="s">
        <v>96</v>
      </c>
      <c r="G4533">
        <v>9</v>
      </c>
      <c r="H4533">
        <v>53.35</v>
      </c>
      <c r="I4533">
        <v>480.15000000000003</v>
      </c>
    </row>
    <row r="4534" spans="1:9">
      <c r="A4534" t="s">
        <v>100</v>
      </c>
      <c r="B4534" t="s">
        <v>99</v>
      </c>
      <c r="C4534" t="s">
        <v>98</v>
      </c>
      <c r="D4534" t="s">
        <v>487</v>
      </c>
      <c r="E4534">
        <v>42692</v>
      </c>
      <c r="F4534" t="s">
        <v>101</v>
      </c>
      <c r="G4534">
        <v>1</v>
      </c>
      <c r="H4534">
        <v>12.42</v>
      </c>
      <c r="I4534">
        <v>12.42</v>
      </c>
    </row>
    <row r="4535" spans="1:9">
      <c r="A4535" t="s">
        <v>95</v>
      </c>
      <c r="B4535" t="s">
        <v>94</v>
      </c>
      <c r="C4535" t="s">
        <v>93</v>
      </c>
      <c r="D4535" t="s">
        <v>405</v>
      </c>
      <c r="E4535">
        <v>42692</v>
      </c>
      <c r="F4535" t="s">
        <v>141</v>
      </c>
      <c r="G4535">
        <v>8</v>
      </c>
      <c r="H4535">
        <v>17.829999999999998</v>
      </c>
      <c r="I4535">
        <v>142.63999999999999</v>
      </c>
    </row>
    <row r="4536" spans="1:9">
      <c r="A4536" t="s">
        <v>103</v>
      </c>
      <c r="B4536" t="s">
        <v>118</v>
      </c>
      <c r="C4536" t="s">
        <v>93</v>
      </c>
      <c r="D4536" t="s">
        <v>389</v>
      </c>
      <c r="E4536">
        <v>42692</v>
      </c>
      <c r="F4536" t="s">
        <v>96</v>
      </c>
      <c r="G4536">
        <v>2</v>
      </c>
      <c r="H4536">
        <v>53.35</v>
      </c>
      <c r="I4536">
        <v>106.7</v>
      </c>
    </row>
    <row r="4537" spans="1:9">
      <c r="A4537" t="s">
        <v>100</v>
      </c>
      <c r="B4537" t="s">
        <v>105</v>
      </c>
      <c r="C4537" t="s">
        <v>98</v>
      </c>
      <c r="D4537" t="s">
        <v>305</v>
      </c>
      <c r="E4537">
        <v>42692</v>
      </c>
      <c r="F4537" t="s">
        <v>101</v>
      </c>
      <c r="G4537">
        <v>1</v>
      </c>
      <c r="H4537">
        <v>12.42</v>
      </c>
      <c r="I4537">
        <v>12.42</v>
      </c>
    </row>
    <row r="4538" spans="1:9">
      <c r="A4538" t="s">
        <v>106</v>
      </c>
      <c r="B4538" t="s">
        <v>110</v>
      </c>
      <c r="C4538" t="s">
        <v>98</v>
      </c>
      <c r="D4538" t="s">
        <v>187</v>
      </c>
      <c r="E4538">
        <v>42692</v>
      </c>
      <c r="F4538" t="s">
        <v>101</v>
      </c>
      <c r="G4538">
        <v>10</v>
      </c>
      <c r="H4538">
        <v>12.42</v>
      </c>
      <c r="I4538">
        <v>124.2</v>
      </c>
    </row>
    <row r="4539" spans="1:9">
      <c r="A4539" t="s">
        <v>95</v>
      </c>
      <c r="B4539" t="s">
        <v>94</v>
      </c>
      <c r="C4539" t="s">
        <v>93</v>
      </c>
      <c r="D4539" t="s">
        <v>576</v>
      </c>
      <c r="E4539">
        <v>42692</v>
      </c>
      <c r="F4539" t="s">
        <v>141</v>
      </c>
      <c r="G4539">
        <v>7</v>
      </c>
      <c r="H4539">
        <v>17.829999999999998</v>
      </c>
      <c r="I4539">
        <v>124.80999999999999</v>
      </c>
    </row>
    <row r="4540" spans="1:9">
      <c r="A4540" t="s">
        <v>95</v>
      </c>
      <c r="B4540" t="s">
        <v>118</v>
      </c>
      <c r="C4540" t="s">
        <v>93</v>
      </c>
      <c r="D4540" t="s">
        <v>367</v>
      </c>
      <c r="E4540" s="19">
        <v>42693</v>
      </c>
      <c r="F4540" t="s">
        <v>101</v>
      </c>
      <c r="G4540">
        <v>8</v>
      </c>
      <c r="H4540">
        <v>12.42</v>
      </c>
      <c r="I4540">
        <v>99.36</v>
      </c>
    </row>
    <row r="4541" spans="1:9">
      <c r="A4541" t="s">
        <v>95</v>
      </c>
      <c r="B4541" t="s">
        <v>94</v>
      </c>
      <c r="C4541" t="s">
        <v>93</v>
      </c>
      <c r="D4541" t="s">
        <v>395</v>
      </c>
      <c r="E4541" s="19">
        <v>42693</v>
      </c>
      <c r="F4541" t="s">
        <v>101</v>
      </c>
      <c r="G4541">
        <v>10</v>
      </c>
      <c r="H4541">
        <v>12.42</v>
      </c>
      <c r="I4541">
        <v>124.2</v>
      </c>
    </row>
    <row r="4542" spans="1:9">
      <c r="A4542" t="s">
        <v>100</v>
      </c>
      <c r="B4542" t="s">
        <v>99</v>
      </c>
      <c r="C4542" t="s">
        <v>98</v>
      </c>
      <c r="D4542" t="s">
        <v>423</v>
      </c>
      <c r="E4542" s="19">
        <v>42693</v>
      </c>
      <c r="F4542" t="s">
        <v>101</v>
      </c>
      <c r="G4542">
        <v>6</v>
      </c>
      <c r="H4542">
        <v>12.42</v>
      </c>
      <c r="I4542">
        <v>74.52</v>
      </c>
    </row>
    <row r="4543" spans="1:9">
      <c r="A4543" t="s">
        <v>100</v>
      </c>
      <c r="B4543" t="s">
        <v>110</v>
      </c>
      <c r="C4543" t="s">
        <v>98</v>
      </c>
      <c r="D4543" t="s">
        <v>542</v>
      </c>
      <c r="E4543" s="19">
        <v>42693</v>
      </c>
      <c r="F4543" t="s">
        <v>101</v>
      </c>
      <c r="G4543">
        <v>6</v>
      </c>
      <c r="H4543">
        <v>12.42</v>
      </c>
      <c r="I4543">
        <v>74.52</v>
      </c>
    </row>
    <row r="4544" spans="1:9">
      <c r="A4544" t="s">
        <v>106</v>
      </c>
      <c r="B4544" t="s">
        <v>99</v>
      </c>
      <c r="C4544" t="s">
        <v>98</v>
      </c>
      <c r="D4544" t="s">
        <v>575</v>
      </c>
      <c r="E4544" s="19">
        <v>42693</v>
      </c>
      <c r="F4544" t="s">
        <v>141</v>
      </c>
      <c r="G4544">
        <v>1</v>
      </c>
      <c r="H4544">
        <v>17.829999999999998</v>
      </c>
      <c r="I4544">
        <v>17.829999999999998</v>
      </c>
    </row>
    <row r="4545" spans="1:9">
      <c r="A4545" t="s">
        <v>100</v>
      </c>
      <c r="B4545" t="s">
        <v>105</v>
      </c>
      <c r="C4545" t="s">
        <v>98</v>
      </c>
      <c r="D4545" t="s">
        <v>406</v>
      </c>
      <c r="E4545" s="19">
        <v>42693</v>
      </c>
      <c r="F4545" t="s">
        <v>101</v>
      </c>
      <c r="G4545">
        <v>4</v>
      </c>
      <c r="H4545">
        <v>12.42</v>
      </c>
      <c r="I4545">
        <v>49.68</v>
      </c>
    </row>
    <row r="4546" spans="1:9">
      <c r="A4546" t="s">
        <v>111</v>
      </c>
      <c r="B4546" t="s">
        <v>99</v>
      </c>
      <c r="C4546" t="s">
        <v>98</v>
      </c>
      <c r="D4546" t="s">
        <v>329</v>
      </c>
      <c r="E4546" s="19">
        <v>42693</v>
      </c>
      <c r="F4546" t="s">
        <v>96</v>
      </c>
      <c r="G4546">
        <v>5</v>
      </c>
      <c r="H4546">
        <v>53.35</v>
      </c>
      <c r="I4546">
        <v>266.75</v>
      </c>
    </row>
    <row r="4547" spans="1:9">
      <c r="A4547" t="s">
        <v>100</v>
      </c>
      <c r="B4547" t="s">
        <v>110</v>
      </c>
      <c r="C4547" t="s">
        <v>98</v>
      </c>
      <c r="D4547" t="s">
        <v>184</v>
      </c>
      <c r="E4547" s="19">
        <v>42693</v>
      </c>
      <c r="F4547" t="s">
        <v>96</v>
      </c>
      <c r="G4547">
        <v>5</v>
      </c>
      <c r="H4547">
        <v>53.35</v>
      </c>
      <c r="I4547">
        <v>266.75</v>
      </c>
    </row>
    <row r="4548" spans="1:9">
      <c r="A4548" t="s">
        <v>103</v>
      </c>
      <c r="B4548" t="s">
        <v>118</v>
      </c>
      <c r="C4548" t="s">
        <v>93</v>
      </c>
      <c r="D4548" t="s">
        <v>344</v>
      </c>
      <c r="E4548" s="19">
        <v>42693</v>
      </c>
      <c r="F4548" t="s">
        <v>101</v>
      </c>
      <c r="G4548">
        <v>1</v>
      </c>
      <c r="H4548">
        <v>12.42</v>
      </c>
      <c r="I4548">
        <v>12.42</v>
      </c>
    </row>
    <row r="4549" spans="1:9">
      <c r="A4549" t="s">
        <v>100</v>
      </c>
      <c r="B4549" t="s">
        <v>99</v>
      </c>
      <c r="C4549" t="s">
        <v>98</v>
      </c>
      <c r="D4549" t="s">
        <v>114</v>
      </c>
      <c r="E4549" s="19">
        <v>42693</v>
      </c>
      <c r="F4549" t="s">
        <v>101</v>
      </c>
      <c r="G4549">
        <v>4</v>
      </c>
      <c r="H4549">
        <v>12.42</v>
      </c>
      <c r="I4549">
        <v>49.68</v>
      </c>
    </row>
    <row r="4550" spans="1:9">
      <c r="A4550" t="s">
        <v>106</v>
      </c>
      <c r="B4550" t="s">
        <v>99</v>
      </c>
      <c r="C4550" t="s">
        <v>98</v>
      </c>
      <c r="D4550" t="s">
        <v>574</v>
      </c>
      <c r="E4550" s="19">
        <v>42693</v>
      </c>
      <c r="F4550" t="s">
        <v>141</v>
      </c>
      <c r="G4550">
        <v>4</v>
      </c>
      <c r="H4550">
        <v>17.829999999999998</v>
      </c>
      <c r="I4550">
        <v>71.319999999999993</v>
      </c>
    </row>
    <row r="4551" spans="1:9">
      <c r="A4551" t="s">
        <v>95</v>
      </c>
      <c r="B4551" t="s">
        <v>113</v>
      </c>
      <c r="C4551" t="s">
        <v>93</v>
      </c>
      <c r="D4551" t="s">
        <v>112</v>
      </c>
      <c r="E4551" s="19">
        <v>42693</v>
      </c>
      <c r="F4551" t="s">
        <v>101</v>
      </c>
      <c r="G4551">
        <v>2</v>
      </c>
      <c r="H4551">
        <v>12.42</v>
      </c>
      <c r="I4551">
        <v>24.84</v>
      </c>
    </row>
    <row r="4552" spans="1:9">
      <c r="A4552" t="s">
        <v>95</v>
      </c>
      <c r="B4552" t="s">
        <v>155</v>
      </c>
      <c r="C4552" t="s">
        <v>93</v>
      </c>
      <c r="D4552" t="s">
        <v>573</v>
      </c>
      <c r="E4552" s="19">
        <v>42693</v>
      </c>
      <c r="F4552" t="s">
        <v>101</v>
      </c>
      <c r="G4552">
        <v>2</v>
      </c>
      <c r="H4552">
        <v>12.42</v>
      </c>
      <c r="I4552">
        <v>24.84</v>
      </c>
    </row>
    <row r="4553" spans="1:9">
      <c r="A4553" t="s">
        <v>100</v>
      </c>
      <c r="B4553" t="s">
        <v>110</v>
      </c>
      <c r="C4553" t="s">
        <v>98</v>
      </c>
      <c r="D4553" t="s">
        <v>276</v>
      </c>
      <c r="E4553">
        <v>42693</v>
      </c>
      <c r="F4553" t="s">
        <v>91</v>
      </c>
      <c r="G4553">
        <v>3</v>
      </c>
      <c r="H4553">
        <v>16.32</v>
      </c>
      <c r="I4553">
        <v>48.96</v>
      </c>
    </row>
    <row r="4554" spans="1:9">
      <c r="A4554" t="s">
        <v>111</v>
      </c>
      <c r="B4554" t="s">
        <v>99</v>
      </c>
      <c r="C4554" t="s">
        <v>98</v>
      </c>
      <c r="D4554" t="s">
        <v>407</v>
      </c>
      <c r="E4554">
        <v>42693</v>
      </c>
      <c r="F4554" t="s">
        <v>96</v>
      </c>
      <c r="G4554">
        <v>4</v>
      </c>
      <c r="H4554">
        <v>53.35</v>
      </c>
      <c r="I4554">
        <v>213.4</v>
      </c>
    </row>
    <row r="4555" spans="1:9">
      <c r="A4555" t="s">
        <v>95</v>
      </c>
      <c r="B4555" t="s">
        <v>113</v>
      </c>
      <c r="C4555" t="s">
        <v>93</v>
      </c>
      <c r="D4555" t="s">
        <v>418</v>
      </c>
      <c r="E4555">
        <v>42693</v>
      </c>
      <c r="F4555" t="s">
        <v>96</v>
      </c>
      <c r="G4555">
        <v>10</v>
      </c>
      <c r="H4555">
        <v>53.35</v>
      </c>
      <c r="I4555">
        <v>533.5</v>
      </c>
    </row>
    <row r="4556" spans="1:9">
      <c r="A4556" t="s">
        <v>103</v>
      </c>
      <c r="B4556" t="s">
        <v>94</v>
      </c>
      <c r="C4556" t="s">
        <v>93</v>
      </c>
      <c r="D4556" t="s">
        <v>241</v>
      </c>
      <c r="E4556">
        <v>42693</v>
      </c>
      <c r="F4556" t="s">
        <v>141</v>
      </c>
      <c r="G4556">
        <v>4</v>
      </c>
      <c r="H4556">
        <v>17.829999999999998</v>
      </c>
      <c r="I4556">
        <v>71.319999999999993</v>
      </c>
    </row>
    <row r="4557" spans="1:9">
      <c r="A4557" t="s">
        <v>100</v>
      </c>
      <c r="B4557" t="s">
        <v>105</v>
      </c>
      <c r="C4557" t="s">
        <v>98</v>
      </c>
      <c r="D4557" t="s">
        <v>158</v>
      </c>
      <c r="E4557" s="19">
        <v>42694</v>
      </c>
      <c r="F4557" t="s">
        <v>101</v>
      </c>
      <c r="G4557">
        <v>2</v>
      </c>
      <c r="H4557">
        <v>12.42</v>
      </c>
      <c r="I4557">
        <v>24.84</v>
      </c>
    </row>
    <row r="4558" spans="1:9">
      <c r="A4558" t="s">
        <v>100</v>
      </c>
      <c r="B4558" t="s">
        <v>105</v>
      </c>
      <c r="C4558" t="s">
        <v>98</v>
      </c>
      <c r="D4558" t="s">
        <v>442</v>
      </c>
      <c r="E4558" s="19">
        <v>42694</v>
      </c>
      <c r="F4558" t="s">
        <v>141</v>
      </c>
      <c r="G4558">
        <v>10</v>
      </c>
      <c r="H4558">
        <v>17.829999999999998</v>
      </c>
      <c r="I4558">
        <v>178.29999999999998</v>
      </c>
    </row>
    <row r="4559" spans="1:9">
      <c r="A4559" t="s">
        <v>100</v>
      </c>
      <c r="B4559" t="s">
        <v>99</v>
      </c>
      <c r="C4559" t="s">
        <v>98</v>
      </c>
      <c r="D4559" t="s">
        <v>252</v>
      </c>
      <c r="E4559" s="19">
        <v>42694</v>
      </c>
      <c r="F4559" t="s">
        <v>101</v>
      </c>
      <c r="G4559">
        <v>6</v>
      </c>
      <c r="H4559">
        <v>12.42</v>
      </c>
      <c r="I4559">
        <v>74.52</v>
      </c>
    </row>
    <row r="4560" spans="1:9">
      <c r="A4560" t="s">
        <v>100</v>
      </c>
      <c r="B4560" t="s">
        <v>105</v>
      </c>
      <c r="C4560" t="s">
        <v>98</v>
      </c>
      <c r="D4560" t="s">
        <v>349</v>
      </c>
      <c r="E4560" s="19">
        <v>42694</v>
      </c>
      <c r="F4560" t="s">
        <v>101</v>
      </c>
      <c r="G4560">
        <v>7</v>
      </c>
      <c r="H4560">
        <v>12.42</v>
      </c>
      <c r="I4560">
        <v>86.94</v>
      </c>
    </row>
    <row r="4561" spans="1:9">
      <c r="A4561" t="s">
        <v>103</v>
      </c>
      <c r="B4561" t="s">
        <v>118</v>
      </c>
      <c r="C4561" t="s">
        <v>93</v>
      </c>
      <c r="D4561" t="s">
        <v>396</v>
      </c>
      <c r="E4561" s="19">
        <v>42694</v>
      </c>
      <c r="F4561" t="s">
        <v>91</v>
      </c>
      <c r="G4561">
        <v>5</v>
      </c>
      <c r="H4561">
        <v>16.32</v>
      </c>
      <c r="I4561">
        <v>81.599999999999994</v>
      </c>
    </row>
    <row r="4562" spans="1:9">
      <c r="A4562" t="s">
        <v>100</v>
      </c>
      <c r="B4562" t="s">
        <v>99</v>
      </c>
      <c r="C4562" t="s">
        <v>98</v>
      </c>
      <c r="D4562" t="s">
        <v>537</v>
      </c>
      <c r="E4562" s="19">
        <v>42694</v>
      </c>
      <c r="F4562" t="s">
        <v>141</v>
      </c>
      <c r="G4562">
        <v>8</v>
      </c>
      <c r="H4562">
        <v>17.829999999999998</v>
      </c>
      <c r="I4562">
        <v>142.63999999999999</v>
      </c>
    </row>
    <row r="4563" spans="1:9">
      <c r="A4563" t="s">
        <v>103</v>
      </c>
      <c r="B4563" t="s">
        <v>113</v>
      </c>
      <c r="C4563" t="s">
        <v>93</v>
      </c>
      <c r="D4563" t="s">
        <v>472</v>
      </c>
      <c r="E4563" s="19">
        <v>42694</v>
      </c>
      <c r="F4563" t="s">
        <v>101</v>
      </c>
      <c r="G4563">
        <v>4</v>
      </c>
      <c r="H4563">
        <v>12.42</v>
      </c>
      <c r="I4563">
        <v>49.68</v>
      </c>
    </row>
    <row r="4564" spans="1:9">
      <c r="A4564" t="s">
        <v>95</v>
      </c>
      <c r="B4564" t="s">
        <v>94</v>
      </c>
      <c r="C4564" t="s">
        <v>93</v>
      </c>
      <c r="D4564" t="s">
        <v>416</v>
      </c>
      <c r="E4564" s="19">
        <v>42694</v>
      </c>
      <c r="F4564" t="s">
        <v>91</v>
      </c>
      <c r="G4564">
        <v>5</v>
      </c>
      <c r="H4564">
        <v>16.32</v>
      </c>
      <c r="I4564">
        <v>81.599999999999994</v>
      </c>
    </row>
    <row r="4565" spans="1:9">
      <c r="A4565" t="s">
        <v>100</v>
      </c>
      <c r="B4565" t="s">
        <v>99</v>
      </c>
      <c r="C4565" t="s">
        <v>98</v>
      </c>
      <c r="D4565" t="s">
        <v>499</v>
      </c>
      <c r="E4565" s="19">
        <v>42694</v>
      </c>
      <c r="F4565" t="s">
        <v>91</v>
      </c>
      <c r="G4565">
        <v>7</v>
      </c>
      <c r="H4565">
        <v>16.32</v>
      </c>
      <c r="I4565">
        <v>114.24000000000001</v>
      </c>
    </row>
    <row r="4566" spans="1:9">
      <c r="A4566" t="s">
        <v>103</v>
      </c>
      <c r="B4566" t="s">
        <v>155</v>
      </c>
      <c r="C4566" t="s">
        <v>93</v>
      </c>
      <c r="D4566" t="s">
        <v>572</v>
      </c>
      <c r="E4566" s="19">
        <v>42694</v>
      </c>
      <c r="F4566" t="s">
        <v>91</v>
      </c>
      <c r="G4566">
        <v>7</v>
      </c>
      <c r="H4566">
        <v>16.32</v>
      </c>
      <c r="I4566">
        <v>114.24000000000001</v>
      </c>
    </row>
    <row r="4567" spans="1:9">
      <c r="A4567" t="s">
        <v>100</v>
      </c>
      <c r="B4567" t="s">
        <v>99</v>
      </c>
      <c r="C4567" t="s">
        <v>98</v>
      </c>
      <c r="D4567" t="s">
        <v>539</v>
      </c>
      <c r="E4567">
        <v>42694</v>
      </c>
      <c r="F4567" t="s">
        <v>101</v>
      </c>
      <c r="G4567">
        <v>3</v>
      </c>
      <c r="H4567">
        <v>12.42</v>
      </c>
      <c r="I4567">
        <v>37.26</v>
      </c>
    </row>
    <row r="4568" spans="1:9">
      <c r="A4568" t="s">
        <v>111</v>
      </c>
      <c r="B4568" t="s">
        <v>127</v>
      </c>
      <c r="C4568" t="s">
        <v>98</v>
      </c>
      <c r="D4568" t="s">
        <v>393</v>
      </c>
      <c r="E4568">
        <v>42694</v>
      </c>
      <c r="F4568" t="s">
        <v>141</v>
      </c>
      <c r="G4568">
        <v>3</v>
      </c>
      <c r="H4568">
        <v>17.829999999999998</v>
      </c>
      <c r="I4568">
        <v>53.489999999999995</v>
      </c>
    </row>
    <row r="4569" spans="1:9">
      <c r="A4569" t="s">
        <v>100</v>
      </c>
      <c r="B4569" t="s">
        <v>127</v>
      </c>
      <c r="C4569" t="s">
        <v>98</v>
      </c>
      <c r="D4569" t="s">
        <v>413</v>
      </c>
      <c r="E4569">
        <v>42694</v>
      </c>
      <c r="F4569" t="s">
        <v>96</v>
      </c>
      <c r="G4569">
        <v>3</v>
      </c>
      <c r="H4569">
        <v>53.35</v>
      </c>
      <c r="I4569">
        <v>160.05000000000001</v>
      </c>
    </row>
    <row r="4570" spans="1:9">
      <c r="A4570" t="s">
        <v>95</v>
      </c>
      <c r="B4570" t="s">
        <v>113</v>
      </c>
      <c r="C4570" t="s">
        <v>93</v>
      </c>
      <c r="D4570" t="s">
        <v>181</v>
      </c>
      <c r="E4570">
        <v>42694</v>
      </c>
      <c r="F4570" t="s">
        <v>101</v>
      </c>
      <c r="G4570">
        <v>9</v>
      </c>
      <c r="H4570">
        <v>12.42</v>
      </c>
      <c r="I4570">
        <v>111.78</v>
      </c>
    </row>
    <row r="4571" spans="1:9">
      <c r="A4571" t="s">
        <v>103</v>
      </c>
      <c r="B4571" t="s">
        <v>118</v>
      </c>
      <c r="C4571" t="s">
        <v>93</v>
      </c>
      <c r="D4571" t="s">
        <v>277</v>
      </c>
      <c r="E4571">
        <v>42694</v>
      </c>
      <c r="F4571" t="s">
        <v>101</v>
      </c>
      <c r="G4571">
        <v>7</v>
      </c>
      <c r="H4571">
        <v>12.42</v>
      </c>
      <c r="I4571">
        <v>86.94</v>
      </c>
    </row>
    <row r="4572" spans="1:9">
      <c r="A4572" t="s">
        <v>100</v>
      </c>
      <c r="B4572" t="s">
        <v>99</v>
      </c>
      <c r="C4572" t="s">
        <v>98</v>
      </c>
      <c r="D4572" t="s">
        <v>116</v>
      </c>
      <c r="E4572">
        <v>42694</v>
      </c>
      <c r="F4572" t="s">
        <v>96</v>
      </c>
      <c r="G4572">
        <v>2</v>
      </c>
      <c r="H4572">
        <v>53.35</v>
      </c>
      <c r="I4572">
        <v>106.7</v>
      </c>
    </row>
    <row r="4573" spans="1:9">
      <c r="A4573" t="s">
        <v>106</v>
      </c>
      <c r="B4573" t="s">
        <v>110</v>
      </c>
      <c r="C4573" t="s">
        <v>98</v>
      </c>
      <c r="D4573" t="s">
        <v>481</v>
      </c>
      <c r="E4573" s="19">
        <v>42695</v>
      </c>
      <c r="F4573" t="s">
        <v>101</v>
      </c>
      <c r="G4573">
        <v>10</v>
      </c>
      <c r="H4573">
        <v>12.42</v>
      </c>
      <c r="I4573">
        <v>124.2</v>
      </c>
    </row>
    <row r="4574" spans="1:9">
      <c r="A4574" t="s">
        <v>100</v>
      </c>
      <c r="B4574" t="s">
        <v>99</v>
      </c>
      <c r="C4574" t="s">
        <v>98</v>
      </c>
      <c r="D4574" t="s">
        <v>388</v>
      </c>
      <c r="E4574" s="19">
        <v>42695</v>
      </c>
      <c r="F4574" t="s">
        <v>96</v>
      </c>
      <c r="G4574">
        <v>1</v>
      </c>
      <c r="H4574">
        <v>53.35</v>
      </c>
      <c r="I4574">
        <v>53.35</v>
      </c>
    </row>
    <row r="4575" spans="1:9">
      <c r="A4575" t="s">
        <v>103</v>
      </c>
      <c r="B4575" t="s">
        <v>94</v>
      </c>
      <c r="C4575" t="s">
        <v>93</v>
      </c>
      <c r="D4575" t="s">
        <v>220</v>
      </c>
      <c r="E4575" s="19">
        <v>42695</v>
      </c>
      <c r="F4575" t="s">
        <v>141</v>
      </c>
      <c r="G4575">
        <v>1</v>
      </c>
      <c r="H4575">
        <v>17.829999999999998</v>
      </c>
      <c r="I4575">
        <v>17.829999999999998</v>
      </c>
    </row>
    <row r="4576" spans="1:9">
      <c r="A4576" t="s">
        <v>106</v>
      </c>
      <c r="B4576" t="s">
        <v>105</v>
      </c>
      <c r="C4576" t="s">
        <v>98</v>
      </c>
      <c r="D4576" t="s">
        <v>495</v>
      </c>
      <c r="E4576" s="19">
        <v>42695</v>
      </c>
      <c r="F4576" t="s">
        <v>101</v>
      </c>
      <c r="G4576">
        <v>6</v>
      </c>
      <c r="H4576">
        <v>12.42</v>
      </c>
      <c r="I4576">
        <v>74.52</v>
      </c>
    </row>
    <row r="4577" spans="1:9">
      <c r="A4577" t="s">
        <v>95</v>
      </c>
      <c r="B4577" t="s">
        <v>94</v>
      </c>
      <c r="C4577" t="s">
        <v>93</v>
      </c>
      <c r="D4577" t="s">
        <v>571</v>
      </c>
      <c r="E4577" s="19">
        <v>42695</v>
      </c>
      <c r="F4577" t="s">
        <v>101</v>
      </c>
      <c r="G4577">
        <v>3</v>
      </c>
      <c r="H4577">
        <v>12.42</v>
      </c>
      <c r="I4577">
        <v>37.26</v>
      </c>
    </row>
    <row r="4578" spans="1:9">
      <c r="A4578" t="s">
        <v>95</v>
      </c>
      <c r="B4578" t="s">
        <v>118</v>
      </c>
      <c r="C4578" t="s">
        <v>93</v>
      </c>
      <c r="D4578" t="s">
        <v>202</v>
      </c>
      <c r="E4578" s="19">
        <v>42695</v>
      </c>
      <c r="F4578" t="s">
        <v>96</v>
      </c>
      <c r="G4578">
        <v>3</v>
      </c>
      <c r="H4578">
        <v>53.35</v>
      </c>
      <c r="I4578">
        <v>160.05000000000001</v>
      </c>
    </row>
    <row r="4579" spans="1:9">
      <c r="A4579" t="s">
        <v>95</v>
      </c>
      <c r="B4579" t="s">
        <v>94</v>
      </c>
      <c r="C4579" t="s">
        <v>93</v>
      </c>
      <c r="D4579" t="s">
        <v>102</v>
      </c>
      <c r="E4579" s="19">
        <v>42695</v>
      </c>
      <c r="F4579" t="s">
        <v>141</v>
      </c>
      <c r="G4579">
        <v>6</v>
      </c>
      <c r="H4579">
        <v>17.829999999999998</v>
      </c>
      <c r="I4579">
        <v>106.97999999999999</v>
      </c>
    </row>
    <row r="4580" spans="1:9">
      <c r="A4580" t="s">
        <v>100</v>
      </c>
      <c r="B4580" t="s">
        <v>105</v>
      </c>
      <c r="C4580" t="s">
        <v>98</v>
      </c>
      <c r="D4580" t="s">
        <v>570</v>
      </c>
      <c r="E4580" s="19">
        <v>42695</v>
      </c>
      <c r="F4580" t="s">
        <v>141</v>
      </c>
      <c r="G4580">
        <v>3</v>
      </c>
      <c r="H4580">
        <v>17.829999999999998</v>
      </c>
      <c r="I4580">
        <v>53.489999999999995</v>
      </c>
    </row>
    <row r="4581" spans="1:9">
      <c r="A4581" t="s">
        <v>106</v>
      </c>
      <c r="B4581" t="s">
        <v>99</v>
      </c>
      <c r="C4581" t="s">
        <v>98</v>
      </c>
      <c r="D4581" t="s">
        <v>423</v>
      </c>
      <c r="E4581" s="19">
        <v>42695</v>
      </c>
      <c r="F4581" t="s">
        <v>101</v>
      </c>
      <c r="G4581">
        <v>1</v>
      </c>
      <c r="H4581">
        <v>12.42</v>
      </c>
      <c r="I4581">
        <v>12.42</v>
      </c>
    </row>
    <row r="4582" spans="1:9">
      <c r="A4582" t="s">
        <v>95</v>
      </c>
      <c r="B4582" t="s">
        <v>113</v>
      </c>
      <c r="C4582" t="s">
        <v>93</v>
      </c>
      <c r="D4582" t="s">
        <v>181</v>
      </c>
      <c r="E4582" s="19">
        <v>42695</v>
      </c>
      <c r="F4582" t="s">
        <v>101</v>
      </c>
      <c r="G4582">
        <v>5</v>
      </c>
      <c r="H4582">
        <v>12.42</v>
      </c>
      <c r="I4582">
        <v>62.1</v>
      </c>
    </row>
    <row r="4583" spans="1:9">
      <c r="A4583" t="s">
        <v>103</v>
      </c>
      <c r="B4583" t="s">
        <v>155</v>
      </c>
      <c r="C4583" t="s">
        <v>93</v>
      </c>
      <c r="D4583" t="s">
        <v>226</v>
      </c>
      <c r="E4583" s="19">
        <v>42695</v>
      </c>
      <c r="F4583" t="s">
        <v>91</v>
      </c>
      <c r="G4583">
        <v>3</v>
      </c>
      <c r="H4583">
        <v>16.32</v>
      </c>
      <c r="I4583">
        <v>48.96</v>
      </c>
    </row>
    <row r="4584" spans="1:9">
      <c r="A4584" t="s">
        <v>103</v>
      </c>
      <c r="B4584" t="s">
        <v>94</v>
      </c>
      <c r="C4584" t="s">
        <v>93</v>
      </c>
      <c r="D4584" t="s">
        <v>490</v>
      </c>
      <c r="E4584" s="19">
        <v>42695</v>
      </c>
      <c r="F4584" t="s">
        <v>101</v>
      </c>
      <c r="G4584">
        <v>3</v>
      </c>
      <c r="H4584">
        <v>12.42</v>
      </c>
      <c r="I4584">
        <v>37.26</v>
      </c>
    </row>
    <row r="4585" spans="1:9">
      <c r="A4585" t="s">
        <v>100</v>
      </c>
      <c r="B4585" t="s">
        <v>99</v>
      </c>
      <c r="C4585" t="s">
        <v>98</v>
      </c>
      <c r="D4585" t="s">
        <v>569</v>
      </c>
      <c r="E4585" s="19">
        <v>42695</v>
      </c>
      <c r="F4585" t="s">
        <v>101</v>
      </c>
      <c r="G4585">
        <v>6</v>
      </c>
      <c r="H4585">
        <v>12.42</v>
      </c>
      <c r="I4585">
        <v>74.52</v>
      </c>
    </row>
    <row r="4586" spans="1:9">
      <c r="A4586" t="s">
        <v>100</v>
      </c>
      <c r="B4586" t="s">
        <v>99</v>
      </c>
      <c r="C4586" t="s">
        <v>98</v>
      </c>
      <c r="D4586" t="s">
        <v>258</v>
      </c>
      <c r="E4586">
        <v>42695</v>
      </c>
      <c r="F4586" t="s">
        <v>96</v>
      </c>
      <c r="G4586">
        <v>10</v>
      </c>
      <c r="H4586">
        <v>53.35</v>
      </c>
      <c r="I4586">
        <v>533.5</v>
      </c>
    </row>
    <row r="4587" spans="1:9">
      <c r="A4587" t="s">
        <v>100</v>
      </c>
      <c r="B4587" t="s">
        <v>99</v>
      </c>
      <c r="C4587" t="s">
        <v>98</v>
      </c>
      <c r="D4587" t="s">
        <v>392</v>
      </c>
      <c r="E4587">
        <v>42695</v>
      </c>
      <c r="F4587" t="s">
        <v>141</v>
      </c>
      <c r="G4587">
        <v>10</v>
      </c>
      <c r="H4587">
        <v>17.829999999999998</v>
      </c>
      <c r="I4587">
        <v>178.29999999999998</v>
      </c>
    </row>
    <row r="4588" spans="1:9">
      <c r="A4588" t="s">
        <v>100</v>
      </c>
      <c r="B4588" t="s">
        <v>110</v>
      </c>
      <c r="C4588" t="s">
        <v>98</v>
      </c>
      <c r="D4588" t="s">
        <v>546</v>
      </c>
      <c r="E4588">
        <v>42695</v>
      </c>
      <c r="F4588" t="s">
        <v>91</v>
      </c>
      <c r="G4588">
        <v>4</v>
      </c>
      <c r="H4588">
        <v>16.32</v>
      </c>
      <c r="I4588">
        <v>65.28</v>
      </c>
    </row>
    <row r="4589" spans="1:9">
      <c r="A4589" t="s">
        <v>103</v>
      </c>
      <c r="B4589" t="s">
        <v>118</v>
      </c>
      <c r="C4589" t="s">
        <v>93</v>
      </c>
      <c r="D4589" t="s">
        <v>237</v>
      </c>
      <c r="E4589">
        <v>42695</v>
      </c>
      <c r="F4589" t="s">
        <v>101</v>
      </c>
      <c r="G4589">
        <v>2</v>
      </c>
      <c r="H4589">
        <v>12.42</v>
      </c>
      <c r="I4589">
        <v>24.84</v>
      </c>
    </row>
    <row r="4590" spans="1:9">
      <c r="A4590" t="s">
        <v>111</v>
      </c>
      <c r="B4590" t="s">
        <v>105</v>
      </c>
      <c r="C4590" t="s">
        <v>98</v>
      </c>
      <c r="D4590" t="s">
        <v>365</v>
      </c>
      <c r="E4590">
        <v>42695</v>
      </c>
      <c r="F4590" t="s">
        <v>96</v>
      </c>
      <c r="G4590">
        <v>9</v>
      </c>
      <c r="H4590">
        <v>53.35</v>
      </c>
      <c r="I4590">
        <v>480.15000000000003</v>
      </c>
    </row>
    <row r="4591" spans="1:9">
      <c r="A4591" t="s">
        <v>111</v>
      </c>
      <c r="B4591" t="s">
        <v>99</v>
      </c>
      <c r="C4591" t="s">
        <v>98</v>
      </c>
      <c r="D4591" t="s">
        <v>509</v>
      </c>
      <c r="E4591" s="19">
        <v>42696</v>
      </c>
      <c r="F4591" t="s">
        <v>96</v>
      </c>
      <c r="G4591">
        <v>9</v>
      </c>
      <c r="H4591">
        <v>53.35</v>
      </c>
      <c r="I4591">
        <v>480.15000000000003</v>
      </c>
    </row>
    <row r="4592" spans="1:9">
      <c r="A4592" t="s">
        <v>100</v>
      </c>
      <c r="B4592" t="s">
        <v>110</v>
      </c>
      <c r="C4592" t="s">
        <v>98</v>
      </c>
      <c r="D4592" t="s">
        <v>324</v>
      </c>
      <c r="E4592" s="19">
        <v>42696</v>
      </c>
      <c r="F4592" t="s">
        <v>91</v>
      </c>
      <c r="G4592">
        <v>7</v>
      </c>
      <c r="H4592">
        <v>16.32</v>
      </c>
      <c r="I4592">
        <v>114.24000000000001</v>
      </c>
    </row>
    <row r="4593" spans="1:9">
      <c r="A4593" t="s">
        <v>100</v>
      </c>
      <c r="B4593" t="s">
        <v>105</v>
      </c>
      <c r="C4593" t="s">
        <v>98</v>
      </c>
      <c r="D4593" t="s">
        <v>437</v>
      </c>
      <c r="E4593" s="19">
        <v>42696</v>
      </c>
      <c r="F4593" t="s">
        <v>101</v>
      </c>
      <c r="G4593">
        <v>10</v>
      </c>
      <c r="H4593">
        <v>12.42</v>
      </c>
      <c r="I4593">
        <v>124.2</v>
      </c>
    </row>
    <row r="4594" spans="1:9">
      <c r="A4594" t="s">
        <v>95</v>
      </c>
      <c r="B4594" t="s">
        <v>94</v>
      </c>
      <c r="C4594" t="s">
        <v>93</v>
      </c>
      <c r="D4594" t="s">
        <v>315</v>
      </c>
      <c r="E4594" s="19">
        <v>42696</v>
      </c>
      <c r="F4594" t="s">
        <v>141</v>
      </c>
      <c r="G4594">
        <v>2</v>
      </c>
      <c r="H4594">
        <v>17.829999999999998</v>
      </c>
      <c r="I4594">
        <v>35.659999999999997</v>
      </c>
    </row>
    <row r="4595" spans="1:9">
      <c r="A4595" t="s">
        <v>95</v>
      </c>
      <c r="B4595" t="s">
        <v>113</v>
      </c>
      <c r="C4595" t="s">
        <v>93</v>
      </c>
      <c r="D4595" t="s">
        <v>534</v>
      </c>
      <c r="E4595" s="19">
        <v>42696</v>
      </c>
      <c r="F4595" t="s">
        <v>96</v>
      </c>
      <c r="G4595">
        <v>1</v>
      </c>
      <c r="H4595">
        <v>53.35</v>
      </c>
      <c r="I4595">
        <v>53.35</v>
      </c>
    </row>
    <row r="4596" spans="1:9">
      <c r="A4596" t="s">
        <v>103</v>
      </c>
      <c r="B4596" t="s">
        <v>118</v>
      </c>
      <c r="C4596" t="s">
        <v>93</v>
      </c>
      <c r="D4596" t="s">
        <v>202</v>
      </c>
      <c r="E4596" s="19">
        <v>42696</v>
      </c>
      <c r="F4596" t="s">
        <v>101</v>
      </c>
      <c r="G4596">
        <v>2</v>
      </c>
      <c r="H4596">
        <v>12.42</v>
      </c>
      <c r="I4596">
        <v>24.84</v>
      </c>
    </row>
    <row r="4597" spans="1:9">
      <c r="A4597" t="s">
        <v>106</v>
      </c>
      <c r="B4597" t="s">
        <v>105</v>
      </c>
      <c r="C4597" t="s">
        <v>98</v>
      </c>
      <c r="D4597" t="s">
        <v>298</v>
      </c>
      <c r="E4597" s="19">
        <v>42696</v>
      </c>
      <c r="F4597" t="s">
        <v>101</v>
      </c>
      <c r="G4597">
        <v>3</v>
      </c>
      <c r="H4597">
        <v>12.42</v>
      </c>
      <c r="I4597">
        <v>37.26</v>
      </c>
    </row>
    <row r="4598" spans="1:9">
      <c r="A4598" t="s">
        <v>106</v>
      </c>
      <c r="B4598" t="s">
        <v>99</v>
      </c>
      <c r="C4598" t="s">
        <v>98</v>
      </c>
      <c r="D4598" t="s">
        <v>517</v>
      </c>
      <c r="E4598" s="19">
        <v>42696</v>
      </c>
      <c r="F4598" t="s">
        <v>101</v>
      </c>
      <c r="G4598">
        <v>8</v>
      </c>
      <c r="H4598">
        <v>12.42</v>
      </c>
      <c r="I4598">
        <v>99.36</v>
      </c>
    </row>
    <row r="4599" spans="1:9">
      <c r="A4599" t="s">
        <v>103</v>
      </c>
      <c r="B4599" t="s">
        <v>94</v>
      </c>
      <c r="C4599" t="s">
        <v>93</v>
      </c>
      <c r="D4599" t="s">
        <v>268</v>
      </c>
      <c r="E4599" s="19">
        <v>42696</v>
      </c>
      <c r="F4599" t="s">
        <v>141</v>
      </c>
      <c r="G4599">
        <v>8</v>
      </c>
      <c r="H4599">
        <v>17.829999999999998</v>
      </c>
      <c r="I4599">
        <v>142.63999999999999</v>
      </c>
    </row>
    <row r="4600" spans="1:9">
      <c r="A4600" t="s">
        <v>106</v>
      </c>
      <c r="B4600" t="s">
        <v>105</v>
      </c>
      <c r="C4600" t="s">
        <v>98</v>
      </c>
      <c r="D4600" t="s">
        <v>345</v>
      </c>
      <c r="E4600" s="19">
        <v>42696</v>
      </c>
      <c r="F4600" t="s">
        <v>141</v>
      </c>
      <c r="G4600">
        <v>8</v>
      </c>
      <c r="H4600">
        <v>17.829999999999998</v>
      </c>
      <c r="I4600">
        <v>142.63999999999999</v>
      </c>
    </row>
    <row r="4601" spans="1:9">
      <c r="A4601" t="s">
        <v>100</v>
      </c>
      <c r="B4601" t="s">
        <v>110</v>
      </c>
      <c r="C4601" t="s">
        <v>98</v>
      </c>
      <c r="D4601" t="s">
        <v>568</v>
      </c>
      <c r="E4601" s="19">
        <v>42696</v>
      </c>
      <c r="F4601" t="s">
        <v>141</v>
      </c>
      <c r="G4601">
        <v>3</v>
      </c>
      <c r="H4601">
        <v>17.829999999999998</v>
      </c>
      <c r="I4601">
        <v>53.489999999999995</v>
      </c>
    </row>
    <row r="4602" spans="1:9">
      <c r="A4602" t="s">
        <v>100</v>
      </c>
      <c r="B4602" t="s">
        <v>105</v>
      </c>
      <c r="C4602" t="s">
        <v>98</v>
      </c>
      <c r="D4602" t="s">
        <v>400</v>
      </c>
      <c r="E4602" s="19">
        <v>42696</v>
      </c>
      <c r="F4602" t="s">
        <v>141</v>
      </c>
      <c r="G4602">
        <v>1</v>
      </c>
      <c r="H4602">
        <v>17.829999999999998</v>
      </c>
      <c r="I4602">
        <v>17.829999999999998</v>
      </c>
    </row>
    <row r="4603" spans="1:9">
      <c r="A4603" t="s">
        <v>100</v>
      </c>
      <c r="B4603" t="s">
        <v>110</v>
      </c>
      <c r="C4603" t="s">
        <v>98</v>
      </c>
      <c r="D4603" t="s">
        <v>253</v>
      </c>
      <c r="E4603" s="19">
        <v>42696</v>
      </c>
      <c r="F4603" t="s">
        <v>101</v>
      </c>
      <c r="G4603">
        <v>3</v>
      </c>
      <c r="H4603">
        <v>12.42</v>
      </c>
      <c r="I4603">
        <v>37.26</v>
      </c>
    </row>
    <row r="4604" spans="1:9">
      <c r="A4604" t="s">
        <v>95</v>
      </c>
      <c r="B4604" t="s">
        <v>155</v>
      </c>
      <c r="C4604" t="s">
        <v>93</v>
      </c>
      <c r="D4604" t="s">
        <v>242</v>
      </c>
      <c r="E4604" s="19">
        <v>42696</v>
      </c>
      <c r="F4604" t="s">
        <v>91</v>
      </c>
      <c r="G4604">
        <v>9</v>
      </c>
      <c r="H4604">
        <v>16.32</v>
      </c>
      <c r="I4604">
        <v>146.88</v>
      </c>
    </row>
    <row r="4605" spans="1:9">
      <c r="A4605" t="s">
        <v>95</v>
      </c>
      <c r="B4605" t="s">
        <v>94</v>
      </c>
      <c r="C4605" t="s">
        <v>93</v>
      </c>
      <c r="D4605" t="s">
        <v>567</v>
      </c>
      <c r="E4605" s="19">
        <v>42696</v>
      </c>
      <c r="F4605" t="s">
        <v>101</v>
      </c>
      <c r="G4605">
        <v>10</v>
      </c>
      <c r="H4605">
        <v>12.42</v>
      </c>
      <c r="I4605">
        <v>124.2</v>
      </c>
    </row>
    <row r="4606" spans="1:9">
      <c r="A4606" t="s">
        <v>100</v>
      </c>
      <c r="B4606" t="s">
        <v>99</v>
      </c>
      <c r="C4606" t="s">
        <v>98</v>
      </c>
      <c r="D4606" t="s">
        <v>211</v>
      </c>
      <c r="E4606">
        <v>42696</v>
      </c>
      <c r="F4606" t="s">
        <v>101</v>
      </c>
      <c r="G4606">
        <v>5</v>
      </c>
      <c r="H4606">
        <v>12.42</v>
      </c>
      <c r="I4606">
        <v>62.1</v>
      </c>
    </row>
    <row r="4607" spans="1:9">
      <c r="A4607" t="s">
        <v>95</v>
      </c>
      <c r="B4607" t="s">
        <v>113</v>
      </c>
      <c r="C4607" t="s">
        <v>93</v>
      </c>
      <c r="D4607" t="s">
        <v>294</v>
      </c>
      <c r="E4607">
        <v>42696</v>
      </c>
      <c r="F4607" t="s">
        <v>91</v>
      </c>
      <c r="G4607">
        <v>10</v>
      </c>
      <c r="H4607">
        <v>16.32</v>
      </c>
      <c r="I4607">
        <v>163.19999999999999</v>
      </c>
    </row>
    <row r="4608" spans="1:9">
      <c r="A4608" t="s">
        <v>100</v>
      </c>
      <c r="B4608" t="s">
        <v>99</v>
      </c>
      <c r="C4608" t="s">
        <v>98</v>
      </c>
      <c r="D4608" t="s">
        <v>114</v>
      </c>
      <c r="E4608">
        <v>42696</v>
      </c>
      <c r="F4608" t="s">
        <v>141</v>
      </c>
      <c r="G4608">
        <v>9</v>
      </c>
      <c r="H4608">
        <v>17.829999999999998</v>
      </c>
      <c r="I4608">
        <v>160.46999999999997</v>
      </c>
    </row>
    <row r="4609" spans="1:9">
      <c r="A4609" t="s">
        <v>95</v>
      </c>
      <c r="B4609" t="s">
        <v>113</v>
      </c>
      <c r="C4609" t="s">
        <v>93</v>
      </c>
      <c r="D4609" t="s">
        <v>351</v>
      </c>
      <c r="E4609">
        <v>42696</v>
      </c>
      <c r="F4609" t="s">
        <v>91</v>
      </c>
      <c r="G4609">
        <v>1</v>
      </c>
      <c r="H4609">
        <v>16.32</v>
      </c>
      <c r="I4609">
        <v>16.32</v>
      </c>
    </row>
    <row r="4610" spans="1:9">
      <c r="A4610" t="s">
        <v>95</v>
      </c>
      <c r="B4610" t="s">
        <v>118</v>
      </c>
      <c r="C4610" t="s">
        <v>93</v>
      </c>
      <c r="D4610" t="s">
        <v>237</v>
      </c>
      <c r="E4610">
        <v>42696</v>
      </c>
      <c r="F4610" t="s">
        <v>101</v>
      </c>
      <c r="G4610">
        <v>5</v>
      </c>
      <c r="H4610">
        <v>12.42</v>
      </c>
      <c r="I4610">
        <v>62.1</v>
      </c>
    </row>
    <row r="4611" spans="1:9">
      <c r="A4611" t="s">
        <v>100</v>
      </c>
      <c r="B4611" t="s">
        <v>105</v>
      </c>
      <c r="C4611" t="s">
        <v>98</v>
      </c>
      <c r="D4611" t="s">
        <v>146</v>
      </c>
      <c r="E4611">
        <v>42696</v>
      </c>
      <c r="F4611" t="s">
        <v>141</v>
      </c>
      <c r="G4611">
        <v>7</v>
      </c>
      <c r="H4611">
        <v>17.829999999999998</v>
      </c>
      <c r="I4611">
        <v>124.80999999999999</v>
      </c>
    </row>
    <row r="4612" spans="1:9">
      <c r="A4612" t="s">
        <v>106</v>
      </c>
      <c r="B4612" t="s">
        <v>99</v>
      </c>
      <c r="C4612" t="s">
        <v>98</v>
      </c>
      <c r="D4612" t="s">
        <v>197</v>
      </c>
      <c r="E4612">
        <v>42696</v>
      </c>
      <c r="F4612" t="s">
        <v>96</v>
      </c>
      <c r="G4612">
        <v>4</v>
      </c>
      <c r="H4612">
        <v>53.35</v>
      </c>
      <c r="I4612">
        <v>213.4</v>
      </c>
    </row>
    <row r="4613" spans="1:9">
      <c r="A4613" t="s">
        <v>100</v>
      </c>
      <c r="B4613" t="s">
        <v>105</v>
      </c>
      <c r="C4613" t="s">
        <v>98</v>
      </c>
      <c r="D4613" t="s">
        <v>298</v>
      </c>
      <c r="E4613" s="19">
        <v>42697</v>
      </c>
      <c r="F4613" t="s">
        <v>96</v>
      </c>
      <c r="G4613">
        <v>2</v>
      </c>
      <c r="H4613">
        <v>53.35</v>
      </c>
      <c r="I4613">
        <v>106.7</v>
      </c>
    </row>
    <row r="4614" spans="1:9">
      <c r="A4614" t="s">
        <v>100</v>
      </c>
      <c r="B4614" t="s">
        <v>105</v>
      </c>
      <c r="C4614" t="s">
        <v>98</v>
      </c>
      <c r="D4614" t="s">
        <v>550</v>
      </c>
      <c r="E4614" s="19">
        <v>42697</v>
      </c>
      <c r="F4614" t="s">
        <v>101</v>
      </c>
      <c r="G4614">
        <v>2</v>
      </c>
      <c r="H4614">
        <v>12.42</v>
      </c>
      <c r="I4614">
        <v>24.84</v>
      </c>
    </row>
    <row r="4615" spans="1:9">
      <c r="A4615" t="s">
        <v>103</v>
      </c>
      <c r="B4615" t="s">
        <v>113</v>
      </c>
      <c r="C4615" t="s">
        <v>93</v>
      </c>
      <c r="D4615" t="s">
        <v>398</v>
      </c>
      <c r="E4615" s="19">
        <v>42697</v>
      </c>
      <c r="F4615" t="s">
        <v>96</v>
      </c>
      <c r="G4615">
        <v>8</v>
      </c>
      <c r="H4615">
        <v>53.35</v>
      </c>
      <c r="I4615">
        <v>426.8</v>
      </c>
    </row>
    <row r="4616" spans="1:9">
      <c r="A4616" t="s">
        <v>106</v>
      </c>
      <c r="B4616" t="s">
        <v>99</v>
      </c>
      <c r="C4616" t="s">
        <v>98</v>
      </c>
      <c r="D4616" t="s">
        <v>399</v>
      </c>
      <c r="E4616" s="19">
        <v>42697</v>
      </c>
      <c r="F4616" t="s">
        <v>101</v>
      </c>
      <c r="G4616">
        <v>1</v>
      </c>
      <c r="H4616">
        <v>12.42</v>
      </c>
      <c r="I4616">
        <v>12.42</v>
      </c>
    </row>
    <row r="4617" spans="1:9">
      <c r="A4617" t="s">
        <v>106</v>
      </c>
      <c r="B4617" t="s">
        <v>110</v>
      </c>
      <c r="C4617" t="s">
        <v>98</v>
      </c>
      <c r="D4617" t="s">
        <v>457</v>
      </c>
      <c r="E4617" s="19">
        <v>42697</v>
      </c>
      <c r="F4617" t="s">
        <v>96</v>
      </c>
      <c r="G4617">
        <v>6</v>
      </c>
      <c r="H4617">
        <v>53.35</v>
      </c>
      <c r="I4617">
        <v>320.10000000000002</v>
      </c>
    </row>
    <row r="4618" spans="1:9">
      <c r="A4618" t="s">
        <v>111</v>
      </c>
      <c r="B4618" t="s">
        <v>105</v>
      </c>
      <c r="C4618" t="s">
        <v>98</v>
      </c>
      <c r="D4618" t="s">
        <v>179</v>
      </c>
      <c r="E4618" s="19">
        <v>42697</v>
      </c>
      <c r="F4618" t="s">
        <v>141</v>
      </c>
      <c r="G4618">
        <v>9</v>
      </c>
      <c r="H4618">
        <v>17.829999999999998</v>
      </c>
      <c r="I4618">
        <v>160.46999999999997</v>
      </c>
    </row>
    <row r="4619" spans="1:9">
      <c r="A4619" t="s">
        <v>100</v>
      </c>
      <c r="B4619" t="s">
        <v>105</v>
      </c>
      <c r="C4619" t="s">
        <v>98</v>
      </c>
      <c r="D4619" t="s">
        <v>195</v>
      </c>
      <c r="E4619" s="19">
        <v>42697</v>
      </c>
      <c r="F4619" t="s">
        <v>141</v>
      </c>
      <c r="G4619">
        <v>4</v>
      </c>
      <c r="H4619">
        <v>17.829999999999998</v>
      </c>
      <c r="I4619">
        <v>71.319999999999993</v>
      </c>
    </row>
    <row r="4620" spans="1:9">
      <c r="A4620" t="s">
        <v>103</v>
      </c>
      <c r="B4620" t="s">
        <v>113</v>
      </c>
      <c r="C4620" t="s">
        <v>93</v>
      </c>
      <c r="D4620" t="s">
        <v>566</v>
      </c>
      <c r="E4620" s="19">
        <v>42697</v>
      </c>
      <c r="F4620" t="s">
        <v>141</v>
      </c>
      <c r="G4620">
        <v>7</v>
      </c>
      <c r="H4620">
        <v>17.829999999999998</v>
      </c>
      <c r="I4620">
        <v>124.80999999999999</v>
      </c>
    </row>
    <row r="4621" spans="1:9">
      <c r="A4621" t="s">
        <v>100</v>
      </c>
      <c r="B4621" t="s">
        <v>110</v>
      </c>
      <c r="C4621" t="s">
        <v>98</v>
      </c>
      <c r="D4621" t="s">
        <v>546</v>
      </c>
      <c r="E4621" s="19">
        <v>42697</v>
      </c>
      <c r="F4621" t="s">
        <v>91</v>
      </c>
      <c r="G4621">
        <v>3</v>
      </c>
      <c r="H4621">
        <v>16.32</v>
      </c>
      <c r="I4621">
        <v>48.96</v>
      </c>
    </row>
    <row r="4622" spans="1:9">
      <c r="A4622" t="s">
        <v>103</v>
      </c>
      <c r="B4622" t="s">
        <v>113</v>
      </c>
      <c r="C4622" t="s">
        <v>93</v>
      </c>
      <c r="D4622" t="s">
        <v>353</v>
      </c>
      <c r="E4622" s="19">
        <v>42697</v>
      </c>
      <c r="F4622" t="s">
        <v>101</v>
      </c>
      <c r="G4622">
        <v>2</v>
      </c>
      <c r="H4622">
        <v>12.42</v>
      </c>
      <c r="I4622">
        <v>24.84</v>
      </c>
    </row>
    <row r="4623" spans="1:9">
      <c r="A4623" t="s">
        <v>106</v>
      </c>
      <c r="B4623" t="s">
        <v>110</v>
      </c>
      <c r="C4623" t="s">
        <v>98</v>
      </c>
      <c r="D4623" t="s">
        <v>358</v>
      </c>
      <c r="E4623" s="19">
        <v>42697</v>
      </c>
      <c r="F4623" t="s">
        <v>141</v>
      </c>
      <c r="G4623">
        <v>2</v>
      </c>
      <c r="H4623">
        <v>17.829999999999998</v>
      </c>
      <c r="I4623">
        <v>35.659999999999997</v>
      </c>
    </row>
    <row r="4624" spans="1:9">
      <c r="A4624" t="s">
        <v>100</v>
      </c>
      <c r="B4624" t="s">
        <v>99</v>
      </c>
      <c r="C4624" t="s">
        <v>98</v>
      </c>
      <c r="D4624" t="s">
        <v>465</v>
      </c>
      <c r="E4624" s="19">
        <v>42697</v>
      </c>
      <c r="F4624" t="s">
        <v>141</v>
      </c>
      <c r="G4624">
        <v>5</v>
      </c>
      <c r="H4624">
        <v>17.829999999999998</v>
      </c>
      <c r="I4624">
        <v>89.149999999999991</v>
      </c>
    </row>
    <row r="4625" spans="1:9">
      <c r="A4625" t="s">
        <v>106</v>
      </c>
      <c r="B4625" t="s">
        <v>99</v>
      </c>
      <c r="C4625" t="s">
        <v>98</v>
      </c>
      <c r="D4625" t="s">
        <v>199</v>
      </c>
      <c r="E4625" s="19">
        <v>42697</v>
      </c>
      <c r="F4625" t="s">
        <v>91</v>
      </c>
      <c r="G4625">
        <v>1</v>
      </c>
      <c r="H4625">
        <v>16.32</v>
      </c>
      <c r="I4625">
        <v>16.32</v>
      </c>
    </row>
    <row r="4626" spans="1:9">
      <c r="A4626" t="s">
        <v>100</v>
      </c>
      <c r="B4626" t="s">
        <v>99</v>
      </c>
      <c r="C4626" t="s">
        <v>98</v>
      </c>
      <c r="D4626" t="s">
        <v>407</v>
      </c>
      <c r="E4626">
        <v>42697</v>
      </c>
      <c r="F4626" t="s">
        <v>141</v>
      </c>
      <c r="G4626">
        <v>4</v>
      </c>
      <c r="H4626">
        <v>17.829999999999998</v>
      </c>
      <c r="I4626">
        <v>71.319999999999993</v>
      </c>
    </row>
    <row r="4627" spans="1:9">
      <c r="A4627" t="s">
        <v>103</v>
      </c>
      <c r="B4627" t="s">
        <v>94</v>
      </c>
      <c r="C4627" t="s">
        <v>93</v>
      </c>
      <c r="D4627" t="s">
        <v>206</v>
      </c>
      <c r="E4627">
        <v>42697</v>
      </c>
      <c r="F4627" t="s">
        <v>91</v>
      </c>
      <c r="G4627">
        <v>5</v>
      </c>
      <c r="H4627">
        <v>16.32</v>
      </c>
      <c r="I4627">
        <v>81.599999999999994</v>
      </c>
    </row>
    <row r="4628" spans="1:9">
      <c r="A4628" t="s">
        <v>100</v>
      </c>
      <c r="B4628" t="s">
        <v>110</v>
      </c>
      <c r="C4628" t="s">
        <v>98</v>
      </c>
      <c r="D4628" t="s">
        <v>443</v>
      </c>
      <c r="E4628">
        <v>42697</v>
      </c>
      <c r="F4628" t="s">
        <v>91</v>
      </c>
      <c r="G4628">
        <v>8</v>
      </c>
      <c r="H4628">
        <v>16.32</v>
      </c>
      <c r="I4628">
        <v>130.56</v>
      </c>
    </row>
    <row r="4629" spans="1:9">
      <c r="A4629" t="s">
        <v>106</v>
      </c>
      <c r="B4629" t="s">
        <v>99</v>
      </c>
      <c r="C4629" t="s">
        <v>98</v>
      </c>
      <c r="D4629" t="s">
        <v>257</v>
      </c>
      <c r="E4629">
        <v>42697</v>
      </c>
      <c r="F4629" t="s">
        <v>91</v>
      </c>
      <c r="G4629">
        <v>9</v>
      </c>
      <c r="H4629">
        <v>16.32</v>
      </c>
      <c r="I4629">
        <v>146.88</v>
      </c>
    </row>
    <row r="4630" spans="1:9">
      <c r="A4630" t="s">
        <v>100</v>
      </c>
      <c r="B4630" t="s">
        <v>99</v>
      </c>
      <c r="C4630" t="s">
        <v>98</v>
      </c>
      <c r="D4630" t="s">
        <v>232</v>
      </c>
      <c r="E4630">
        <v>42697</v>
      </c>
      <c r="F4630" t="s">
        <v>101</v>
      </c>
      <c r="G4630">
        <v>7</v>
      </c>
      <c r="H4630">
        <v>12.42</v>
      </c>
      <c r="I4630">
        <v>86.94</v>
      </c>
    </row>
    <row r="4631" spans="1:9">
      <c r="A4631" t="s">
        <v>100</v>
      </c>
      <c r="B4631" t="s">
        <v>105</v>
      </c>
      <c r="C4631" t="s">
        <v>98</v>
      </c>
      <c r="D4631" t="s">
        <v>404</v>
      </c>
      <c r="E4631" s="19">
        <v>42698</v>
      </c>
      <c r="F4631" t="s">
        <v>101</v>
      </c>
      <c r="G4631">
        <v>5</v>
      </c>
      <c r="H4631">
        <v>12.42</v>
      </c>
      <c r="I4631">
        <v>62.1</v>
      </c>
    </row>
    <row r="4632" spans="1:9">
      <c r="A4632" t="s">
        <v>106</v>
      </c>
      <c r="B4632" t="s">
        <v>127</v>
      </c>
      <c r="C4632" t="s">
        <v>98</v>
      </c>
      <c r="D4632" t="s">
        <v>185</v>
      </c>
      <c r="E4632" s="19">
        <v>42698</v>
      </c>
      <c r="F4632" t="s">
        <v>141</v>
      </c>
      <c r="G4632">
        <v>10</v>
      </c>
      <c r="H4632">
        <v>17.829999999999998</v>
      </c>
      <c r="I4632">
        <v>178.29999999999998</v>
      </c>
    </row>
    <row r="4633" spans="1:9">
      <c r="A4633" t="s">
        <v>95</v>
      </c>
      <c r="B4633" t="s">
        <v>94</v>
      </c>
      <c r="C4633" t="s">
        <v>93</v>
      </c>
      <c r="D4633" t="s">
        <v>501</v>
      </c>
      <c r="E4633" s="19">
        <v>42698</v>
      </c>
      <c r="F4633" t="s">
        <v>101</v>
      </c>
      <c r="G4633">
        <v>5</v>
      </c>
      <c r="H4633">
        <v>12.42</v>
      </c>
      <c r="I4633">
        <v>62.1</v>
      </c>
    </row>
    <row r="4634" spans="1:9">
      <c r="A4634" t="s">
        <v>106</v>
      </c>
      <c r="B4634" t="s">
        <v>110</v>
      </c>
      <c r="C4634" t="s">
        <v>98</v>
      </c>
      <c r="D4634" t="s">
        <v>481</v>
      </c>
      <c r="E4634" s="19">
        <v>42698</v>
      </c>
      <c r="F4634" t="s">
        <v>141</v>
      </c>
      <c r="G4634">
        <v>7</v>
      </c>
      <c r="H4634">
        <v>17.829999999999998</v>
      </c>
      <c r="I4634">
        <v>124.80999999999999</v>
      </c>
    </row>
    <row r="4635" spans="1:9">
      <c r="A4635" t="s">
        <v>100</v>
      </c>
      <c r="B4635" t="s">
        <v>110</v>
      </c>
      <c r="C4635" t="s">
        <v>98</v>
      </c>
      <c r="D4635" t="s">
        <v>565</v>
      </c>
      <c r="E4635" s="19">
        <v>42698</v>
      </c>
      <c r="F4635" t="s">
        <v>96</v>
      </c>
      <c r="G4635">
        <v>3</v>
      </c>
      <c r="H4635">
        <v>53.35</v>
      </c>
      <c r="I4635">
        <v>160.05000000000001</v>
      </c>
    </row>
    <row r="4636" spans="1:9">
      <c r="A4636" t="s">
        <v>100</v>
      </c>
      <c r="B4636" t="s">
        <v>105</v>
      </c>
      <c r="C4636" t="s">
        <v>98</v>
      </c>
      <c r="D4636" t="s">
        <v>406</v>
      </c>
      <c r="E4636" s="19">
        <v>42698</v>
      </c>
      <c r="F4636" t="s">
        <v>101</v>
      </c>
      <c r="G4636">
        <v>6</v>
      </c>
      <c r="H4636">
        <v>12.42</v>
      </c>
      <c r="I4636">
        <v>74.52</v>
      </c>
    </row>
    <row r="4637" spans="1:9">
      <c r="A4637" t="s">
        <v>106</v>
      </c>
      <c r="B4637" t="s">
        <v>105</v>
      </c>
      <c r="C4637" t="s">
        <v>98</v>
      </c>
      <c r="D4637" t="s">
        <v>439</v>
      </c>
      <c r="E4637" s="19">
        <v>42698</v>
      </c>
      <c r="F4637" t="s">
        <v>141</v>
      </c>
      <c r="G4637">
        <v>6</v>
      </c>
      <c r="H4637">
        <v>17.829999999999998</v>
      </c>
      <c r="I4637">
        <v>106.97999999999999</v>
      </c>
    </row>
    <row r="4638" spans="1:9">
      <c r="A4638" t="s">
        <v>106</v>
      </c>
      <c r="B4638" t="s">
        <v>105</v>
      </c>
      <c r="C4638" t="s">
        <v>98</v>
      </c>
      <c r="D4638" t="s">
        <v>476</v>
      </c>
      <c r="E4638" s="19">
        <v>42698</v>
      </c>
      <c r="F4638" t="s">
        <v>141</v>
      </c>
      <c r="G4638">
        <v>8</v>
      </c>
      <c r="H4638">
        <v>17.829999999999998</v>
      </c>
      <c r="I4638">
        <v>142.63999999999999</v>
      </c>
    </row>
    <row r="4639" spans="1:9">
      <c r="A4639" t="s">
        <v>106</v>
      </c>
      <c r="B4639" t="s">
        <v>105</v>
      </c>
      <c r="C4639" t="s">
        <v>98</v>
      </c>
      <c r="D4639" t="s">
        <v>548</v>
      </c>
      <c r="E4639" s="19">
        <v>42698</v>
      </c>
      <c r="F4639" t="s">
        <v>141</v>
      </c>
      <c r="G4639">
        <v>7</v>
      </c>
      <c r="H4639">
        <v>17.829999999999998</v>
      </c>
      <c r="I4639">
        <v>124.80999999999999</v>
      </c>
    </row>
    <row r="4640" spans="1:9">
      <c r="A4640" t="s">
        <v>95</v>
      </c>
      <c r="B4640" t="s">
        <v>94</v>
      </c>
      <c r="C4640" t="s">
        <v>93</v>
      </c>
      <c r="D4640" t="s">
        <v>144</v>
      </c>
      <c r="E4640" s="19">
        <v>42698</v>
      </c>
      <c r="F4640" t="s">
        <v>101</v>
      </c>
      <c r="G4640">
        <v>9</v>
      </c>
      <c r="H4640">
        <v>12.42</v>
      </c>
      <c r="I4640">
        <v>111.78</v>
      </c>
    </row>
    <row r="4641" spans="1:9">
      <c r="A4641" t="s">
        <v>103</v>
      </c>
      <c r="B4641" t="s">
        <v>113</v>
      </c>
      <c r="C4641" t="s">
        <v>93</v>
      </c>
      <c r="D4641" t="s">
        <v>564</v>
      </c>
      <c r="E4641" s="19">
        <v>42698</v>
      </c>
      <c r="F4641" t="s">
        <v>91</v>
      </c>
      <c r="G4641">
        <v>2</v>
      </c>
      <c r="H4641">
        <v>16.32</v>
      </c>
      <c r="I4641">
        <v>32.64</v>
      </c>
    </row>
    <row r="4642" spans="1:9">
      <c r="A4642" t="s">
        <v>100</v>
      </c>
      <c r="B4642" t="s">
        <v>110</v>
      </c>
      <c r="C4642" t="s">
        <v>98</v>
      </c>
      <c r="D4642" t="s">
        <v>225</v>
      </c>
      <c r="E4642" s="19">
        <v>42698</v>
      </c>
      <c r="F4642" t="s">
        <v>101</v>
      </c>
      <c r="G4642">
        <v>4</v>
      </c>
      <c r="H4642">
        <v>12.42</v>
      </c>
      <c r="I4642">
        <v>49.68</v>
      </c>
    </row>
    <row r="4643" spans="1:9">
      <c r="A4643" t="s">
        <v>100</v>
      </c>
      <c r="B4643" t="s">
        <v>99</v>
      </c>
      <c r="C4643" t="s">
        <v>98</v>
      </c>
      <c r="D4643" t="s">
        <v>454</v>
      </c>
      <c r="E4643" s="19">
        <v>42698</v>
      </c>
      <c r="F4643" t="s">
        <v>101</v>
      </c>
      <c r="G4643">
        <v>2</v>
      </c>
      <c r="H4643">
        <v>12.42</v>
      </c>
      <c r="I4643">
        <v>24.84</v>
      </c>
    </row>
    <row r="4644" spans="1:9">
      <c r="A4644" t="s">
        <v>100</v>
      </c>
      <c r="B4644" t="s">
        <v>127</v>
      </c>
      <c r="C4644" t="s">
        <v>98</v>
      </c>
      <c r="D4644" t="s">
        <v>482</v>
      </c>
      <c r="E4644" s="19">
        <v>42698</v>
      </c>
      <c r="F4644" t="s">
        <v>91</v>
      </c>
      <c r="G4644">
        <v>6</v>
      </c>
      <c r="H4644">
        <v>16.32</v>
      </c>
      <c r="I4644">
        <v>97.92</v>
      </c>
    </row>
    <row r="4645" spans="1:9">
      <c r="A4645" t="s">
        <v>100</v>
      </c>
      <c r="B4645" t="s">
        <v>99</v>
      </c>
      <c r="C4645" t="s">
        <v>98</v>
      </c>
      <c r="D4645" t="s">
        <v>424</v>
      </c>
      <c r="E4645">
        <v>42698</v>
      </c>
      <c r="F4645" t="s">
        <v>101</v>
      </c>
      <c r="G4645">
        <v>5</v>
      </c>
      <c r="H4645">
        <v>12.42</v>
      </c>
      <c r="I4645">
        <v>62.1</v>
      </c>
    </row>
    <row r="4646" spans="1:9">
      <c r="A4646" t="s">
        <v>111</v>
      </c>
      <c r="B4646" t="s">
        <v>99</v>
      </c>
      <c r="C4646" t="s">
        <v>98</v>
      </c>
      <c r="D4646" t="s">
        <v>487</v>
      </c>
      <c r="E4646">
        <v>42698</v>
      </c>
      <c r="F4646" t="s">
        <v>101</v>
      </c>
      <c r="G4646">
        <v>9</v>
      </c>
      <c r="H4646">
        <v>12.42</v>
      </c>
      <c r="I4646">
        <v>111.78</v>
      </c>
    </row>
    <row r="4647" spans="1:9">
      <c r="A4647" t="s">
        <v>111</v>
      </c>
      <c r="B4647" t="s">
        <v>110</v>
      </c>
      <c r="C4647" t="s">
        <v>98</v>
      </c>
      <c r="D4647" t="s">
        <v>457</v>
      </c>
      <c r="E4647">
        <v>42698</v>
      </c>
      <c r="F4647" t="s">
        <v>101</v>
      </c>
      <c r="G4647">
        <v>7</v>
      </c>
      <c r="H4647">
        <v>12.42</v>
      </c>
      <c r="I4647">
        <v>86.94</v>
      </c>
    </row>
    <row r="4648" spans="1:9">
      <c r="A4648" t="s">
        <v>95</v>
      </c>
      <c r="B4648" t="s">
        <v>118</v>
      </c>
      <c r="C4648" t="s">
        <v>93</v>
      </c>
      <c r="D4648" t="s">
        <v>293</v>
      </c>
      <c r="E4648">
        <v>42698</v>
      </c>
      <c r="F4648" t="s">
        <v>101</v>
      </c>
      <c r="G4648">
        <v>10</v>
      </c>
      <c r="H4648">
        <v>12.42</v>
      </c>
      <c r="I4648">
        <v>124.2</v>
      </c>
    </row>
    <row r="4649" spans="1:9">
      <c r="A4649" t="s">
        <v>100</v>
      </c>
      <c r="B4649" t="s">
        <v>105</v>
      </c>
      <c r="C4649" t="s">
        <v>98</v>
      </c>
      <c r="D4649" t="s">
        <v>476</v>
      </c>
      <c r="E4649">
        <v>42698</v>
      </c>
      <c r="F4649" t="s">
        <v>96</v>
      </c>
      <c r="G4649">
        <v>7</v>
      </c>
      <c r="H4649">
        <v>53.35</v>
      </c>
      <c r="I4649">
        <v>373.45</v>
      </c>
    </row>
    <row r="4650" spans="1:9">
      <c r="A4650" t="s">
        <v>100</v>
      </c>
      <c r="B4650" t="s">
        <v>105</v>
      </c>
      <c r="C4650" t="s">
        <v>98</v>
      </c>
      <c r="D4650" t="s">
        <v>408</v>
      </c>
      <c r="E4650">
        <v>42698</v>
      </c>
      <c r="F4650" t="s">
        <v>96</v>
      </c>
      <c r="G4650">
        <v>6</v>
      </c>
      <c r="H4650">
        <v>53.35</v>
      </c>
      <c r="I4650">
        <v>320.10000000000002</v>
      </c>
    </row>
    <row r="4651" spans="1:9">
      <c r="A4651" t="s">
        <v>103</v>
      </c>
      <c r="B4651" t="s">
        <v>94</v>
      </c>
      <c r="C4651" t="s">
        <v>93</v>
      </c>
      <c r="D4651" t="s">
        <v>220</v>
      </c>
      <c r="E4651">
        <v>42698</v>
      </c>
      <c r="F4651" t="s">
        <v>96</v>
      </c>
      <c r="G4651">
        <v>6</v>
      </c>
      <c r="H4651">
        <v>53.35</v>
      </c>
      <c r="I4651">
        <v>320.10000000000002</v>
      </c>
    </row>
    <row r="4652" spans="1:9">
      <c r="A4652" t="s">
        <v>95</v>
      </c>
      <c r="B4652" t="s">
        <v>118</v>
      </c>
      <c r="C4652" t="s">
        <v>93</v>
      </c>
      <c r="D4652" t="s">
        <v>563</v>
      </c>
      <c r="E4652">
        <v>42698</v>
      </c>
      <c r="F4652" t="s">
        <v>141</v>
      </c>
      <c r="G4652">
        <v>7</v>
      </c>
      <c r="H4652">
        <v>17.829999999999998</v>
      </c>
      <c r="I4652">
        <v>124.80999999999999</v>
      </c>
    </row>
    <row r="4653" spans="1:9">
      <c r="A4653" t="s">
        <v>106</v>
      </c>
      <c r="B4653" t="s">
        <v>99</v>
      </c>
      <c r="C4653" t="s">
        <v>98</v>
      </c>
      <c r="D4653" t="s">
        <v>562</v>
      </c>
      <c r="E4653">
        <v>42698</v>
      </c>
      <c r="F4653" t="s">
        <v>96</v>
      </c>
      <c r="G4653">
        <v>9</v>
      </c>
      <c r="H4653">
        <v>53.35</v>
      </c>
      <c r="I4653">
        <v>480.15000000000003</v>
      </c>
    </row>
    <row r="4654" spans="1:9">
      <c r="A4654" t="s">
        <v>100</v>
      </c>
      <c r="B4654" t="s">
        <v>99</v>
      </c>
      <c r="C4654" t="s">
        <v>98</v>
      </c>
      <c r="D4654" t="s">
        <v>551</v>
      </c>
      <c r="E4654">
        <v>42698</v>
      </c>
      <c r="F4654" t="s">
        <v>91</v>
      </c>
      <c r="G4654">
        <v>3</v>
      </c>
      <c r="H4654">
        <v>16.32</v>
      </c>
      <c r="I4654">
        <v>48.96</v>
      </c>
    </row>
    <row r="4655" spans="1:9">
      <c r="A4655" t="s">
        <v>100</v>
      </c>
      <c r="B4655" t="s">
        <v>110</v>
      </c>
      <c r="C4655" t="s">
        <v>98</v>
      </c>
      <c r="D4655" t="s">
        <v>187</v>
      </c>
      <c r="E4655" s="19">
        <v>42699</v>
      </c>
      <c r="F4655" t="s">
        <v>101</v>
      </c>
      <c r="G4655">
        <v>4</v>
      </c>
      <c r="H4655">
        <v>12.42</v>
      </c>
      <c r="I4655">
        <v>49.68</v>
      </c>
    </row>
    <row r="4656" spans="1:9">
      <c r="A4656" t="s">
        <v>100</v>
      </c>
      <c r="B4656" t="s">
        <v>110</v>
      </c>
      <c r="C4656" t="s">
        <v>98</v>
      </c>
      <c r="D4656" t="s">
        <v>428</v>
      </c>
      <c r="E4656" s="19">
        <v>42699</v>
      </c>
      <c r="F4656" t="s">
        <v>96</v>
      </c>
      <c r="G4656">
        <v>7</v>
      </c>
      <c r="H4656">
        <v>53.35</v>
      </c>
      <c r="I4656">
        <v>373.45</v>
      </c>
    </row>
    <row r="4657" spans="1:9">
      <c r="A4657" t="s">
        <v>100</v>
      </c>
      <c r="B4657" t="s">
        <v>99</v>
      </c>
      <c r="C4657" t="s">
        <v>98</v>
      </c>
      <c r="D4657" t="s">
        <v>412</v>
      </c>
      <c r="E4657" s="19">
        <v>42699</v>
      </c>
      <c r="F4657" t="s">
        <v>96</v>
      </c>
      <c r="G4657">
        <v>8</v>
      </c>
      <c r="H4657">
        <v>53.35</v>
      </c>
      <c r="I4657">
        <v>426.8</v>
      </c>
    </row>
    <row r="4658" spans="1:9">
      <c r="A4658" t="s">
        <v>100</v>
      </c>
      <c r="B4658" t="s">
        <v>99</v>
      </c>
      <c r="C4658" t="s">
        <v>98</v>
      </c>
      <c r="D4658" t="s">
        <v>525</v>
      </c>
      <c r="E4658" s="19">
        <v>42699</v>
      </c>
      <c r="F4658" t="s">
        <v>141</v>
      </c>
      <c r="G4658">
        <v>9</v>
      </c>
      <c r="H4658">
        <v>17.829999999999998</v>
      </c>
      <c r="I4658">
        <v>160.46999999999997</v>
      </c>
    </row>
    <row r="4659" spans="1:9">
      <c r="A4659" t="s">
        <v>106</v>
      </c>
      <c r="B4659" t="s">
        <v>110</v>
      </c>
      <c r="C4659" t="s">
        <v>98</v>
      </c>
      <c r="D4659" t="s">
        <v>310</v>
      </c>
      <c r="E4659" s="19">
        <v>42699</v>
      </c>
      <c r="F4659" t="s">
        <v>101</v>
      </c>
      <c r="G4659">
        <v>3</v>
      </c>
      <c r="H4659">
        <v>12.42</v>
      </c>
      <c r="I4659">
        <v>37.26</v>
      </c>
    </row>
    <row r="4660" spans="1:9">
      <c r="A4660" t="s">
        <v>95</v>
      </c>
      <c r="B4660" t="s">
        <v>94</v>
      </c>
      <c r="C4660" t="s">
        <v>93</v>
      </c>
      <c r="D4660" t="s">
        <v>212</v>
      </c>
      <c r="E4660" s="19">
        <v>42699</v>
      </c>
      <c r="F4660" t="s">
        <v>96</v>
      </c>
      <c r="G4660">
        <v>9</v>
      </c>
      <c r="H4660">
        <v>53.35</v>
      </c>
      <c r="I4660">
        <v>480.15000000000003</v>
      </c>
    </row>
    <row r="4661" spans="1:9">
      <c r="A4661" t="s">
        <v>95</v>
      </c>
      <c r="B4661" t="s">
        <v>118</v>
      </c>
      <c r="C4661" t="s">
        <v>93</v>
      </c>
      <c r="D4661" t="s">
        <v>202</v>
      </c>
      <c r="E4661" s="19">
        <v>42699</v>
      </c>
      <c r="F4661" t="s">
        <v>101</v>
      </c>
      <c r="G4661">
        <v>2</v>
      </c>
      <c r="H4661">
        <v>12.42</v>
      </c>
      <c r="I4661">
        <v>24.84</v>
      </c>
    </row>
    <row r="4662" spans="1:9">
      <c r="A4662" t="s">
        <v>111</v>
      </c>
      <c r="B4662" t="s">
        <v>105</v>
      </c>
      <c r="C4662" t="s">
        <v>98</v>
      </c>
      <c r="D4662" t="s">
        <v>390</v>
      </c>
      <c r="E4662" s="19">
        <v>42699</v>
      </c>
      <c r="F4662" t="s">
        <v>141</v>
      </c>
      <c r="G4662">
        <v>8</v>
      </c>
      <c r="H4662">
        <v>17.829999999999998</v>
      </c>
      <c r="I4662">
        <v>142.63999999999999</v>
      </c>
    </row>
    <row r="4663" spans="1:9">
      <c r="A4663" t="s">
        <v>100</v>
      </c>
      <c r="B4663" t="s">
        <v>99</v>
      </c>
      <c r="C4663" t="s">
        <v>98</v>
      </c>
      <c r="D4663" t="s">
        <v>547</v>
      </c>
      <c r="E4663">
        <v>42699</v>
      </c>
      <c r="F4663" t="s">
        <v>101</v>
      </c>
      <c r="G4663">
        <v>5</v>
      </c>
      <c r="H4663">
        <v>12.42</v>
      </c>
      <c r="I4663">
        <v>62.1</v>
      </c>
    </row>
    <row r="4664" spans="1:9">
      <c r="A4664" t="s">
        <v>100</v>
      </c>
      <c r="B4664" t="s">
        <v>99</v>
      </c>
      <c r="C4664" t="s">
        <v>98</v>
      </c>
      <c r="D4664" t="s">
        <v>130</v>
      </c>
      <c r="E4664">
        <v>42699</v>
      </c>
      <c r="F4664" t="s">
        <v>96</v>
      </c>
      <c r="G4664">
        <v>8</v>
      </c>
      <c r="H4664">
        <v>53.35</v>
      </c>
      <c r="I4664">
        <v>426.8</v>
      </c>
    </row>
    <row r="4665" spans="1:9">
      <c r="A4665" t="s">
        <v>100</v>
      </c>
      <c r="B4665" t="s">
        <v>99</v>
      </c>
      <c r="C4665" t="s">
        <v>98</v>
      </c>
      <c r="D4665" t="s">
        <v>306</v>
      </c>
      <c r="E4665">
        <v>42699</v>
      </c>
      <c r="F4665" t="s">
        <v>101</v>
      </c>
      <c r="G4665">
        <v>3</v>
      </c>
      <c r="H4665">
        <v>12.42</v>
      </c>
      <c r="I4665">
        <v>37.26</v>
      </c>
    </row>
    <row r="4666" spans="1:9">
      <c r="A4666" t="s">
        <v>103</v>
      </c>
      <c r="B4666" t="s">
        <v>118</v>
      </c>
      <c r="C4666" t="s">
        <v>93</v>
      </c>
      <c r="D4666" t="s">
        <v>561</v>
      </c>
      <c r="E4666">
        <v>42699</v>
      </c>
      <c r="F4666" t="s">
        <v>96</v>
      </c>
      <c r="G4666">
        <v>8</v>
      </c>
      <c r="H4666">
        <v>53.35</v>
      </c>
      <c r="I4666">
        <v>426.8</v>
      </c>
    </row>
    <row r="4667" spans="1:9">
      <c r="A4667" t="s">
        <v>111</v>
      </c>
      <c r="B4667" t="s">
        <v>110</v>
      </c>
      <c r="C4667" t="s">
        <v>98</v>
      </c>
      <c r="D4667" t="s">
        <v>320</v>
      </c>
      <c r="E4667" s="19">
        <v>42700</v>
      </c>
      <c r="F4667" t="s">
        <v>101</v>
      </c>
      <c r="G4667">
        <v>4</v>
      </c>
      <c r="H4667">
        <v>12.42</v>
      </c>
      <c r="I4667">
        <v>49.68</v>
      </c>
    </row>
    <row r="4668" spans="1:9">
      <c r="A4668" t="s">
        <v>103</v>
      </c>
      <c r="B4668" t="s">
        <v>118</v>
      </c>
      <c r="C4668" t="s">
        <v>93</v>
      </c>
      <c r="D4668" t="s">
        <v>352</v>
      </c>
      <c r="E4668" s="19">
        <v>42700</v>
      </c>
      <c r="F4668" t="s">
        <v>141</v>
      </c>
      <c r="G4668">
        <v>6</v>
      </c>
      <c r="H4668">
        <v>17.829999999999998</v>
      </c>
      <c r="I4668">
        <v>106.97999999999999</v>
      </c>
    </row>
    <row r="4669" spans="1:9">
      <c r="A4669" t="s">
        <v>100</v>
      </c>
      <c r="B4669" t="s">
        <v>110</v>
      </c>
      <c r="C4669" t="s">
        <v>98</v>
      </c>
      <c r="D4669" t="s">
        <v>178</v>
      </c>
      <c r="E4669" s="19">
        <v>42700</v>
      </c>
      <c r="F4669" t="s">
        <v>101</v>
      </c>
      <c r="G4669">
        <v>10</v>
      </c>
      <c r="H4669">
        <v>12.42</v>
      </c>
      <c r="I4669">
        <v>124.2</v>
      </c>
    </row>
    <row r="4670" spans="1:9">
      <c r="A4670" t="s">
        <v>106</v>
      </c>
      <c r="B4670" t="s">
        <v>105</v>
      </c>
      <c r="C4670" t="s">
        <v>98</v>
      </c>
      <c r="D4670" t="s">
        <v>403</v>
      </c>
      <c r="E4670" s="19">
        <v>42700</v>
      </c>
      <c r="F4670" t="s">
        <v>96</v>
      </c>
      <c r="G4670">
        <v>5</v>
      </c>
      <c r="H4670">
        <v>53.35</v>
      </c>
      <c r="I4670">
        <v>266.75</v>
      </c>
    </row>
    <row r="4671" spans="1:9">
      <c r="A4671" t="s">
        <v>103</v>
      </c>
      <c r="B4671" t="s">
        <v>94</v>
      </c>
      <c r="C4671" t="s">
        <v>93</v>
      </c>
      <c r="D4671" t="s">
        <v>266</v>
      </c>
      <c r="E4671" s="19">
        <v>42700</v>
      </c>
      <c r="F4671" t="s">
        <v>96</v>
      </c>
      <c r="G4671">
        <v>7</v>
      </c>
      <c r="H4671">
        <v>53.35</v>
      </c>
      <c r="I4671">
        <v>373.45</v>
      </c>
    </row>
    <row r="4672" spans="1:9">
      <c r="A4672" t="s">
        <v>100</v>
      </c>
      <c r="B4672" t="s">
        <v>99</v>
      </c>
      <c r="C4672" t="s">
        <v>98</v>
      </c>
      <c r="D4672" t="s">
        <v>407</v>
      </c>
      <c r="E4672" s="19">
        <v>42700</v>
      </c>
      <c r="F4672" t="s">
        <v>101</v>
      </c>
      <c r="G4672">
        <v>9</v>
      </c>
      <c r="H4672">
        <v>12.42</v>
      </c>
      <c r="I4672">
        <v>111.78</v>
      </c>
    </row>
    <row r="4673" spans="1:9">
      <c r="A4673" t="s">
        <v>100</v>
      </c>
      <c r="B4673" t="s">
        <v>99</v>
      </c>
      <c r="C4673" t="s">
        <v>98</v>
      </c>
      <c r="D4673" t="s">
        <v>125</v>
      </c>
      <c r="E4673" s="19">
        <v>42700</v>
      </c>
      <c r="F4673" t="s">
        <v>96</v>
      </c>
      <c r="G4673">
        <v>5</v>
      </c>
      <c r="H4673">
        <v>53.35</v>
      </c>
      <c r="I4673">
        <v>266.75</v>
      </c>
    </row>
    <row r="4674" spans="1:9">
      <c r="A4674" t="s">
        <v>106</v>
      </c>
      <c r="B4674" t="s">
        <v>99</v>
      </c>
      <c r="C4674" t="s">
        <v>98</v>
      </c>
      <c r="D4674" t="s">
        <v>560</v>
      </c>
      <c r="E4674" s="19">
        <v>42700</v>
      </c>
      <c r="F4674" t="s">
        <v>96</v>
      </c>
      <c r="G4674">
        <v>10</v>
      </c>
      <c r="H4674">
        <v>53.35</v>
      </c>
      <c r="I4674">
        <v>533.5</v>
      </c>
    </row>
    <row r="4675" spans="1:9">
      <c r="A4675" t="s">
        <v>100</v>
      </c>
      <c r="B4675" t="s">
        <v>99</v>
      </c>
      <c r="C4675" t="s">
        <v>98</v>
      </c>
      <c r="D4675" t="s">
        <v>156</v>
      </c>
      <c r="E4675" s="19">
        <v>42700</v>
      </c>
      <c r="F4675" t="s">
        <v>101</v>
      </c>
      <c r="G4675">
        <v>6</v>
      </c>
      <c r="H4675">
        <v>12.42</v>
      </c>
      <c r="I4675">
        <v>74.52</v>
      </c>
    </row>
    <row r="4676" spans="1:9">
      <c r="A4676" t="s">
        <v>103</v>
      </c>
      <c r="B4676" t="s">
        <v>94</v>
      </c>
      <c r="C4676" t="s">
        <v>93</v>
      </c>
      <c r="D4676" t="s">
        <v>501</v>
      </c>
      <c r="E4676" s="19">
        <v>42700</v>
      </c>
      <c r="F4676" t="s">
        <v>101</v>
      </c>
      <c r="G4676">
        <v>3</v>
      </c>
      <c r="H4676">
        <v>12.42</v>
      </c>
      <c r="I4676">
        <v>37.26</v>
      </c>
    </row>
    <row r="4677" spans="1:9">
      <c r="A4677" t="s">
        <v>111</v>
      </c>
      <c r="B4677" t="s">
        <v>99</v>
      </c>
      <c r="C4677" t="s">
        <v>98</v>
      </c>
      <c r="D4677" t="s">
        <v>252</v>
      </c>
      <c r="E4677" s="19">
        <v>42700</v>
      </c>
      <c r="F4677" t="s">
        <v>91</v>
      </c>
      <c r="G4677">
        <v>2</v>
      </c>
      <c r="H4677">
        <v>16.32</v>
      </c>
      <c r="I4677">
        <v>32.64</v>
      </c>
    </row>
    <row r="4678" spans="1:9">
      <c r="A4678" t="s">
        <v>106</v>
      </c>
      <c r="B4678" t="s">
        <v>105</v>
      </c>
      <c r="C4678" t="s">
        <v>98</v>
      </c>
      <c r="D4678" t="s">
        <v>437</v>
      </c>
      <c r="E4678" s="19">
        <v>42700</v>
      </c>
      <c r="F4678" t="s">
        <v>91</v>
      </c>
      <c r="G4678">
        <v>2</v>
      </c>
      <c r="H4678">
        <v>16.32</v>
      </c>
      <c r="I4678">
        <v>32.64</v>
      </c>
    </row>
    <row r="4679" spans="1:9">
      <c r="A4679" t="s">
        <v>95</v>
      </c>
      <c r="B4679" t="s">
        <v>113</v>
      </c>
      <c r="C4679" t="s">
        <v>93</v>
      </c>
      <c r="D4679" t="s">
        <v>245</v>
      </c>
      <c r="E4679" s="19">
        <v>42700</v>
      </c>
      <c r="F4679" t="s">
        <v>101</v>
      </c>
      <c r="G4679">
        <v>8</v>
      </c>
      <c r="H4679">
        <v>12.42</v>
      </c>
      <c r="I4679">
        <v>99.36</v>
      </c>
    </row>
    <row r="4680" spans="1:9">
      <c r="A4680" t="s">
        <v>106</v>
      </c>
      <c r="B4680" t="s">
        <v>105</v>
      </c>
      <c r="C4680" t="s">
        <v>98</v>
      </c>
      <c r="D4680" t="s">
        <v>450</v>
      </c>
      <c r="E4680" s="19">
        <v>42700</v>
      </c>
      <c r="F4680" t="s">
        <v>101</v>
      </c>
      <c r="G4680">
        <v>8</v>
      </c>
      <c r="H4680">
        <v>12.42</v>
      </c>
      <c r="I4680">
        <v>99.36</v>
      </c>
    </row>
    <row r="4681" spans="1:9">
      <c r="A4681" t="s">
        <v>111</v>
      </c>
      <c r="B4681" t="s">
        <v>99</v>
      </c>
      <c r="C4681" t="s">
        <v>98</v>
      </c>
      <c r="D4681" t="s">
        <v>325</v>
      </c>
      <c r="E4681" s="19">
        <v>42700</v>
      </c>
      <c r="F4681" t="s">
        <v>141</v>
      </c>
      <c r="G4681">
        <v>3</v>
      </c>
      <c r="H4681">
        <v>17.829999999999998</v>
      </c>
      <c r="I4681">
        <v>53.489999999999995</v>
      </c>
    </row>
    <row r="4682" spans="1:9">
      <c r="A4682" t="s">
        <v>106</v>
      </c>
      <c r="B4682" t="s">
        <v>105</v>
      </c>
      <c r="C4682" t="s">
        <v>98</v>
      </c>
      <c r="D4682" t="s">
        <v>406</v>
      </c>
      <c r="E4682" s="19">
        <v>42700</v>
      </c>
      <c r="F4682" t="s">
        <v>96</v>
      </c>
      <c r="G4682">
        <v>3</v>
      </c>
      <c r="H4682">
        <v>53.35</v>
      </c>
      <c r="I4682">
        <v>160.05000000000001</v>
      </c>
    </row>
    <row r="4683" spans="1:9">
      <c r="A4683" t="s">
        <v>100</v>
      </c>
      <c r="B4683" t="s">
        <v>99</v>
      </c>
      <c r="C4683" t="s">
        <v>98</v>
      </c>
      <c r="D4683" t="s">
        <v>559</v>
      </c>
      <c r="E4683">
        <v>42700</v>
      </c>
      <c r="F4683" t="s">
        <v>141</v>
      </c>
      <c r="G4683">
        <v>3</v>
      </c>
      <c r="H4683">
        <v>17.829999999999998</v>
      </c>
      <c r="I4683">
        <v>53.489999999999995</v>
      </c>
    </row>
    <row r="4684" spans="1:9">
      <c r="A4684" t="s">
        <v>95</v>
      </c>
      <c r="B4684" t="s">
        <v>118</v>
      </c>
      <c r="C4684" t="s">
        <v>93</v>
      </c>
      <c r="D4684" t="s">
        <v>558</v>
      </c>
      <c r="E4684">
        <v>42700</v>
      </c>
      <c r="F4684" t="s">
        <v>101</v>
      </c>
      <c r="G4684">
        <v>6</v>
      </c>
      <c r="H4684">
        <v>12.42</v>
      </c>
      <c r="I4684">
        <v>74.52</v>
      </c>
    </row>
    <row r="4685" spans="1:9">
      <c r="A4685" t="s">
        <v>95</v>
      </c>
      <c r="B4685" t="s">
        <v>94</v>
      </c>
      <c r="C4685" t="s">
        <v>93</v>
      </c>
      <c r="D4685" t="s">
        <v>247</v>
      </c>
      <c r="E4685">
        <v>42700</v>
      </c>
      <c r="F4685" t="s">
        <v>141</v>
      </c>
      <c r="G4685">
        <v>2</v>
      </c>
      <c r="H4685">
        <v>17.829999999999998</v>
      </c>
      <c r="I4685">
        <v>35.659999999999997</v>
      </c>
    </row>
    <row r="4686" spans="1:9">
      <c r="A4686" t="s">
        <v>100</v>
      </c>
      <c r="B4686" t="s">
        <v>99</v>
      </c>
      <c r="C4686" t="s">
        <v>98</v>
      </c>
      <c r="D4686" t="s">
        <v>119</v>
      </c>
      <c r="E4686">
        <v>42700</v>
      </c>
      <c r="F4686" t="s">
        <v>101</v>
      </c>
      <c r="G4686">
        <v>8</v>
      </c>
      <c r="H4686">
        <v>12.42</v>
      </c>
      <c r="I4686">
        <v>99.36</v>
      </c>
    </row>
    <row r="4687" spans="1:9">
      <c r="A4687" t="s">
        <v>100</v>
      </c>
      <c r="B4687" t="s">
        <v>105</v>
      </c>
      <c r="C4687" t="s">
        <v>98</v>
      </c>
      <c r="D4687" t="s">
        <v>157</v>
      </c>
      <c r="E4687">
        <v>42700</v>
      </c>
      <c r="F4687" t="s">
        <v>141</v>
      </c>
      <c r="G4687">
        <v>10</v>
      </c>
      <c r="H4687">
        <v>17.829999999999998</v>
      </c>
      <c r="I4687">
        <v>178.29999999999998</v>
      </c>
    </row>
    <row r="4688" spans="1:9">
      <c r="A4688" t="s">
        <v>100</v>
      </c>
      <c r="B4688" t="s">
        <v>99</v>
      </c>
      <c r="C4688" t="s">
        <v>98</v>
      </c>
      <c r="D4688" t="s">
        <v>414</v>
      </c>
      <c r="E4688">
        <v>42700</v>
      </c>
      <c r="F4688" t="s">
        <v>101</v>
      </c>
      <c r="G4688">
        <v>10</v>
      </c>
      <c r="H4688">
        <v>12.42</v>
      </c>
      <c r="I4688">
        <v>124.2</v>
      </c>
    </row>
    <row r="4689" spans="1:9">
      <c r="A4689" t="s">
        <v>100</v>
      </c>
      <c r="B4689" t="s">
        <v>99</v>
      </c>
      <c r="C4689" t="s">
        <v>98</v>
      </c>
      <c r="D4689" t="s">
        <v>465</v>
      </c>
      <c r="E4689" s="19">
        <v>42701</v>
      </c>
      <c r="F4689" t="s">
        <v>101</v>
      </c>
      <c r="G4689">
        <v>6</v>
      </c>
      <c r="H4689">
        <v>12.42</v>
      </c>
      <c r="I4689">
        <v>74.52</v>
      </c>
    </row>
    <row r="4690" spans="1:9">
      <c r="A4690" t="s">
        <v>95</v>
      </c>
      <c r="B4690" t="s">
        <v>118</v>
      </c>
      <c r="C4690" t="s">
        <v>93</v>
      </c>
      <c r="D4690" t="s">
        <v>409</v>
      </c>
      <c r="E4690" s="19">
        <v>42701</v>
      </c>
      <c r="F4690" t="s">
        <v>91</v>
      </c>
      <c r="G4690">
        <v>10</v>
      </c>
      <c r="H4690">
        <v>16.32</v>
      </c>
      <c r="I4690">
        <v>163.19999999999999</v>
      </c>
    </row>
    <row r="4691" spans="1:9">
      <c r="A4691" t="s">
        <v>100</v>
      </c>
      <c r="B4691" t="s">
        <v>105</v>
      </c>
      <c r="C4691" t="s">
        <v>98</v>
      </c>
      <c r="D4691" t="s">
        <v>495</v>
      </c>
      <c r="E4691" s="19">
        <v>42701</v>
      </c>
      <c r="F4691" t="s">
        <v>101</v>
      </c>
      <c r="G4691">
        <v>3</v>
      </c>
      <c r="H4691">
        <v>12.42</v>
      </c>
      <c r="I4691">
        <v>37.26</v>
      </c>
    </row>
    <row r="4692" spans="1:9">
      <c r="A4692" t="s">
        <v>106</v>
      </c>
      <c r="B4692" t="s">
        <v>99</v>
      </c>
      <c r="C4692" t="s">
        <v>98</v>
      </c>
      <c r="D4692" t="s">
        <v>531</v>
      </c>
      <c r="E4692" s="19">
        <v>42701</v>
      </c>
      <c r="F4692" t="s">
        <v>96</v>
      </c>
      <c r="G4692">
        <v>5</v>
      </c>
      <c r="H4692">
        <v>53.35</v>
      </c>
      <c r="I4692">
        <v>266.75</v>
      </c>
    </row>
    <row r="4693" spans="1:9">
      <c r="A4693" t="s">
        <v>106</v>
      </c>
      <c r="B4693" t="s">
        <v>99</v>
      </c>
      <c r="C4693" t="s">
        <v>98</v>
      </c>
      <c r="D4693" t="s">
        <v>487</v>
      </c>
      <c r="E4693" s="19">
        <v>42701</v>
      </c>
      <c r="F4693" t="s">
        <v>101</v>
      </c>
      <c r="G4693">
        <v>2</v>
      </c>
      <c r="H4693">
        <v>12.42</v>
      </c>
      <c r="I4693">
        <v>24.84</v>
      </c>
    </row>
    <row r="4694" spans="1:9">
      <c r="A4694" t="s">
        <v>95</v>
      </c>
      <c r="B4694" t="s">
        <v>94</v>
      </c>
      <c r="C4694" t="s">
        <v>93</v>
      </c>
      <c r="D4694" t="s">
        <v>300</v>
      </c>
      <c r="E4694" s="19">
        <v>42701</v>
      </c>
      <c r="F4694" t="s">
        <v>101</v>
      </c>
      <c r="G4694">
        <v>5</v>
      </c>
      <c r="H4694">
        <v>12.42</v>
      </c>
      <c r="I4694">
        <v>62.1</v>
      </c>
    </row>
    <row r="4695" spans="1:9">
      <c r="A4695" t="s">
        <v>100</v>
      </c>
      <c r="B4695" t="s">
        <v>99</v>
      </c>
      <c r="C4695" t="s">
        <v>98</v>
      </c>
      <c r="D4695" t="s">
        <v>551</v>
      </c>
      <c r="E4695" s="19">
        <v>42701</v>
      </c>
      <c r="F4695" t="s">
        <v>101</v>
      </c>
      <c r="G4695">
        <v>10</v>
      </c>
      <c r="H4695">
        <v>12.42</v>
      </c>
      <c r="I4695">
        <v>124.2</v>
      </c>
    </row>
    <row r="4696" spans="1:9">
      <c r="A4696" t="s">
        <v>100</v>
      </c>
      <c r="B4696" t="s">
        <v>99</v>
      </c>
      <c r="C4696" t="s">
        <v>98</v>
      </c>
      <c r="D4696" t="s">
        <v>139</v>
      </c>
      <c r="E4696" s="19">
        <v>42701</v>
      </c>
      <c r="F4696" t="s">
        <v>91</v>
      </c>
      <c r="G4696">
        <v>3</v>
      </c>
      <c r="H4696">
        <v>16.32</v>
      </c>
      <c r="I4696">
        <v>48.96</v>
      </c>
    </row>
    <row r="4697" spans="1:9">
      <c r="A4697" t="s">
        <v>111</v>
      </c>
      <c r="B4697" t="s">
        <v>110</v>
      </c>
      <c r="C4697" t="s">
        <v>98</v>
      </c>
      <c r="D4697" t="s">
        <v>513</v>
      </c>
      <c r="E4697" s="19">
        <v>42701</v>
      </c>
      <c r="F4697" t="s">
        <v>96</v>
      </c>
      <c r="G4697">
        <v>9</v>
      </c>
      <c r="H4697">
        <v>53.35</v>
      </c>
      <c r="I4697">
        <v>480.15000000000003</v>
      </c>
    </row>
    <row r="4698" spans="1:9">
      <c r="A4698" t="s">
        <v>100</v>
      </c>
      <c r="B4698" t="s">
        <v>110</v>
      </c>
      <c r="C4698" t="s">
        <v>98</v>
      </c>
      <c r="D4698" t="s">
        <v>557</v>
      </c>
      <c r="E4698" s="19">
        <v>42701</v>
      </c>
      <c r="F4698" t="s">
        <v>96</v>
      </c>
      <c r="G4698">
        <v>5</v>
      </c>
      <c r="H4698">
        <v>53.35</v>
      </c>
      <c r="I4698">
        <v>266.75</v>
      </c>
    </row>
    <row r="4699" spans="1:9">
      <c r="A4699" t="s">
        <v>95</v>
      </c>
      <c r="B4699" t="s">
        <v>118</v>
      </c>
      <c r="C4699" t="s">
        <v>93</v>
      </c>
      <c r="D4699" t="s">
        <v>202</v>
      </c>
      <c r="E4699" s="19">
        <v>42701</v>
      </c>
      <c r="F4699" t="s">
        <v>101</v>
      </c>
      <c r="G4699">
        <v>8</v>
      </c>
      <c r="H4699">
        <v>12.42</v>
      </c>
      <c r="I4699">
        <v>99.36</v>
      </c>
    </row>
    <row r="4700" spans="1:9">
      <c r="A4700" t="s">
        <v>106</v>
      </c>
      <c r="B4700" t="s">
        <v>105</v>
      </c>
      <c r="C4700" t="s">
        <v>98</v>
      </c>
      <c r="D4700" t="s">
        <v>441</v>
      </c>
      <c r="E4700" s="19">
        <v>42701</v>
      </c>
      <c r="F4700" t="s">
        <v>101</v>
      </c>
      <c r="G4700">
        <v>6</v>
      </c>
      <c r="H4700">
        <v>12.42</v>
      </c>
      <c r="I4700">
        <v>74.52</v>
      </c>
    </row>
    <row r="4701" spans="1:9">
      <c r="A4701" t="s">
        <v>100</v>
      </c>
      <c r="B4701" t="s">
        <v>99</v>
      </c>
      <c r="C4701" t="s">
        <v>98</v>
      </c>
      <c r="D4701" t="s">
        <v>269</v>
      </c>
      <c r="E4701" s="19">
        <v>42701</v>
      </c>
      <c r="F4701" t="s">
        <v>96</v>
      </c>
      <c r="G4701">
        <v>6</v>
      </c>
      <c r="H4701">
        <v>53.35</v>
      </c>
      <c r="I4701">
        <v>320.10000000000002</v>
      </c>
    </row>
    <row r="4702" spans="1:9">
      <c r="A4702" t="s">
        <v>103</v>
      </c>
      <c r="B4702" t="s">
        <v>94</v>
      </c>
      <c r="C4702" t="s">
        <v>93</v>
      </c>
      <c r="D4702" t="s">
        <v>556</v>
      </c>
      <c r="E4702" s="19">
        <v>42701</v>
      </c>
      <c r="F4702" t="s">
        <v>141</v>
      </c>
      <c r="G4702">
        <v>1</v>
      </c>
      <c r="H4702">
        <v>17.829999999999998</v>
      </c>
      <c r="I4702">
        <v>17.829999999999998</v>
      </c>
    </row>
    <row r="4703" spans="1:9">
      <c r="A4703" t="s">
        <v>100</v>
      </c>
      <c r="B4703" t="s">
        <v>99</v>
      </c>
      <c r="C4703" t="s">
        <v>98</v>
      </c>
      <c r="D4703" t="s">
        <v>97</v>
      </c>
      <c r="E4703">
        <v>42701</v>
      </c>
      <c r="F4703" t="s">
        <v>101</v>
      </c>
      <c r="G4703">
        <v>7</v>
      </c>
      <c r="H4703">
        <v>12.42</v>
      </c>
      <c r="I4703">
        <v>86.94</v>
      </c>
    </row>
    <row r="4704" spans="1:9">
      <c r="A4704" t="s">
        <v>111</v>
      </c>
      <c r="B4704" t="s">
        <v>105</v>
      </c>
      <c r="C4704" t="s">
        <v>98</v>
      </c>
      <c r="D4704" t="s">
        <v>332</v>
      </c>
      <c r="E4704">
        <v>42701</v>
      </c>
      <c r="F4704" t="s">
        <v>101</v>
      </c>
      <c r="G4704">
        <v>7</v>
      </c>
      <c r="H4704">
        <v>12.42</v>
      </c>
      <c r="I4704">
        <v>86.94</v>
      </c>
    </row>
    <row r="4705" spans="1:9">
      <c r="A4705" t="s">
        <v>100</v>
      </c>
      <c r="B4705" t="s">
        <v>99</v>
      </c>
      <c r="C4705" t="s">
        <v>98</v>
      </c>
      <c r="D4705" t="s">
        <v>290</v>
      </c>
      <c r="E4705">
        <v>42701</v>
      </c>
      <c r="F4705" t="s">
        <v>101</v>
      </c>
      <c r="G4705">
        <v>4</v>
      </c>
      <c r="H4705">
        <v>12.42</v>
      </c>
      <c r="I4705">
        <v>49.68</v>
      </c>
    </row>
    <row r="4706" spans="1:9">
      <c r="A4706" t="s">
        <v>106</v>
      </c>
      <c r="B4706" t="s">
        <v>110</v>
      </c>
      <c r="C4706" t="s">
        <v>98</v>
      </c>
      <c r="D4706" t="s">
        <v>502</v>
      </c>
      <c r="E4706">
        <v>42701</v>
      </c>
      <c r="F4706" t="s">
        <v>101</v>
      </c>
      <c r="G4706">
        <v>10</v>
      </c>
      <c r="H4706">
        <v>12.42</v>
      </c>
      <c r="I4706">
        <v>124.2</v>
      </c>
    </row>
    <row r="4707" spans="1:9">
      <c r="A4707" t="s">
        <v>100</v>
      </c>
      <c r="B4707" t="s">
        <v>110</v>
      </c>
      <c r="C4707" t="s">
        <v>98</v>
      </c>
      <c r="D4707" t="s">
        <v>555</v>
      </c>
      <c r="E4707">
        <v>42701</v>
      </c>
      <c r="F4707" t="s">
        <v>96</v>
      </c>
      <c r="G4707">
        <v>8</v>
      </c>
      <c r="H4707">
        <v>53.35</v>
      </c>
      <c r="I4707">
        <v>426.8</v>
      </c>
    </row>
    <row r="4708" spans="1:9">
      <c r="A4708" t="s">
        <v>100</v>
      </c>
      <c r="B4708" t="s">
        <v>99</v>
      </c>
      <c r="C4708" t="s">
        <v>98</v>
      </c>
      <c r="D4708" t="s">
        <v>295</v>
      </c>
      <c r="E4708">
        <v>42701</v>
      </c>
      <c r="F4708" t="s">
        <v>141</v>
      </c>
      <c r="G4708">
        <v>3</v>
      </c>
      <c r="H4708">
        <v>17.829999999999998</v>
      </c>
      <c r="I4708">
        <v>53.489999999999995</v>
      </c>
    </row>
    <row r="4709" spans="1:9">
      <c r="A4709" t="s">
        <v>100</v>
      </c>
      <c r="B4709" t="s">
        <v>105</v>
      </c>
      <c r="C4709" t="s">
        <v>98</v>
      </c>
      <c r="D4709" t="s">
        <v>198</v>
      </c>
      <c r="E4709">
        <v>42701</v>
      </c>
      <c r="F4709" t="s">
        <v>96</v>
      </c>
      <c r="G4709">
        <v>10</v>
      </c>
      <c r="H4709">
        <v>53.35</v>
      </c>
      <c r="I4709">
        <v>533.5</v>
      </c>
    </row>
    <row r="4710" spans="1:9">
      <c r="A4710" t="s">
        <v>106</v>
      </c>
      <c r="B4710" t="s">
        <v>127</v>
      </c>
      <c r="C4710" t="s">
        <v>98</v>
      </c>
      <c r="D4710" t="s">
        <v>347</v>
      </c>
      <c r="E4710">
        <v>42701</v>
      </c>
      <c r="F4710" t="s">
        <v>101</v>
      </c>
      <c r="G4710">
        <v>7</v>
      </c>
      <c r="H4710">
        <v>12.42</v>
      </c>
      <c r="I4710">
        <v>86.94</v>
      </c>
    </row>
    <row r="4711" spans="1:9">
      <c r="A4711" t="s">
        <v>95</v>
      </c>
      <c r="B4711" t="s">
        <v>113</v>
      </c>
      <c r="C4711" t="s">
        <v>93</v>
      </c>
      <c r="D4711" t="s">
        <v>112</v>
      </c>
      <c r="E4711">
        <v>42701</v>
      </c>
      <c r="F4711" t="s">
        <v>101</v>
      </c>
      <c r="G4711">
        <v>3</v>
      </c>
      <c r="H4711">
        <v>12.42</v>
      </c>
      <c r="I4711">
        <v>37.26</v>
      </c>
    </row>
    <row r="4712" spans="1:9">
      <c r="A4712" t="s">
        <v>106</v>
      </c>
      <c r="B4712" t="s">
        <v>127</v>
      </c>
      <c r="C4712" t="s">
        <v>98</v>
      </c>
      <c r="D4712" t="s">
        <v>541</v>
      </c>
      <c r="E4712" s="19">
        <v>42702</v>
      </c>
      <c r="F4712" t="s">
        <v>141</v>
      </c>
      <c r="G4712">
        <v>4</v>
      </c>
      <c r="H4712">
        <v>17.829999999999998</v>
      </c>
      <c r="I4712">
        <v>71.319999999999993</v>
      </c>
    </row>
    <row r="4713" spans="1:9">
      <c r="A4713" t="s">
        <v>95</v>
      </c>
      <c r="B4713" t="s">
        <v>113</v>
      </c>
      <c r="C4713" t="s">
        <v>93</v>
      </c>
      <c r="D4713" t="s">
        <v>346</v>
      </c>
      <c r="E4713" s="19">
        <v>42702</v>
      </c>
      <c r="F4713" t="s">
        <v>96</v>
      </c>
      <c r="G4713">
        <v>9</v>
      </c>
      <c r="H4713">
        <v>53.35</v>
      </c>
      <c r="I4713">
        <v>480.15000000000003</v>
      </c>
    </row>
    <row r="4714" spans="1:9">
      <c r="A4714" t="s">
        <v>100</v>
      </c>
      <c r="B4714" t="s">
        <v>127</v>
      </c>
      <c r="C4714" t="s">
        <v>98</v>
      </c>
      <c r="D4714" t="s">
        <v>193</v>
      </c>
      <c r="E4714" s="19">
        <v>42702</v>
      </c>
      <c r="F4714" t="s">
        <v>101</v>
      </c>
      <c r="G4714">
        <v>1</v>
      </c>
      <c r="H4714">
        <v>12.42</v>
      </c>
      <c r="I4714">
        <v>12.42</v>
      </c>
    </row>
    <row r="4715" spans="1:9">
      <c r="A4715" t="s">
        <v>100</v>
      </c>
      <c r="B4715" t="s">
        <v>110</v>
      </c>
      <c r="C4715" t="s">
        <v>98</v>
      </c>
      <c r="D4715" t="s">
        <v>481</v>
      </c>
      <c r="E4715" s="19">
        <v>42702</v>
      </c>
      <c r="F4715" t="s">
        <v>96</v>
      </c>
      <c r="G4715">
        <v>8</v>
      </c>
      <c r="H4715">
        <v>53.35</v>
      </c>
      <c r="I4715">
        <v>426.8</v>
      </c>
    </row>
    <row r="4716" spans="1:9">
      <c r="A4716" t="s">
        <v>100</v>
      </c>
      <c r="B4716" t="s">
        <v>99</v>
      </c>
      <c r="C4716" t="s">
        <v>98</v>
      </c>
      <c r="D4716" t="s">
        <v>125</v>
      </c>
      <c r="E4716" s="19">
        <v>42702</v>
      </c>
      <c r="F4716" t="s">
        <v>101</v>
      </c>
      <c r="G4716">
        <v>3</v>
      </c>
      <c r="H4716">
        <v>12.42</v>
      </c>
      <c r="I4716">
        <v>37.26</v>
      </c>
    </row>
    <row r="4717" spans="1:9">
      <c r="A4717" t="s">
        <v>95</v>
      </c>
      <c r="B4717" t="s">
        <v>113</v>
      </c>
      <c r="C4717" t="s">
        <v>93</v>
      </c>
      <c r="D4717" t="s">
        <v>214</v>
      </c>
      <c r="E4717" s="19">
        <v>42702</v>
      </c>
      <c r="F4717" t="s">
        <v>96</v>
      </c>
      <c r="G4717">
        <v>8</v>
      </c>
      <c r="H4717">
        <v>53.35</v>
      </c>
      <c r="I4717">
        <v>426.8</v>
      </c>
    </row>
    <row r="4718" spans="1:9">
      <c r="A4718" t="s">
        <v>95</v>
      </c>
      <c r="B4718" t="s">
        <v>118</v>
      </c>
      <c r="C4718" t="s">
        <v>93</v>
      </c>
      <c r="D4718" t="s">
        <v>202</v>
      </c>
      <c r="E4718" s="19">
        <v>42702</v>
      </c>
      <c r="F4718" t="s">
        <v>141</v>
      </c>
      <c r="G4718">
        <v>2</v>
      </c>
      <c r="H4718">
        <v>17.829999999999998</v>
      </c>
      <c r="I4718">
        <v>35.659999999999997</v>
      </c>
    </row>
    <row r="4719" spans="1:9">
      <c r="A4719" t="s">
        <v>95</v>
      </c>
      <c r="B4719" t="s">
        <v>118</v>
      </c>
      <c r="C4719" t="s">
        <v>93</v>
      </c>
      <c r="D4719" t="s">
        <v>277</v>
      </c>
      <c r="E4719" s="19">
        <v>42702</v>
      </c>
      <c r="F4719" t="s">
        <v>101</v>
      </c>
      <c r="G4719">
        <v>4</v>
      </c>
      <c r="H4719">
        <v>12.42</v>
      </c>
      <c r="I4719">
        <v>49.68</v>
      </c>
    </row>
    <row r="4720" spans="1:9">
      <c r="A4720" t="s">
        <v>111</v>
      </c>
      <c r="B4720" t="s">
        <v>110</v>
      </c>
      <c r="C4720" t="s">
        <v>98</v>
      </c>
      <c r="D4720" t="s">
        <v>284</v>
      </c>
      <c r="E4720" s="19">
        <v>42702</v>
      </c>
      <c r="F4720" t="s">
        <v>101</v>
      </c>
      <c r="G4720">
        <v>1</v>
      </c>
      <c r="H4720">
        <v>12.42</v>
      </c>
      <c r="I4720">
        <v>12.42</v>
      </c>
    </row>
    <row r="4721" spans="1:9">
      <c r="A4721" t="s">
        <v>100</v>
      </c>
      <c r="B4721" t="s">
        <v>110</v>
      </c>
      <c r="C4721" t="s">
        <v>98</v>
      </c>
      <c r="D4721" t="s">
        <v>280</v>
      </c>
      <c r="E4721" s="19">
        <v>42702</v>
      </c>
      <c r="F4721" t="s">
        <v>141</v>
      </c>
      <c r="G4721">
        <v>1</v>
      </c>
      <c r="H4721">
        <v>17.829999999999998</v>
      </c>
      <c r="I4721">
        <v>17.829999999999998</v>
      </c>
    </row>
    <row r="4722" spans="1:9">
      <c r="A4722" t="s">
        <v>111</v>
      </c>
      <c r="B4722" t="s">
        <v>127</v>
      </c>
      <c r="C4722" t="s">
        <v>98</v>
      </c>
      <c r="D4722" t="s">
        <v>554</v>
      </c>
      <c r="E4722" s="19">
        <v>42702</v>
      </c>
      <c r="F4722" t="s">
        <v>96</v>
      </c>
      <c r="G4722">
        <v>10</v>
      </c>
      <c r="H4722">
        <v>53.35</v>
      </c>
      <c r="I4722">
        <v>533.5</v>
      </c>
    </row>
    <row r="4723" spans="1:9">
      <c r="A4723" t="s">
        <v>100</v>
      </c>
      <c r="B4723" t="s">
        <v>105</v>
      </c>
      <c r="C4723" t="s">
        <v>98</v>
      </c>
      <c r="D4723" t="s">
        <v>296</v>
      </c>
      <c r="E4723" s="19">
        <v>42702</v>
      </c>
      <c r="F4723" t="s">
        <v>101</v>
      </c>
      <c r="G4723">
        <v>1</v>
      </c>
      <c r="H4723">
        <v>12.42</v>
      </c>
      <c r="I4723">
        <v>12.42</v>
      </c>
    </row>
    <row r="4724" spans="1:9">
      <c r="A4724" t="s">
        <v>106</v>
      </c>
      <c r="B4724" t="s">
        <v>105</v>
      </c>
      <c r="C4724" t="s">
        <v>98</v>
      </c>
      <c r="D4724" t="s">
        <v>553</v>
      </c>
      <c r="E4724" s="19">
        <v>42702</v>
      </c>
      <c r="F4724" t="s">
        <v>141</v>
      </c>
      <c r="G4724">
        <v>3</v>
      </c>
      <c r="H4724">
        <v>17.829999999999998</v>
      </c>
      <c r="I4724">
        <v>53.489999999999995</v>
      </c>
    </row>
    <row r="4725" spans="1:9">
      <c r="A4725" t="s">
        <v>95</v>
      </c>
      <c r="B4725" t="s">
        <v>113</v>
      </c>
      <c r="C4725" t="s">
        <v>93</v>
      </c>
      <c r="D4725" t="s">
        <v>552</v>
      </c>
      <c r="E4725" s="19">
        <v>42702</v>
      </c>
      <c r="F4725" t="s">
        <v>96</v>
      </c>
      <c r="G4725">
        <v>6</v>
      </c>
      <c r="H4725">
        <v>53.35</v>
      </c>
      <c r="I4725">
        <v>320.10000000000002</v>
      </c>
    </row>
    <row r="4726" spans="1:9">
      <c r="A4726" t="s">
        <v>103</v>
      </c>
      <c r="B4726" t="s">
        <v>118</v>
      </c>
      <c r="C4726" t="s">
        <v>93</v>
      </c>
      <c r="D4726" t="s">
        <v>529</v>
      </c>
      <c r="E4726" s="19">
        <v>42702</v>
      </c>
      <c r="F4726" t="s">
        <v>101</v>
      </c>
      <c r="G4726">
        <v>7</v>
      </c>
      <c r="H4726">
        <v>12.42</v>
      </c>
      <c r="I4726">
        <v>86.94</v>
      </c>
    </row>
    <row r="4727" spans="1:9">
      <c r="A4727" t="s">
        <v>106</v>
      </c>
      <c r="B4727" t="s">
        <v>99</v>
      </c>
      <c r="C4727" t="s">
        <v>98</v>
      </c>
      <c r="D4727" t="s">
        <v>551</v>
      </c>
      <c r="E4727">
        <v>42702</v>
      </c>
      <c r="F4727" t="s">
        <v>96</v>
      </c>
      <c r="G4727">
        <v>7</v>
      </c>
      <c r="H4727">
        <v>53.35</v>
      </c>
      <c r="I4727">
        <v>373.45</v>
      </c>
    </row>
    <row r="4728" spans="1:9">
      <c r="A4728" t="s">
        <v>100</v>
      </c>
      <c r="B4728" t="s">
        <v>105</v>
      </c>
      <c r="C4728" t="s">
        <v>98</v>
      </c>
      <c r="D4728" t="s">
        <v>550</v>
      </c>
      <c r="E4728">
        <v>42702</v>
      </c>
      <c r="F4728" t="s">
        <v>141</v>
      </c>
      <c r="G4728">
        <v>9</v>
      </c>
      <c r="H4728">
        <v>17.829999999999998</v>
      </c>
      <c r="I4728">
        <v>160.46999999999997</v>
      </c>
    </row>
    <row r="4729" spans="1:9">
      <c r="A4729" t="s">
        <v>103</v>
      </c>
      <c r="B4729" t="s">
        <v>118</v>
      </c>
      <c r="C4729" t="s">
        <v>93</v>
      </c>
      <c r="D4729" t="s">
        <v>396</v>
      </c>
      <c r="E4729">
        <v>42702</v>
      </c>
      <c r="F4729" t="s">
        <v>101</v>
      </c>
      <c r="G4729">
        <v>2</v>
      </c>
      <c r="H4729">
        <v>12.42</v>
      </c>
      <c r="I4729">
        <v>24.84</v>
      </c>
    </row>
    <row r="4730" spans="1:9">
      <c r="A4730" t="s">
        <v>106</v>
      </c>
      <c r="B4730" t="s">
        <v>105</v>
      </c>
      <c r="C4730" t="s">
        <v>98</v>
      </c>
      <c r="D4730" t="s">
        <v>104</v>
      </c>
      <c r="E4730">
        <v>42702</v>
      </c>
      <c r="F4730" t="s">
        <v>101</v>
      </c>
      <c r="G4730">
        <v>6</v>
      </c>
      <c r="H4730">
        <v>12.42</v>
      </c>
      <c r="I4730">
        <v>74.52</v>
      </c>
    </row>
    <row r="4731" spans="1:9">
      <c r="A4731" t="s">
        <v>100</v>
      </c>
      <c r="B4731" t="s">
        <v>105</v>
      </c>
      <c r="C4731" t="s">
        <v>98</v>
      </c>
      <c r="D4731" t="s">
        <v>369</v>
      </c>
      <c r="E4731">
        <v>42702</v>
      </c>
      <c r="F4731" t="s">
        <v>91</v>
      </c>
      <c r="G4731">
        <v>10</v>
      </c>
      <c r="H4731">
        <v>16.32</v>
      </c>
      <c r="I4731">
        <v>163.19999999999999</v>
      </c>
    </row>
    <row r="4732" spans="1:9">
      <c r="A4732" t="s">
        <v>95</v>
      </c>
      <c r="B4732" t="s">
        <v>94</v>
      </c>
      <c r="C4732" t="s">
        <v>93</v>
      </c>
      <c r="D4732" t="s">
        <v>549</v>
      </c>
      <c r="E4732">
        <v>42702</v>
      </c>
      <c r="F4732" t="s">
        <v>96</v>
      </c>
      <c r="G4732">
        <v>3</v>
      </c>
      <c r="H4732">
        <v>53.35</v>
      </c>
      <c r="I4732">
        <v>160.05000000000001</v>
      </c>
    </row>
    <row r="4733" spans="1:9">
      <c r="A4733" t="s">
        <v>100</v>
      </c>
      <c r="B4733" t="s">
        <v>105</v>
      </c>
      <c r="C4733" t="s">
        <v>98</v>
      </c>
      <c r="D4733" t="s">
        <v>548</v>
      </c>
      <c r="E4733">
        <v>42702</v>
      </c>
      <c r="F4733" t="s">
        <v>101</v>
      </c>
      <c r="G4733">
        <v>9</v>
      </c>
      <c r="H4733">
        <v>12.42</v>
      </c>
      <c r="I4733">
        <v>111.78</v>
      </c>
    </row>
    <row r="4734" spans="1:9">
      <c r="A4734" t="s">
        <v>100</v>
      </c>
      <c r="B4734" t="s">
        <v>99</v>
      </c>
      <c r="C4734" t="s">
        <v>98</v>
      </c>
      <c r="D4734" t="s">
        <v>423</v>
      </c>
      <c r="E4734">
        <v>42702</v>
      </c>
      <c r="F4734" t="s">
        <v>141</v>
      </c>
      <c r="G4734">
        <v>4</v>
      </c>
      <c r="H4734">
        <v>17.829999999999998</v>
      </c>
      <c r="I4734">
        <v>71.319999999999993</v>
      </c>
    </row>
    <row r="4735" spans="1:9">
      <c r="A4735" t="s">
        <v>100</v>
      </c>
      <c r="B4735" t="s">
        <v>99</v>
      </c>
      <c r="C4735" t="s">
        <v>98</v>
      </c>
      <c r="D4735" t="s">
        <v>547</v>
      </c>
      <c r="E4735" s="19">
        <v>42703</v>
      </c>
      <c r="F4735" t="s">
        <v>96</v>
      </c>
      <c r="G4735">
        <v>2</v>
      </c>
      <c r="H4735">
        <v>53.35</v>
      </c>
      <c r="I4735">
        <v>106.7</v>
      </c>
    </row>
    <row r="4736" spans="1:9">
      <c r="A4736" t="s">
        <v>95</v>
      </c>
      <c r="B4736" t="s">
        <v>113</v>
      </c>
      <c r="C4736" t="s">
        <v>93</v>
      </c>
      <c r="D4736" t="s">
        <v>343</v>
      </c>
      <c r="E4736" s="19">
        <v>42703</v>
      </c>
      <c r="F4736" t="s">
        <v>96</v>
      </c>
      <c r="G4736">
        <v>10</v>
      </c>
      <c r="H4736">
        <v>53.35</v>
      </c>
      <c r="I4736">
        <v>533.5</v>
      </c>
    </row>
    <row r="4737" spans="1:9">
      <c r="A4737" t="s">
        <v>100</v>
      </c>
      <c r="B4737" t="s">
        <v>99</v>
      </c>
      <c r="C4737" t="s">
        <v>98</v>
      </c>
      <c r="D4737" t="s">
        <v>329</v>
      </c>
      <c r="E4737" s="19">
        <v>42703</v>
      </c>
      <c r="F4737" t="s">
        <v>101</v>
      </c>
      <c r="G4737">
        <v>5</v>
      </c>
      <c r="H4737">
        <v>12.42</v>
      </c>
      <c r="I4737">
        <v>62.1</v>
      </c>
    </row>
    <row r="4738" spans="1:9">
      <c r="A4738" t="s">
        <v>100</v>
      </c>
      <c r="B4738" t="s">
        <v>105</v>
      </c>
      <c r="C4738" t="s">
        <v>98</v>
      </c>
      <c r="D4738" t="s">
        <v>520</v>
      </c>
      <c r="E4738" s="19">
        <v>42703</v>
      </c>
      <c r="F4738" t="s">
        <v>101</v>
      </c>
      <c r="G4738">
        <v>2</v>
      </c>
      <c r="H4738">
        <v>12.42</v>
      </c>
      <c r="I4738">
        <v>24.84</v>
      </c>
    </row>
    <row r="4739" spans="1:9">
      <c r="A4739" t="s">
        <v>103</v>
      </c>
      <c r="B4739" t="s">
        <v>118</v>
      </c>
      <c r="C4739" t="s">
        <v>93</v>
      </c>
      <c r="D4739" t="s">
        <v>512</v>
      </c>
      <c r="E4739" s="19">
        <v>42703</v>
      </c>
      <c r="F4739" t="s">
        <v>141</v>
      </c>
      <c r="G4739">
        <v>5</v>
      </c>
      <c r="H4739">
        <v>17.829999999999998</v>
      </c>
      <c r="I4739">
        <v>89.149999999999991</v>
      </c>
    </row>
    <row r="4740" spans="1:9">
      <c r="A4740" t="s">
        <v>100</v>
      </c>
      <c r="B4740" t="s">
        <v>99</v>
      </c>
      <c r="C4740" t="s">
        <v>98</v>
      </c>
      <c r="D4740" t="s">
        <v>484</v>
      </c>
      <c r="E4740" s="19">
        <v>42703</v>
      </c>
      <c r="F4740" t="s">
        <v>101</v>
      </c>
      <c r="G4740">
        <v>3</v>
      </c>
      <c r="H4740">
        <v>12.42</v>
      </c>
      <c r="I4740">
        <v>37.26</v>
      </c>
    </row>
    <row r="4741" spans="1:9">
      <c r="A4741" t="s">
        <v>100</v>
      </c>
      <c r="B4741" t="s">
        <v>99</v>
      </c>
      <c r="C4741" t="s">
        <v>98</v>
      </c>
      <c r="D4741" t="s">
        <v>518</v>
      </c>
      <c r="E4741" s="19">
        <v>42703</v>
      </c>
      <c r="F4741" t="s">
        <v>91</v>
      </c>
      <c r="G4741">
        <v>10</v>
      </c>
      <c r="H4741">
        <v>16.32</v>
      </c>
      <c r="I4741">
        <v>163.19999999999999</v>
      </c>
    </row>
    <row r="4742" spans="1:9">
      <c r="A4742" t="s">
        <v>106</v>
      </c>
      <c r="B4742" t="s">
        <v>127</v>
      </c>
      <c r="C4742" t="s">
        <v>98</v>
      </c>
      <c r="D4742" t="s">
        <v>469</v>
      </c>
      <c r="E4742" s="19">
        <v>42703</v>
      </c>
      <c r="F4742" t="s">
        <v>101</v>
      </c>
      <c r="G4742">
        <v>6</v>
      </c>
      <c r="H4742">
        <v>12.42</v>
      </c>
      <c r="I4742">
        <v>74.52</v>
      </c>
    </row>
    <row r="4743" spans="1:9">
      <c r="A4743" t="s">
        <v>100</v>
      </c>
      <c r="B4743" t="s">
        <v>110</v>
      </c>
      <c r="C4743" t="s">
        <v>98</v>
      </c>
      <c r="D4743" t="s">
        <v>321</v>
      </c>
      <c r="E4743" s="19">
        <v>42703</v>
      </c>
      <c r="F4743" t="s">
        <v>96</v>
      </c>
      <c r="G4743">
        <v>7</v>
      </c>
      <c r="H4743">
        <v>53.35</v>
      </c>
      <c r="I4743">
        <v>373.45</v>
      </c>
    </row>
    <row r="4744" spans="1:9">
      <c r="A4744" t="s">
        <v>95</v>
      </c>
      <c r="B4744" t="s">
        <v>113</v>
      </c>
      <c r="C4744" t="s">
        <v>93</v>
      </c>
      <c r="D4744" t="s">
        <v>510</v>
      </c>
      <c r="E4744" s="19">
        <v>42703</v>
      </c>
      <c r="F4744" t="s">
        <v>96</v>
      </c>
      <c r="G4744">
        <v>7</v>
      </c>
      <c r="H4744">
        <v>53.35</v>
      </c>
      <c r="I4744">
        <v>373.45</v>
      </c>
    </row>
    <row r="4745" spans="1:9">
      <c r="A4745" t="s">
        <v>106</v>
      </c>
      <c r="B4745" t="s">
        <v>99</v>
      </c>
      <c r="C4745" t="s">
        <v>98</v>
      </c>
      <c r="D4745" t="s">
        <v>219</v>
      </c>
      <c r="E4745" s="19">
        <v>42703</v>
      </c>
      <c r="F4745" t="s">
        <v>91</v>
      </c>
      <c r="G4745">
        <v>1</v>
      </c>
      <c r="H4745">
        <v>16.32</v>
      </c>
      <c r="I4745">
        <v>16.32</v>
      </c>
    </row>
    <row r="4746" spans="1:9">
      <c r="A4746" t="s">
        <v>100</v>
      </c>
      <c r="B4746" t="s">
        <v>127</v>
      </c>
      <c r="C4746" t="s">
        <v>98</v>
      </c>
      <c r="D4746" t="s">
        <v>393</v>
      </c>
      <c r="E4746" s="19">
        <v>42703</v>
      </c>
      <c r="F4746" t="s">
        <v>101</v>
      </c>
      <c r="G4746">
        <v>1</v>
      </c>
      <c r="H4746">
        <v>12.42</v>
      </c>
      <c r="I4746">
        <v>12.42</v>
      </c>
    </row>
    <row r="4747" spans="1:9">
      <c r="A4747" t="s">
        <v>100</v>
      </c>
      <c r="B4747" t="s">
        <v>105</v>
      </c>
      <c r="C4747" t="s">
        <v>98</v>
      </c>
      <c r="D4747" t="s">
        <v>285</v>
      </c>
      <c r="E4747" s="19">
        <v>42703</v>
      </c>
      <c r="F4747" t="s">
        <v>101</v>
      </c>
      <c r="G4747">
        <v>10</v>
      </c>
      <c r="H4747">
        <v>12.42</v>
      </c>
      <c r="I4747">
        <v>124.2</v>
      </c>
    </row>
    <row r="4748" spans="1:9">
      <c r="A4748" t="s">
        <v>100</v>
      </c>
      <c r="B4748" t="s">
        <v>105</v>
      </c>
      <c r="C4748" t="s">
        <v>98</v>
      </c>
      <c r="D4748" t="s">
        <v>236</v>
      </c>
      <c r="E4748">
        <v>42703</v>
      </c>
      <c r="F4748" t="s">
        <v>101</v>
      </c>
      <c r="G4748">
        <v>10</v>
      </c>
      <c r="H4748">
        <v>12.42</v>
      </c>
      <c r="I4748">
        <v>124.2</v>
      </c>
    </row>
    <row r="4749" spans="1:9">
      <c r="A4749" t="s">
        <v>111</v>
      </c>
      <c r="B4749" t="s">
        <v>110</v>
      </c>
      <c r="C4749" t="s">
        <v>98</v>
      </c>
      <c r="D4749" t="s">
        <v>546</v>
      </c>
      <c r="E4749">
        <v>42703</v>
      </c>
      <c r="F4749" t="s">
        <v>101</v>
      </c>
      <c r="G4749">
        <v>7</v>
      </c>
      <c r="H4749">
        <v>12.42</v>
      </c>
      <c r="I4749">
        <v>86.94</v>
      </c>
    </row>
    <row r="4750" spans="1:9">
      <c r="A4750" t="s">
        <v>100</v>
      </c>
      <c r="B4750" t="s">
        <v>99</v>
      </c>
      <c r="C4750" t="s">
        <v>98</v>
      </c>
      <c r="D4750" t="s">
        <v>545</v>
      </c>
      <c r="E4750">
        <v>42703</v>
      </c>
      <c r="F4750" t="s">
        <v>96</v>
      </c>
      <c r="G4750">
        <v>3</v>
      </c>
      <c r="H4750">
        <v>53.35</v>
      </c>
      <c r="I4750">
        <v>160.05000000000001</v>
      </c>
    </row>
    <row r="4751" spans="1:9">
      <c r="A4751" t="s">
        <v>95</v>
      </c>
      <c r="B4751" t="s">
        <v>94</v>
      </c>
      <c r="C4751" t="s">
        <v>93</v>
      </c>
      <c r="D4751" t="s">
        <v>395</v>
      </c>
      <c r="E4751">
        <v>42703</v>
      </c>
      <c r="F4751" t="s">
        <v>101</v>
      </c>
      <c r="G4751">
        <v>3</v>
      </c>
      <c r="H4751">
        <v>12.42</v>
      </c>
      <c r="I4751">
        <v>37.26</v>
      </c>
    </row>
    <row r="4752" spans="1:9">
      <c r="A4752" t="s">
        <v>111</v>
      </c>
      <c r="B4752" t="s">
        <v>127</v>
      </c>
      <c r="C4752" t="s">
        <v>98</v>
      </c>
      <c r="D4752" t="s">
        <v>189</v>
      </c>
      <c r="E4752">
        <v>42703</v>
      </c>
      <c r="F4752" t="s">
        <v>96</v>
      </c>
      <c r="G4752">
        <v>1</v>
      </c>
      <c r="H4752">
        <v>53.35</v>
      </c>
      <c r="I4752">
        <v>53.35</v>
      </c>
    </row>
    <row r="4753" spans="1:9">
      <c r="A4753" t="s">
        <v>106</v>
      </c>
      <c r="B4753" t="s">
        <v>105</v>
      </c>
      <c r="C4753" t="s">
        <v>98</v>
      </c>
      <c r="D4753" t="s">
        <v>543</v>
      </c>
      <c r="E4753" s="19">
        <v>42704</v>
      </c>
      <c r="F4753" t="s">
        <v>101</v>
      </c>
      <c r="G4753">
        <v>7</v>
      </c>
      <c r="H4753">
        <v>12.42</v>
      </c>
      <c r="I4753">
        <v>86.94</v>
      </c>
    </row>
    <row r="4754" spans="1:9">
      <c r="A4754" t="s">
        <v>95</v>
      </c>
      <c r="B4754" t="s">
        <v>94</v>
      </c>
      <c r="C4754" t="s">
        <v>93</v>
      </c>
      <c r="D4754" t="s">
        <v>144</v>
      </c>
      <c r="E4754" s="19">
        <v>42704</v>
      </c>
      <c r="F4754" t="s">
        <v>141</v>
      </c>
      <c r="G4754">
        <v>5</v>
      </c>
      <c r="H4754">
        <v>17.829999999999998</v>
      </c>
      <c r="I4754">
        <v>89.149999999999991</v>
      </c>
    </row>
    <row r="4755" spans="1:9">
      <c r="A4755" t="s">
        <v>95</v>
      </c>
      <c r="B4755" t="s">
        <v>94</v>
      </c>
      <c r="C4755" t="s">
        <v>93</v>
      </c>
      <c r="D4755" t="s">
        <v>508</v>
      </c>
      <c r="E4755" s="19">
        <v>42704</v>
      </c>
      <c r="F4755" t="s">
        <v>96</v>
      </c>
      <c r="G4755">
        <v>1</v>
      </c>
      <c r="H4755">
        <v>53.35</v>
      </c>
      <c r="I4755">
        <v>53.35</v>
      </c>
    </row>
    <row r="4756" spans="1:9">
      <c r="A4756" t="s">
        <v>100</v>
      </c>
      <c r="B4756" t="s">
        <v>110</v>
      </c>
      <c r="C4756" t="s">
        <v>98</v>
      </c>
      <c r="D4756" t="s">
        <v>209</v>
      </c>
      <c r="E4756" s="19">
        <v>42704</v>
      </c>
      <c r="F4756" t="s">
        <v>91</v>
      </c>
      <c r="G4756">
        <v>6</v>
      </c>
      <c r="H4756">
        <v>16.32</v>
      </c>
      <c r="I4756">
        <v>97.92</v>
      </c>
    </row>
    <row r="4757" spans="1:9">
      <c r="A4757" t="s">
        <v>95</v>
      </c>
      <c r="B4757" t="s">
        <v>118</v>
      </c>
      <c r="C4757" t="s">
        <v>93</v>
      </c>
      <c r="D4757" t="s">
        <v>529</v>
      </c>
      <c r="E4757" s="19">
        <v>42704</v>
      </c>
      <c r="F4757" t="s">
        <v>96</v>
      </c>
      <c r="G4757">
        <v>9</v>
      </c>
      <c r="H4757">
        <v>53.35</v>
      </c>
      <c r="I4757">
        <v>480.15000000000003</v>
      </c>
    </row>
    <row r="4758" spans="1:9">
      <c r="A4758" t="s">
        <v>103</v>
      </c>
      <c r="B4758" t="s">
        <v>118</v>
      </c>
      <c r="C4758" t="s">
        <v>93</v>
      </c>
      <c r="D4758" t="s">
        <v>529</v>
      </c>
      <c r="E4758" s="19">
        <v>42704</v>
      </c>
      <c r="F4758" t="s">
        <v>96</v>
      </c>
      <c r="G4758">
        <v>8</v>
      </c>
      <c r="H4758">
        <v>53.35</v>
      </c>
      <c r="I4758">
        <v>426.8</v>
      </c>
    </row>
    <row r="4759" spans="1:9">
      <c r="A4759" t="s">
        <v>100</v>
      </c>
      <c r="B4759" t="s">
        <v>110</v>
      </c>
      <c r="C4759" t="s">
        <v>98</v>
      </c>
      <c r="D4759" t="s">
        <v>502</v>
      </c>
      <c r="E4759">
        <v>42704</v>
      </c>
      <c r="F4759" t="s">
        <v>101</v>
      </c>
      <c r="G4759">
        <v>6</v>
      </c>
      <c r="H4759">
        <v>12.42</v>
      </c>
      <c r="I4759">
        <v>74.52</v>
      </c>
    </row>
    <row r="4760" spans="1:9">
      <c r="A4760" t="s">
        <v>100</v>
      </c>
      <c r="B4760" t="s">
        <v>99</v>
      </c>
      <c r="C4760" t="s">
        <v>98</v>
      </c>
      <c r="D4760" t="s">
        <v>544</v>
      </c>
      <c r="E4760">
        <v>42704</v>
      </c>
      <c r="F4760" t="s">
        <v>96</v>
      </c>
      <c r="G4760">
        <v>9</v>
      </c>
      <c r="H4760">
        <v>53.35</v>
      </c>
      <c r="I4760">
        <v>480.15000000000003</v>
      </c>
    </row>
    <row r="4761" spans="1:9">
      <c r="A4761" t="s">
        <v>100</v>
      </c>
      <c r="B4761" t="s">
        <v>99</v>
      </c>
      <c r="C4761" t="s">
        <v>98</v>
      </c>
      <c r="D4761" t="s">
        <v>258</v>
      </c>
      <c r="E4761">
        <v>42704</v>
      </c>
      <c r="F4761" t="s">
        <v>96</v>
      </c>
      <c r="G4761">
        <v>3</v>
      </c>
      <c r="H4761">
        <v>53.35</v>
      </c>
      <c r="I4761">
        <v>160.05000000000001</v>
      </c>
    </row>
    <row r="4762" spans="1:9">
      <c r="A4762" t="s">
        <v>106</v>
      </c>
      <c r="B4762" t="s">
        <v>110</v>
      </c>
      <c r="C4762" t="s">
        <v>98</v>
      </c>
      <c r="D4762" t="s">
        <v>358</v>
      </c>
      <c r="E4762">
        <v>42704</v>
      </c>
      <c r="F4762" t="s">
        <v>91</v>
      </c>
      <c r="G4762">
        <v>9</v>
      </c>
      <c r="H4762">
        <v>16.32</v>
      </c>
      <c r="I4762">
        <v>146.88</v>
      </c>
    </row>
    <row r="4763" spans="1:9">
      <c r="A4763" t="s">
        <v>106</v>
      </c>
      <c r="B4763" t="s">
        <v>105</v>
      </c>
      <c r="C4763" t="s">
        <v>98</v>
      </c>
      <c r="D4763" t="s">
        <v>520</v>
      </c>
      <c r="E4763">
        <v>42704</v>
      </c>
      <c r="F4763" t="s">
        <v>91</v>
      </c>
      <c r="G4763">
        <v>1</v>
      </c>
      <c r="H4763">
        <v>16.32</v>
      </c>
      <c r="I4763">
        <v>16.32</v>
      </c>
    </row>
    <row r="4764" spans="1:9">
      <c r="A4764" t="s">
        <v>100</v>
      </c>
      <c r="B4764" t="s">
        <v>105</v>
      </c>
      <c r="C4764" t="s">
        <v>98</v>
      </c>
      <c r="D4764" t="s">
        <v>133</v>
      </c>
      <c r="E4764" s="19">
        <v>42705</v>
      </c>
      <c r="F4764" t="s">
        <v>101</v>
      </c>
      <c r="G4764">
        <v>5</v>
      </c>
      <c r="H4764">
        <v>12.42</v>
      </c>
      <c r="I4764">
        <v>62.1</v>
      </c>
    </row>
    <row r="4765" spans="1:9">
      <c r="A4765" t="s">
        <v>95</v>
      </c>
      <c r="B4765" t="s">
        <v>113</v>
      </c>
      <c r="C4765" t="s">
        <v>93</v>
      </c>
      <c r="D4765" t="s">
        <v>143</v>
      </c>
      <c r="E4765" s="19">
        <v>42705</v>
      </c>
      <c r="F4765" t="s">
        <v>101</v>
      </c>
      <c r="G4765">
        <v>6</v>
      </c>
      <c r="H4765">
        <v>12.42</v>
      </c>
      <c r="I4765">
        <v>74.52</v>
      </c>
    </row>
    <row r="4766" spans="1:9">
      <c r="A4766" t="s">
        <v>100</v>
      </c>
      <c r="B4766" t="s">
        <v>99</v>
      </c>
      <c r="C4766" t="s">
        <v>98</v>
      </c>
      <c r="D4766" t="s">
        <v>454</v>
      </c>
      <c r="E4766" s="19">
        <v>42705</v>
      </c>
      <c r="F4766" t="s">
        <v>91</v>
      </c>
      <c r="G4766">
        <v>4</v>
      </c>
      <c r="H4766">
        <v>16.32</v>
      </c>
      <c r="I4766">
        <v>65.28</v>
      </c>
    </row>
    <row r="4767" spans="1:9">
      <c r="A4767" t="s">
        <v>100</v>
      </c>
      <c r="B4767" t="s">
        <v>105</v>
      </c>
      <c r="C4767" t="s">
        <v>98</v>
      </c>
      <c r="D4767" t="s">
        <v>132</v>
      </c>
      <c r="E4767" s="19">
        <v>42705</v>
      </c>
      <c r="F4767" t="s">
        <v>141</v>
      </c>
      <c r="G4767">
        <v>7</v>
      </c>
      <c r="H4767">
        <v>17.829999999999998</v>
      </c>
      <c r="I4767">
        <v>124.80999999999999</v>
      </c>
    </row>
    <row r="4768" spans="1:9">
      <c r="A4768" t="s">
        <v>95</v>
      </c>
      <c r="B4768" t="s">
        <v>94</v>
      </c>
      <c r="C4768" t="s">
        <v>93</v>
      </c>
      <c r="D4768" t="s">
        <v>115</v>
      </c>
      <c r="E4768" s="19">
        <v>42705</v>
      </c>
      <c r="F4768" t="s">
        <v>141</v>
      </c>
      <c r="G4768">
        <v>10</v>
      </c>
      <c r="H4768">
        <v>17.829999999999998</v>
      </c>
      <c r="I4768">
        <v>178.29999999999998</v>
      </c>
    </row>
    <row r="4769" spans="1:9">
      <c r="A4769" t="s">
        <v>103</v>
      </c>
      <c r="B4769" t="s">
        <v>94</v>
      </c>
      <c r="C4769" t="s">
        <v>93</v>
      </c>
      <c r="D4769" t="s">
        <v>380</v>
      </c>
      <c r="E4769" s="19">
        <v>42705</v>
      </c>
      <c r="F4769" t="s">
        <v>101</v>
      </c>
      <c r="G4769">
        <v>5</v>
      </c>
      <c r="H4769">
        <v>12.42</v>
      </c>
      <c r="I4769">
        <v>62.1</v>
      </c>
    </row>
    <row r="4770" spans="1:9">
      <c r="A4770" t="s">
        <v>100</v>
      </c>
      <c r="B4770" t="s">
        <v>105</v>
      </c>
      <c r="C4770" t="s">
        <v>98</v>
      </c>
      <c r="D4770" t="s">
        <v>543</v>
      </c>
      <c r="E4770" s="19">
        <v>42705</v>
      </c>
      <c r="F4770" t="s">
        <v>91</v>
      </c>
      <c r="G4770">
        <v>2</v>
      </c>
      <c r="H4770">
        <v>16.32</v>
      </c>
      <c r="I4770">
        <v>32.64</v>
      </c>
    </row>
    <row r="4771" spans="1:9">
      <c r="A4771" t="s">
        <v>111</v>
      </c>
      <c r="B4771" t="s">
        <v>110</v>
      </c>
      <c r="C4771" t="s">
        <v>98</v>
      </c>
      <c r="D4771" t="s">
        <v>542</v>
      </c>
      <c r="E4771" s="19">
        <v>42705</v>
      </c>
      <c r="F4771" t="s">
        <v>96</v>
      </c>
      <c r="G4771">
        <v>5</v>
      </c>
      <c r="H4771">
        <v>53.35</v>
      </c>
      <c r="I4771">
        <v>266.75</v>
      </c>
    </row>
    <row r="4772" spans="1:9">
      <c r="A4772" t="s">
        <v>106</v>
      </c>
      <c r="B4772" t="s">
        <v>99</v>
      </c>
      <c r="C4772" t="s">
        <v>98</v>
      </c>
      <c r="D4772" t="s">
        <v>432</v>
      </c>
      <c r="E4772" s="19">
        <v>42705</v>
      </c>
      <c r="F4772" t="s">
        <v>141</v>
      </c>
      <c r="G4772">
        <v>6</v>
      </c>
      <c r="H4772">
        <v>17.829999999999998</v>
      </c>
      <c r="I4772">
        <v>106.97999999999999</v>
      </c>
    </row>
    <row r="4773" spans="1:9">
      <c r="A4773" t="s">
        <v>100</v>
      </c>
      <c r="B4773" t="s">
        <v>99</v>
      </c>
      <c r="C4773" t="s">
        <v>98</v>
      </c>
      <c r="D4773" t="s">
        <v>376</v>
      </c>
      <c r="E4773" s="19">
        <v>42705</v>
      </c>
      <c r="F4773" t="s">
        <v>96</v>
      </c>
      <c r="G4773">
        <v>5</v>
      </c>
      <c r="H4773">
        <v>53.35</v>
      </c>
      <c r="I4773">
        <v>266.75</v>
      </c>
    </row>
    <row r="4774" spans="1:9">
      <c r="A4774" t="s">
        <v>95</v>
      </c>
      <c r="B4774" t="s">
        <v>113</v>
      </c>
      <c r="C4774" t="s">
        <v>93</v>
      </c>
      <c r="D4774" t="s">
        <v>112</v>
      </c>
      <c r="E4774" s="19">
        <v>42705</v>
      </c>
      <c r="F4774" t="s">
        <v>101</v>
      </c>
      <c r="G4774">
        <v>10</v>
      </c>
      <c r="H4774">
        <v>12.42</v>
      </c>
      <c r="I4774">
        <v>124.2</v>
      </c>
    </row>
    <row r="4775" spans="1:9">
      <c r="A4775" t="s">
        <v>103</v>
      </c>
      <c r="B4775" t="s">
        <v>94</v>
      </c>
      <c r="C4775" t="s">
        <v>93</v>
      </c>
      <c r="D4775" t="s">
        <v>144</v>
      </c>
      <c r="E4775" s="19">
        <v>42705</v>
      </c>
      <c r="F4775" t="s">
        <v>101</v>
      </c>
      <c r="G4775">
        <v>9</v>
      </c>
      <c r="H4775">
        <v>12.42</v>
      </c>
      <c r="I4775">
        <v>111.78</v>
      </c>
    </row>
    <row r="4776" spans="1:9">
      <c r="A4776" t="s">
        <v>95</v>
      </c>
      <c r="B4776" t="s">
        <v>94</v>
      </c>
      <c r="C4776" t="s">
        <v>93</v>
      </c>
      <c r="D4776" t="s">
        <v>483</v>
      </c>
      <c r="E4776" s="19">
        <v>42705</v>
      </c>
      <c r="F4776" t="s">
        <v>101</v>
      </c>
      <c r="G4776">
        <v>5</v>
      </c>
      <c r="H4776">
        <v>12.42</v>
      </c>
      <c r="I4776">
        <v>62.1</v>
      </c>
    </row>
    <row r="4777" spans="1:9">
      <c r="A4777" t="s">
        <v>95</v>
      </c>
      <c r="B4777" t="s">
        <v>155</v>
      </c>
      <c r="C4777" t="s">
        <v>93</v>
      </c>
      <c r="D4777" t="s">
        <v>154</v>
      </c>
      <c r="E4777" s="19">
        <v>42705</v>
      </c>
      <c r="F4777" t="s">
        <v>101</v>
      </c>
      <c r="G4777">
        <v>1</v>
      </c>
      <c r="H4777">
        <v>12.42</v>
      </c>
      <c r="I4777">
        <v>12.42</v>
      </c>
    </row>
    <row r="4778" spans="1:9">
      <c r="A4778" t="s">
        <v>100</v>
      </c>
      <c r="B4778" t="s">
        <v>127</v>
      </c>
      <c r="C4778" t="s">
        <v>98</v>
      </c>
      <c r="D4778" t="s">
        <v>468</v>
      </c>
      <c r="E4778" s="19">
        <v>42705</v>
      </c>
      <c r="F4778" t="s">
        <v>141</v>
      </c>
      <c r="G4778">
        <v>5</v>
      </c>
      <c r="H4778">
        <v>17.829999999999998</v>
      </c>
      <c r="I4778">
        <v>89.149999999999991</v>
      </c>
    </row>
    <row r="4779" spans="1:9">
      <c r="A4779" t="s">
        <v>103</v>
      </c>
      <c r="B4779" t="s">
        <v>94</v>
      </c>
      <c r="C4779" t="s">
        <v>93</v>
      </c>
      <c r="D4779" t="s">
        <v>279</v>
      </c>
      <c r="E4779" s="19">
        <v>42705</v>
      </c>
      <c r="F4779" t="s">
        <v>96</v>
      </c>
      <c r="G4779">
        <v>10</v>
      </c>
      <c r="H4779">
        <v>53.35</v>
      </c>
      <c r="I4779">
        <v>533.5</v>
      </c>
    </row>
    <row r="4780" spans="1:9">
      <c r="A4780" t="s">
        <v>111</v>
      </c>
      <c r="B4780" t="s">
        <v>127</v>
      </c>
      <c r="C4780" t="s">
        <v>98</v>
      </c>
      <c r="D4780" t="s">
        <v>541</v>
      </c>
      <c r="E4780" s="19">
        <v>42705</v>
      </c>
      <c r="F4780" t="s">
        <v>101</v>
      </c>
      <c r="G4780">
        <v>6</v>
      </c>
      <c r="H4780">
        <v>12.42</v>
      </c>
      <c r="I4780">
        <v>74.52</v>
      </c>
    </row>
    <row r="4781" spans="1:9">
      <c r="A4781" t="s">
        <v>100</v>
      </c>
      <c r="B4781" t="s">
        <v>99</v>
      </c>
      <c r="C4781" t="s">
        <v>98</v>
      </c>
      <c r="D4781" t="s">
        <v>540</v>
      </c>
      <c r="E4781" s="19">
        <v>42705</v>
      </c>
      <c r="F4781" t="s">
        <v>96</v>
      </c>
      <c r="G4781">
        <v>4</v>
      </c>
      <c r="H4781">
        <v>53.35</v>
      </c>
      <c r="I4781">
        <v>213.4</v>
      </c>
    </row>
    <row r="4782" spans="1:9">
      <c r="A4782" t="s">
        <v>100</v>
      </c>
      <c r="B4782" t="s">
        <v>105</v>
      </c>
      <c r="C4782" t="s">
        <v>98</v>
      </c>
      <c r="D4782" t="s">
        <v>128</v>
      </c>
      <c r="E4782" s="19">
        <v>42705</v>
      </c>
      <c r="F4782" t="s">
        <v>96</v>
      </c>
      <c r="G4782">
        <v>2</v>
      </c>
      <c r="H4782">
        <v>53.35</v>
      </c>
      <c r="I4782">
        <v>106.7</v>
      </c>
    </row>
    <row r="4783" spans="1:9">
      <c r="A4783" t="s">
        <v>95</v>
      </c>
      <c r="B4783" t="s">
        <v>118</v>
      </c>
      <c r="C4783" t="s">
        <v>93</v>
      </c>
      <c r="D4783" t="s">
        <v>458</v>
      </c>
      <c r="E4783" s="19">
        <v>42705</v>
      </c>
      <c r="F4783" t="s">
        <v>96</v>
      </c>
      <c r="G4783">
        <v>8</v>
      </c>
      <c r="H4783">
        <v>53.35</v>
      </c>
      <c r="I4783">
        <v>426.8</v>
      </c>
    </row>
    <row r="4784" spans="1:9">
      <c r="A4784" t="s">
        <v>103</v>
      </c>
      <c r="B4784" t="s">
        <v>94</v>
      </c>
      <c r="C4784" t="s">
        <v>93</v>
      </c>
      <c r="D4784" t="s">
        <v>235</v>
      </c>
      <c r="E4784" s="19">
        <v>42705</v>
      </c>
      <c r="F4784" t="s">
        <v>101</v>
      </c>
      <c r="G4784">
        <v>7</v>
      </c>
      <c r="H4784">
        <v>12.42</v>
      </c>
      <c r="I4784">
        <v>86.94</v>
      </c>
    </row>
    <row r="4785" spans="1:9">
      <c r="A4785" t="s">
        <v>100</v>
      </c>
      <c r="B4785" t="s">
        <v>105</v>
      </c>
      <c r="C4785" t="s">
        <v>98</v>
      </c>
      <c r="D4785" t="s">
        <v>195</v>
      </c>
      <c r="E4785" s="19">
        <v>42705</v>
      </c>
      <c r="F4785" t="s">
        <v>96</v>
      </c>
      <c r="G4785">
        <v>7</v>
      </c>
      <c r="H4785">
        <v>53.35</v>
      </c>
      <c r="I4785">
        <v>373.45</v>
      </c>
    </row>
    <row r="4786" spans="1:9">
      <c r="A4786" t="s">
        <v>100</v>
      </c>
      <c r="B4786" t="s">
        <v>99</v>
      </c>
      <c r="C4786" t="s">
        <v>98</v>
      </c>
      <c r="D4786" t="s">
        <v>373</v>
      </c>
      <c r="E4786" s="19">
        <v>42705</v>
      </c>
      <c r="F4786" t="s">
        <v>96</v>
      </c>
      <c r="G4786">
        <v>3</v>
      </c>
      <c r="H4786">
        <v>53.35</v>
      </c>
      <c r="I4786">
        <v>160.05000000000001</v>
      </c>
    </row>
    <row r="4787" spans="1:9">
      <c r="A4787" t="s">
        <v>111</v>
      </c>
      <c r="B4787" t="s">
        <v>110</v>
      </c>
      <c r="C4787" t="s">
        <v>98</v>
      </c>
      <c r="D4787" t="s">
        <v>310</v>
      </c>
      <c r="E4787" s="19">
        <v>42705</v>
      </c>
      <c r="F4787" t="s">
        <v>96</v>
      </c>
      <c r="G4787">
        <v>1</v>
      </c>
      <c r="H4787">
        <v>53.35</v>
      </c>
      <c r="I4787">
        <v>53.35</v>
      </c>
    </row>
    <row r="4788" spans="1:9">
      <c r="A4788" t="s">
        <v>95</v>
      </c>
      <c r="B4788" t="s">
        <v>118</v>
      </c>
      <c r="C4788" t="s">
        <v>93</v>
      </c>
      <c r="D4788" t="s">
        <v>449</v>
      </c>
      <c r="E4788" s="19">
        <v>42705</v>
      </c>
      <c r="F4788" t="s">
        <v>101</v>
      </c>
      <c r="G4788">
        <v>8</v>
      </c>
      <c r="H4788">
        <v>12.42</v>
      </c>
      <c r="I4788">
        <v>99.36</v>
      </c>
    </row>
    <row r="4789" spans="1:9">
      <c r="A4789" t="s">
        <v>111</v>
      </c>
      <c r="B4789" t="s">
        <v>105</v>
      </c>
      <c r="C4789" t="s">
        <v>98</v>
      </c>
      <c r="D4789" t="s">
        <v>488</v>
      </c>
      <c r="E4789" s="19">
        <v>42705</v>
      </c>
      <c r="F4789" t="s">
        <v>101</v>
      </c>
      <c r="G4789">
        <v>1</v>
      </c>
      <c r="H4789">
        <v>12.42</v>
      </c>
      <c r="I4789">
        <v>12.42</v>
      </c>
    </row>
    <row r="4790" spans="1:9">
      <c r="A4790" t="s">
        <v>100</v>
      </c>
      <c r="B4790" t="s">
        <v>99</v>
      </c>
      <c r="C4790" t="s">
        <v>98</v>
      </c>
      <c r="D4790" t="s">
        <v>539</v>
      </c>
      <c r="E4790" s="19">
        <v>42705</v>
      </c>
      <c r="F4790" t="s">
        <v>101</v>
      </c>
      <c r="G4790">
        <v>8</v>
      </c>
      <c r="H4790">
        <v>12.42</v>
      </c>
      <c r="I4790">
        <v>99.36</v>
      </c>
    </row>
    <row r="4791" spans="1:9">
      <c r="A4791" t="s">
        <v>106</v>
      </c>
      <c r="B4791" t="s">
        <v>105</v>
      </c>
      <c r="C4791" t="s">
        <v>98</v>
      </c>
      <c r="D4791" t="s">
        <v>292</v>
      </c>
      <c r="E4791" s="19">
        <v>42705</v>
      </c>
      <c r="F4791" t="s">
        <v>96</v>
      </c>
      <c r="G4791">
        <v>6</v>
      </c>
      <c r="H4791">
        <v>53.35</v>
      </c>
      <c r="I4791">
        <v>320.10000000000002</v>
      </c>
    </row>
    <row r="4792" spans="1:9">
      <c r="A4792" t="s">
        <v>103</v>
      </c>
      <c r="B4792" t="s">
        <v>94</v>
      </c>
      <c r="C4792" t="s">
        <v>93</v>
      </c>
      <c r="D4792" t="s">
        <v>302</v>
      </c>
      <c r="E4792" s="19">
        <v>42705</v>
      </c>
      <c r="F4792" t="s">
        <v>101</v>
      </c>
      <c r="G4792">
        <v>5</v>
      </c>
      <c r="H4792">
        <v>12.42</v>
      </c>
      <c r="I4792">
        <v>62.1</v>
      </c>
    </row>
    <row r="4793" spans="1:9">
      <c r="A4793" t="s">
        <v>111</v>
      </c>
      <c r="B4793" t="s">
        <v>99</v>
      </c>
      <c r="C4793" t="s">
        <v>98</v>
      </c>
      <c r="D4793" t="s">
        <v>532</v>
      </c>
      <c r="E4793" s="19">
        <v>42705</v>
      </c>
      <c r="F4793" t="s">
        <v>141</v>
      </c>
      <c r="G4793">
        <v>10</v>
      </c>
      <c r="H4793">
        <v>17.829999999999998</v>
      </c>
      <c r="I4793">
        <v>178.29999999999998</v>
      </c>
    </row>
    <row r="4794" spans="1:9">
      <c r="A4794" t="s">
        <v>95</v>
      </c>
      <c r="B4794" t="s">
        <v>118</v>
      </c>
      <c r="C4794" t="s">
        <v>93</v>
      </c>
      <c r="D4794" t="s">
        <v>202</v>
      </c>
      <c r="E4794" s="19">
        <v>42705</v>
      </c>
      <c r="F4794" t="s">
        <v>101</v>
      </c>
      <c r="G4794">
        <v>9</v>
      </c>
      <c r="H4794">
        <v>12.42</v>
      </c>
      <c r="I4794">
        <v>111.78</v>
      </c>
    </row>
    <row r="4795" spans="1:9">
      <c r="A4795" t="s">
        <v>95</v>
      </c>
      <c r="B4795" t="s">
        <v>118</v>
      </c>
      <c r="C4795" t="s">
        <v>93</v>
      </c>
      <c r="D4795" t="s">
        <v>260</v>
      </c>
      <c r="E4795" s="19">
        <v>42705</v>
      </c>
      <c r="F4795" t="s">
        <v>96</v>
      </c>
      <c r="G4795">
        <v>1</v>
      </c>
      <c r="H4795">
        <v>53.35</v>
      </c>
      <c r="I4795">
        <v>53.35</v>
      </c>
    </row>
    <row r="4796" spans="1:9">
      <c r="A4796" t="s">
        <v>100</v>
      </c>
      <c r="B4796" t="s">
        <v>105</v>
      </c>
      <c r="C4796" t="s">
        <v>98</v>
      </c>
      <c r="D4796" t="s">
        <v>498</v>
      </c>
      <c r="E4796" s="19">
        <v>42705</v>
      </c>
      <c r="F4796" t="s">
        <v>101</v>
      </c>
      <c r="G4796">
        <v>8</v>
      </c>
      <c r="H4796">
        <v>12.42</v>
      </c>
      <c r="I4796">
        <v>99.36</v>
      </c>
    </row>
    <row r="4797" spans="1:9">
      <c r="A4797" t="s">
        <v>95</v>
      </c>
      <c r="B4797" t="s">
        <v>118</v>
      </c>
      <c r="C4797" t="s">
        <v>93</v>
      </c>
      <c r="D4797" t="s">
        <v>260</v>
      </c>
      <c r="E4797" s="19">
        <v>42706</v>
      </c>
      <c r="F4797" t="s">
        <v>141</v>
      </c>
      <c r="G4797">
        <v>1</v>
      </c>
      <c r="H4797">
        <v>17.829999999999998</v>
      </c>
      <c r="I4797">
        <v>17.829999999999998</v>
      </c>
    </row>
    <row r="4798" spans="1:9">
      <c r="A4798" t="s">
        <v>100</v>
      </c>
      <c r="B4798" t="s">
        <v>99</v>
      </c>
      <c r="C4798" t="s">
        <v>98</v>
      </c>
      <c r="D4798" t="s">
        <v>525</v>
      </c>
      <c r="E4798" s="19">
        <v>42706</v>
      </c>
      <c r="F4798" t="s">
        <v>141</v>
      </c>
      <c r="G4798">
        <v>6</v>
      </c>
      <c r="H4798">
        <v>17.829999999999998</v>
      </c>
      <c r="I4798">
        <v>106.97999999999999</v>
      </c>
    </row>
    <row r="4799" spans="1:9">
      <c r="A4799" t="s">
        <v>100</v>
      </c>
      <c r="B4799" t="s">
        <v>127</v>
      </c>
      <c r="C4799" t="s">
        <v>98</v>
      </c>
      <c r="D4799" t="s">
        <v>478</v>
      </c>
      <c r="E4799" s="19">
        <v>42706</v>
      </c>
      <c r="F4799" t="s">
        <v>91</v>
      </c>
      <c r="G4799">
        <v>3</v>
      </c>
      <c r="H4799">
        <v>16.32</v>
      </c>
      <c r="I4799">
        <v>48.96</v>
      </c>
    </row>
    <row r="4800" spans="1:9">
      <c r="A4800" t="s">
        <v>95</v>
      </c>
      <c r="B4800" t="s">
        <v>94</v>
      </c>
      <c r="C4800" t="s">
        <v>93</v>
      </c>
      <c r="D4800" t="s">
        <v>255</v>
      </c>
      <c r="E4800" s="19">
        <v>42706</v>
      </c>
      <c r="F4800" t="s">
        <v>91</v>
      </c>
      <c r="G4800">
        <v>5</v>
      </c>
      <c r="H4800">
        <v>16.32</v>
      </c>
      <c r="I4800">
        <v>81.599999999999994</v>
      </c>
    </row>
    <row r="4801" spans="1:9">
      <c r="A4801" t="s">
        <v>106</v>
      </c>
      <c r="B4801" t="s">
        <v>99</v>
      </c>
      <c r="C4801" t="s">
        <v>98</v>
      </c>
      <c r="D4801" t="s">
        <v>538</v>
      </c>
      <c r="E4801" s="19">
        <v>42706</v>
      </c>
      <c r="F4801" t="s">
        <v>96</v>
      </c>
      <c r="G4801">
        <v>5</v>
      </c>
      <c r="H4801">
        <v>53.35</v>
      </c>
      <c r="I4801">
        <v>266.75</v>
      </c>
    </row>
    <row r="4802" spans="1:9">
      <c r="A4802" t="s">
        <v>100</v>
      </c>
      <c r="B4802" t="s">
        <v>99</v>
      </c>
      <c r="C4802" t="s">
        <v>98</v>
      </c>
      <c r="D4802" t="s">
        <v>537</v>
      </c>
      <c r="E4802" s="19">
        <v>42706</v>
      </c>
      <c r="F4802" t="s">
        <v>96</v>
      </c>
      <c r="G4802">
        <v>7</v>
      </c>
      <c r="H4802">
        <v>53.35</v>
      </c>
      <c r="I4802">
        <v>373.45</v>
      </c>
    </row>
    <row r="4803" spans="1:9">
      <c r="A4803" t="s">
        <v>100</v>
      </c>
      <c r="B4803" t="s">
        <v>110</v>
      </c>
      <c r="C4803" t="s">
        <v>98</v>
      </c>
      <c r="D4803" t="s">
        <v>176</v>
      </c>
      <c r="E4803" s="19">
        <v>42706</v>
      </c>
      <c r="F4803" t="s">
        <v>91</v>
      </c>
      <c r="G4803">
        <v>9</v>
      </c>
      <c r="H4803">
        <v>16.32</v>
      </c>
      <c r="I4803">
        <v>146.88</v>
      </c>
    </row>
    <row r="4804" spans="1:9">
      <c r="A4804" t="s">
        <v>95</v>
      </c>
      <c r="B4804" t="s">
        <v>118</v>
      </c>
      <c r="C4804" t="s">
        <v>93</v>
      </c>
      <c r="D4804" t="s">
        <v>536</v>
      </c>
      <c r="E4804" s="19">
        <v>42706</v>
      </c>
      <c r="F4804" t="s">
        <v>141</v>
      </c>
      <c r="G4804">
        <v>1</v>
      </c>
      <c r="H4804">
        <v>17.829999999999998</v>
      </c>
      <c r="I4804">
        <v>17.829999999999998</v>
      </c>
    </row>
    <row r="4805" spans="1:9">
      <c r="A4805" t="s">
        <v>95</v>
      </c>
      <c r="B4805" t="s">
        <v>113</v>
      </c>
      <c r="C4805" t="s">
        <v>93</v>
      </c>
      <c r="D4805" t="s">
        <v>287</v>
      </c>
      <c r="E4805" s="19">
        <v>42706</v>
      </c>
      <c r="F4805" t="s">
        <v>141</v>
      </c>
      <c r="G4805">
        <v>7</v>
      </c>
      <c r="H4805">
        <v>17.829999999999998</v>
      </c>
      <c r="I4805">
        <v>124.80999999999999</v>
      </c>
    </row>
    <row r="4806" spans="1:9">
      <c r="A4806" t="s">
        <v>100</v>
      </c>
      <c r="B4806" t="s">
        <v>99</v>
      </c>
      <c r="C4806" t="s">
        <v>98</v>
      </c>
      <c r="D4806" t="s">
        <v>535</v>
      </c>
      <c r="E4806" s="19">
        <v>42706</v>
      </c>
      <c r="F4806" t="s">
        <v>91</v>
      </c>
      <c r="G4806">
        <v>2</v>
      </c>
      <c r="H4806">
        <v>16.32</v>
      </c>
      <c r="I4806">
        <v>32.64</v>
      </c>
    </row>
    <row r="4807" spans="1:9">
      <c r="A4807" t="s">
        <v>100</v>
      </c>
      <c r="B4807" t="s">
        <v>127</v>
      </c>
      <c r="C4807" t="s">
        <v>98</v>
      </c>
      <c r="D4807" t="s">
        <v>239</v>
      </c>
      <c r="E4807" s="19">
        <v>42706</v>
      </c>
      <c r="F4807" t="s">
        <v>91</v>
      </c>
      <c r="G4807">
        <v>8</v>
      </c>
      <c r="H4807">
        <v>16.32</v>
      </c>
      <c r="I4807">
        <v>130.56</v>
      </c>
    </row>
    <row r="4808" spans="1:9">
      <c r="A4808" t="s">
        <v>106</v>
      </c>
      <c r="B4808" t="s">
        <v>105</v>
      </c>
      <c r="C4808" t="s">
        <v>98</v>
      </c>
      <c r="D4808" t="s">
        <v>371</v>
      </c>
      <c r="E4808" s="19">
        <v>42706</v>
      </c>
      <c r="F4808" t="s">
        <v>96</v>
      </c>
      <c r="G4808">
        <v>9</v>
      </c>
      <c r="H4808">
        <v>53.35</v>
      </c>
      <c r="I4808">
        <v>480.15000000000003</v>
      </c>
    </row>
    <row r="4809" spans="1:9">
      <c r="A4809" t="s">
        <v>100</v>
      </c>
      <c r="B4809" t="s">
        <v>105</v>
      </c>
      <c r="C4809" t="s">
        <v>98</v>
      </c>
      <c r="D4809" t="s">
        <v>179</v>
      </c>
      <c r="E4809" s="19">
        <v>42706</v>
      </c>
      <c r="F4809" t="s">
        <v>141</v>
      </c>
      <c r="G4809">
        <v>7</v>
      </c>
      <c r="H4809">
        <v>17.829999999999998</v>
      </c>
      <c r="I4809">
        <v>124.80999999999999</v>
      </c>
    </row>
    <row r="4810" spans="1:9">
      <c r="A4810" t="s">
        <v>103</v>
      </c>
      <c r="B4810" t="s">
        <v>94</v>
      </c>
      <c r="C4810" t="s">
        <v>93</v>
      </c>
      <c r="D4810" t="s">
        <v>144</v>
      </c>
      <c r="E4810" s="19">
        <v>42706</v>
      </c>
      <c r="F4810" t="s">
        <v>101</v>
      </c>
      <c r="G4810">
        <v>7</v>
      </c>
      <c r="H4810">
        <v>12.42</v>
      </c>
      <c r="I4810">
        <v>86.94</v>
      </c>
    </row>
    <row r="4811" spans="1:9">
      <c r="A4811" t="s">
        <v>95</v>
      </c>
      <c r="B4811" t="s">
        <v>94</v>
      </c>
      <c r="C4811" t="s">
        <v>93</v>
      </c>
      <c r="D4811" t="s">
        <v>330</v>
      </c>
      <c r="E4811" s="19">
        <v>42706</v>
      </c>
      <c r="F4811" t="s">
        <v>101</v>
      </c>
      <c r="G4811">
        <v>5</v>
      </c>
      <c r="H4811">
        <v>12.42</v>
      </c>
      <c r="I4811">
        <v>62.1</v>
      </c>
    </row>
    <row r="4812" spans="1:9">
      <c r="A4812" t="s">
        <v>103</v>
      </c>
      <c r="B4812" t="s">
        <v>113</v>
      </c>
      <c r="C4812" t="s">
        <v>93</v>
      </c>
      <c r="D4812" t="s">
        <v>287</v>
      </c>
      <c r="E4812" s="19">
        <v>42706</v>
      </c>
      <c r="F4812" t="s">
        <v>96</v>
      </c>
      <c r="G4812">
        <v>7</v>
      </c>
      <c r="H4812">
        <v>53.35</v>
      </c>
      <c r="I4812">
        <v>373.45</v>
      </c>
    </row>
    <row r="4813" spans="1:9">
      <c r="A4813" t="s">
        <v>111</v>
      </c>
      <c r="B4813" t="s">
        <v>110</v>
      </c>
      <c r="C4813" t="s">
        <v>98</v>
      </c>
      <c r="D4813" t="s">
        <v>227</v>
      </c>
      <c r="E4813" s="19">
        <v>42706</v>
      </c>
      <c r="F4813" t="s">
        <v>96</v>
      </c>
      <c r="G4813">
        <v>7</v>
      </c>
      <c r="H4813">
        <v>53.35</v>
      </c>
      <c r="I4813">
        <v>373.45</v>
      </c>
    </row>
    <row r="4814" spans="1:9">
      <c r="A4814" t="s">
        <v>95</v>
      </c>
      <c r="B4814" t="s">
        <v>118</v>
      </c>
      <c r="C4814" t="s">
        <v>93</v>
      </c>
      <c r="D4814" t="s">
        <v>512</v>
      </c>
      <c r="E4814" s="19">
        <v>42706</v>
      </c>
      <c r="F4814" t="s">
        <v>141</v>
      </c>
      <c r="G4814">
        <v>3</v>
      </c>
      <c r="H4814">
        <v>17.829999999999998</v>
      </c>
      <c r="I4814">
        <v>53.489999999999995</v>
      </c>
    </row>
    <row r="4815" spans="1:9">
      <c r="A4815" t="s">
        <v>103</v>
      </c>
      <c r="B4815" t="s">
        <v>113</v>
      </c>
      <c r="C4815" t="s">
        <v>93</v>
      </c>
      <c r="D4815" t="s">
        <v>534</v>
      </c>
      <c r="E4815" s="19">
        <v>42706</v>
      </c>
      <c r="F4815" t="s">
        <v>101</v>
      </c>
      <c r="G4815">
        <v>9</v>
      </c>
      <c r="H4815">
        <v>12.42</v>
      </c>
      <c r="I4815">
        <v>111.78</v>
      </c>
    </row>
    <row r="4816" spans="1:9">
      <c r="A4816" t="s">
        <v>100</v>
      </c>
      <c r="B4816" t="s">
        <v>105</v>
      </c>
      <c r="C4816" t="s">
        <v>98</v>
      </c>
      <c r="D4816" t="s">
        <v>473</v>
      </c>
      <c r="E4816" s="19">
        <v>42706</v>
      </c>
      <c r="F4816" t="s">
        <v>96</v>
      </c>
      <c r="G4816">
        <v>4</v>
      </c>
      <c r="H4816">
        <v>53.35</v>
      </c>
      <c r="I4816">
        <v>213.4</v>
      </c>
    </row>
    <row r="4817" spans="1:9">
      <c r="A4817" t="s">
        <v>103</v>
      </c>
      <c r="B4817" t="s">
        <v>118</v>
      </c>
      <c r="C4817" t="s">
        <v>93</v>
      </c>
      <c r="D4817" t="s">
        <v>177</v>
      </c>
      <c r="E4817" s="19">
        <v>42706</v>
      </c>
      <c r="F4817" t="s">
        <v>101</v>
      </c>
      <c r="G4817">
        <v>2</v>
      </c>
      <c r="H4817">
        <v>12.42</v>
      </c>
      <c r="I4817">
        <v>24.84</v>
      </c>
    </row>
    <row r="4818" spans="1:9">
      <c r="A4818" t="s">
        <v>103</v>
      </c>
      <c r="B4818" t="s">
        <v>94</v>
      </c>
      <c r="C4818" t="s">
        <v>93</v>
      </c>
      <c r="D4818" t="s">
        <v>303</v>
      </c>
      <c r="E4818" s="19">
        <v>42706</v>
      </c>
      <c r="F4818" t="s">
        <v>101</v>
      </c>
      <c r="G4818">
        <v>4</v>
      </c>
      <c r="H4818">
        <v>12.42</v>
      </c>
      <c r="I4818">
        <v>49.68</v>
      </c>
    </row>
    <row r="4819" spans="1:9">
      <c r="A4819" t="s">
        <v>103</v>
      </c>
      <c r="B4819" t="s">
        <v>118</v>
      </c>
      <c r="C4819" t="s">
        <v>93</v>
      </c>
      <c r="D4819" t="s">
        <v>426</v>
      </c>
      <c r="E4819" s="19">
        <v>42706</v>
      </c>
      <c r="F4819" t="s">
        <v>91</v>
      </c>
      <c r="G4819">
        <v>7</v>
      </c>
      <c r="H4819">
        <v>16.32</v>
      </c>
      <c r="I4819">
        <v>114.24000000000001</v>
      </c>
    </row>
    <row r="4820" spans="1:9">
      <c r="A4820" t="s">
        <v>95</v>
      </c>
      <c r="B4820" t="s">
        <v>118</v>
      </c>
      <c r="C4820" t="s">
        <v>93</v>
      </c>
      <c r="D4820" t="s">
        <v>362</v>
      </c>
      <c r="E4820" s="19">
        <v>42706</v>
      </c>
      <c r="F4820" t="s">
        <v>141</v>
      </c>
      <c r="G4820">
        <v>6</v>
      </c>
      <c r="H4820">
        <v>17.829999999999998</v>
      </c>
      <c r="I4820">
        <v>106.97999999999999</v>
      </c>
    </row>
    <row r="4821" spans="1:9">
      <c r="A4821" t="s">
        <v>100</v>
      </c>
      <c r="B4821" t="s">
        <v>110</v>
      </c>
      <c r="C4821" t="s">
        <v>98</v>
      </c>
      <c r="D4821" t="s">
        <v>533</v>
      </c>
      <c r="E4821" s="19">
        <v>42706</v>
      </c>
      <c r="F4821" t="s">
        <v>96</v>
      </c>
      <c r="G4821">
        <v>6</v>
      </c>
      <c r="H4821">
        <v>53.35</v>
      </c>
      <c r="I4821">
        <v>320.10000000000002</v>
      </c>
    </row>
    <row r="4822" spans="1:9">
      <c r="A4822" t="s">
        <v>100</v>
      </c>
      <c r="B4822" t="s">
        <v>99</v>
      </c>
      <c r="C4822" t="s">
        <v>98</v>
      </c>
      <c r="D4822" t="s">
        <v>532</v>
      </c>
      <c r="E4822" s="19">
        <v>42706</v>
      </c>
      <c r="F4822" t="s">
        <v>101</v>
      </c>
      <c r="G4822">
        <v>7</v>
      </c>
      <c r="H4822">
        <v>12.42</v>
      </c>
      <c r="I4822">
        <v>86.94</v>
      </c>
    </row>
    <row r="4823" spans="1:9">
      <c r="A4823" t="s">
        <v>106</v>
      </c>
      <c r="B4823" t="s">
        <v>99</v>
      </c>
      <c r="C4823" t="s">
        <v>98</v>
      </c>
      <c r="D4823" t="s">
        <v>286</v>
      </c>
      <c r="E4823" s="19">
        <v>42707</v>
      </c>
      <c r="F4823" t="s">
        <v>91</v>
      </c>
      <c r="G4823">
        <v>9</v>
      </c>
      <c r="H4823">
        <v>16.32</v>
      </c>
      <c r="I4823">
        <v>146.88</v>
      </c>
    </row>
    <row r="4824" spans="1:9">
      <c r="A4824" t="s">
        <v>111</v>
      </c>
      <c r="B4824" t="s">
        <v>105</v>
      </c>
      <c r="C4824" t="s">
        <v>98</v>
      </c>
      <c r="D4824" t="s">
        <v>345</v>
      </c>
      <c r="E4824" s="19">
        <v>42707</v>
      </c>
      <c r="F4824" t="s">
        <v>101</v>
      </c>
      <c r="G4824">
        <v>7</v>
      </c>
      <c r="H4824">
        <v>12.42</v>
      </c>
      <c r="I4824">
        <v>86.94</v>
      </c>
    </row>
    <row r="4825" spans="1:9">
      <c r="A4825" t="s">
        <v>111</v>
      </c>
      <c r="B4825" t="s">
        <v>105</v>
      </c>
      <c r="C4825" t="s">
        <v>98</v>
      </c>
      <c r="D4825" t="s">
        <v>391</v>
      </c>
      <c r="E4825" s="19">
        <v>42707</v>
      </c>
      <c r="F4825" t="s">
        <v>96</v>
      </c>
      <c r="G4825">
        <v>5</v>
      </c>
      <c r="H4825">
        <v>53.35</v>
      </c>
      <c r="I4825">
        <v>266.75</v>
      </c>
    </row>
    <row r="4826" spans="1:9">
      <c r="A4826" t="s">
        <v>103</v>
      </c>
      <c r="B4826" t="s">
        <v>118</v>
      </c>
      <c r="C4826" t="s">
        <v>93</v>
      </c>
      <c r="D4826" t="s">
        <v>233</v>
      </c>
      <c r="E4826" s="19">
        <v>42707</v>
      </c>
      <c r="F4826" t="s">
        <v>101</v>
      </c>
      <c r="G4826">
        <v>4</v>
      </c>
      <c r="H4826">
        <v>12.42</v>
      </c>
      <c r="I4826">
        <v>49.68</v>
      </c>
    </row>
    <row r="4827" spans="1:9">
      <c r="A4827" t="s">
        <v>100</v>
      </c>
      <c r="B4827" t="s">
        <v>99</v>
      </c>
      <c r="C4827" t="s">
        <v>98</v>
      </c>
      <c r="D4827" t="s">
        <v>531</v>
      </c>
      <c r="E4827" s="19">
        <v>42707</v>
      </c>
      <c r="F4827" t="s">
        <v>91</v>
      </c>
      <c r="G4827">
        <v>8</v>
      </c>
      <c r="H4827">
        <v>16.32</v>
      </c>
      <c r="I4827">
        <v>130.56</v>
      </c>
    </row>
    <row r="4828" spans="1:9">
      <c r="A4828" t="s">
        <v>95</v>
      </c>
      <c r="B4828" t="s">
        <v>118</v>
      </c>
      <c r="C4828" t="s">
        <v>93</v>
      </c>
      <c r="D4828" t="s">
        <v>237</v>
      </c>
      <c r="E4828" s="19">
        <v>42707</v>
      </c>
      <c r="F4828" t="s">
        <v>141</v>
      </c>
      <c r="G4828">
        <v>4</v>
      </c>
      <c r="H4828">
        <v>17.829999999999998</v>
      </c>
      <c r="I4828">
        <v>71.319999999999993</v>
      </c>
    </row>
    <row r="4829" spans="1:9">
      <c r="A4829" t="s">
        <v>111</v>
      </c>
      <c r="B4829" t="s">
        <v>99</v>
      </c>
      <c r="C4829" t="s">
        <v>98</v>
      </c>
      <c r="D4829" t="s">
        <v>530</v>
      </c>
      <c r="E4829" s="19">
        <v>42707</v>
      </c>
      <c r="F4829" t="s">
        <v>96</v>
      </c>
      <c r="G4829">
        <v>2</v>
      </c>
      <c r="H4829">
        <v>53.35</v>
      </c>
      <c r="I4829">
        <v>106.7</v>
      </c>
    </row>
    <row r="4830" spans="1:9">
      <c r="A4830" t="s">
        <v>95</v>
      </c>
      <c r="B4830" t="s">
        <v>118</v>
      </c>
      <c r="C4830" t="s">
        <v>93</v>
      </c>
      <c r="D4830" t="s">
        <v>529</v>
      </c>
      <c r="E4830" s="19">
        <v>42707</v>
      </c>
      <c r="F4830" t="s">
        <v>96</v>
      </c>
      <c r="G4830">
        <v>3</v>
      </c>
      <c r="H4830">
        <v>53.35</v>
      </c>
      <c r="I4830">
        <v>160.05000000000001</v>
      </c>
    </row>
    <row r="4831" spans="1:9">
      <c r="A4831" t="s">
        <v>95</v>
      </c>
      <c r="B4831" t="s">
        <v>94</v>
      </c>
      <c r="C4831" t="s">
        <v>93</v>
      </c>
      <c r="D4831" t="s">
        <v>508</v>
      </c>
      <c r="E4831" s="19">
        <v>42707</v>
      </c>
      <c r="F4831" t="s">
        <v>101</v>
      </c>
      <c r="G4831">
        <v>10</v>
      </c>
      <c r="H4831">
        <v>12.42</v>
      </c>
      <c r="I4831">
        <v>124.2</v>
      </c>
    </row>
    <row r="4832" spans="1:9">
      <c r="A4832" t="s">
        <v>106</v>
      </c>
      <c r="B4832" t="s">
        <v>110</v>
      </c>
      <c r="C4832" t="s">
        <v>98</v>
      </c>
      <c r="D4832" t="s">
        <v>528</v>
      </c>
      <c r="E4832" s="19">
        <v>42707</v>
      </c>
      <c r="F4832" t="s">
        <v>101</v>
      </c>
      <c r="G4832">
        <v>3</v>
      </c>
      <c r="H4832">
        <v>12.42</v>
      </c>
      <c r="I4832">
        <v>37.26</v>
      </c>
    </row>
    <row r="4833" spans="1:9">
      <c r="A4833" t="s">
        <v>103</v>
      </c>
      <c r="B4833" t="s">
        <v>118</v>
      </c>
      <c r="C4833" t="s">
        <v>93</v>
      </c>
      <c r="D4833" t="s">
        <v>449</v>
      </c>
      <c r="E4833" s="19">
        <v>42707</v>
      </c>
      <c r="F4833" t="s">
        <v>101</v>
      </c>
      <c r="G4833">
        <v>9</v>
      </c>
      <c r="H4833">
        <v>12.42</v>
      </c>
      <c r="I4833">
        <v>111.78</v>
      </c>
    </row>
    <row r="4834" spans="1:9">
      <c r="A4834" t="s">
        <v>106</v>
      </c>
      <c r="B4834" t="s">
        <v>127</v>
      </c>
      <c r="C4834" t="s">
        <v>98</v>
      </c>
      <c r="D4834" t="s">
        <v>185</v>
      </c>
      <c r="E4834" s="19">
        <v>42707</v>
      </c>
      <c r="F4834" t="s">
        <v>101</v>
      </c>
      <c r="G4834">
        <v>10</v>
      </c>
      <c r="H4834">
        <v>12.42</v>
      </c>
      <c r="I4834">
        <v>124.2</v>
      </c>
    </row>
    <row r="4835" spans="1:9">
      <c r="A4835" t="s">
        <v>100</v>
      </c>
      <c r="B4835" t="s">
        <v>99</v>
      </c>
      <c r="C4835" t="s">
        <v>98</v>
      </c>
      <c r="D4835" t="s">
        <v>487</v>
      </c>
      <c r="E4835" s="19">
        <v>42707</v>
      </c>
      <c r="F4835" t="s">
        <v>101</v>
      </c>
      <c r="G4835">
        <v>7</v>
      </c>
      <c r="H4835">
        <v>12.42</v>
      </c>
      <c r="I4835">
        <v>86.94</v>
      </c>
    </row>
    <row r="4836" spans="1:9">
      <c r="A4836" t="s">
        <v>103</v>
      </c>
      <c r="B4836" t="s">
        <v>118</v>
      </c>
      <c r="C4836" t="s">
        <v>93</v>
      </c>
      <c r="D4836" t="s">
        <v>233</v>
      </c>
      <c r="E4836" s="19">
        <v>42707</v>
      </c>
      <c r="F4836" t="s">
        <v>96</v>
      </c>
      <c r="G4836">
        <v>4</v>
      </c>
      <c r="H4836">
        <v>53.35</v>
      </c>
      <c r="I4836">
        <v>213.4</v>
      </c>
    </row>
    <row r="4837" spans="1:9">
      <c r="A4837" t="s">
        <v>103</v>
      </c>
      <c r="B4837" t="s">
        <v>94</v>
      </c>
      <c r="C4837" t="s">
        <v>93</v>
      </c>
      <c r="D4837" t="s">
        <v>527</v>
      </c>
      <c r="E4837" s="19">
        <v>42707</v>
      </c>
      <c r="F4837" t="s">
        <v>91</v>
      </c>
      <c r="G4837">
        <v>6</v>
      </c>
      <c r="H4837">
        <v>16.32</v>
      </c>
      <c r="I4837">
        <v>97.92</v>
      </c>
    </row>
    <row r="4838" spans="1:9">
      <c r="A4838" t="s">
        <v>106</v>
      </c>
      <c r="B4838" t="s">
        <v>99</v>
      </c>
      <c r="C4838" t="s">
        <v>98</v>
      </c>
      <c r="D4838" t="s">
        <v>290</v>
      </c>
      <c r="E4838" s="19">
        <v>42707</v>
      </c>
      <c r="F4838" t="s">
        <v>101</v>
      </c>
      <c r="G4838">
        <v>6</v>
      </c>
      <c r="H4838">
        <v>12.42</v>
      </c>
      <c r="I4838">
        <v>74.52</v>
      </c>
    </row>
    <row r="4839" spans="1:9">
      <c r="A4839" t="s">
        <v>100</v>
      </c>
      <c r="B4839" t="s">
        <v>110</v>
      </c>
      <c r="C4839" t="s">
        <v>98</v>
      </c>
      <c r="D4839" t="s">
        <v>320</v>
      </c>
      <c r="E4839" s="19">
        <v>42707</v>
      </c>
      <c r="F4839" t="s">
        <v>141</v>
      </c>
      <c r="G4839">
        <v>3</v>
      </c>
      <c r="H4839">
        <v>17.829999999999998</v>
      </c>
      <c r="I4839">
        <v>53.489999999999995</v>
      </c>
    </row>
    <row r="4840" spans="1:9">
      <c r="A4840" t="s">
        <v>111</v>
      </c>
      <c r="B4840" t="s">
        <v>105</v>
      </c>
      <c r="C4840" t="s">
        <v>98</v>
      </c>
      <c r="D4840" t="s">
        <v>441</v>
      </c>
      <c r="E4840" s="19">
        <v>42707</v>
      </c>
      <c r="F4840" t="s">
        <v>101</v>
      </c>
      <c r="G4840">
        <v>10</v>
      </c>
      <c r="H4840">
        <v>12.42</v>
      </c>
      <c r="I4840">
        <v>124.2</v>
      </c>
    </row>
    <row r="4841" spans="1:9">
      <c r="A4841" t="s">
        <v>95</v>
      </c>
      <c r="B4841" t="s">
        <v>94</v>
      </c>
      <c r="C4841" t="s">
        <v>93</v>
      </c>
      <c r="D4841" t="s">
        <v>526</v>
      </c>
      <c r="E4841" s="19">
        <v>42707</v>
      </c>
      <c r="F4841" t="s">
        <v>101</v>
      </c>
      <c r="G4841">
        <v>4</v>
      </c>
      <c r="H4841">
        <v>12.42</v>
      </c>
      <c r="I4841">
        <v>49.68</v>
      </c>
    </row>
    <row r="4842" spans="1:9">
      <c r="A4842" t="s">
        <v>95</v>
      </c>
      <c r="B4842" t="s">
        <v>118</v>
      </c>
      <c r="C4842" t="s">
        <v>93</v>
      </c>
      <c r="D4842" t="s">
        <v>434</v>
      </c>
      <c r="E4842" s="19">
        <v>42707</v>
      </c>
      <c r="F4842" t="s">
        <v>91</v>
      </c>
      <c r="G4842">
        <v>5</v>
      </c>
      <c r="H4842">
        <v>16.32</v>
      </c>
      <c r="I4842">
        <v>81.599999999999994</v>
      </c>
    </row>
    <row r="4843" spans="1:9">
      <c r="A4843" t="s">
        <v>106</v>
      </c>
      <c r="B4843" t="s">
        <v>110</v>
      </c>
      <c r="C4843" t="s">
        <v>98</v>
      </c>
      <c r="D4843" t="s">
        <v>481</v>
      </c>
      <c r="E4843" s="19">
        <v>42707</v>
      </c>
      <c r="F4843" t="s">
        <v>96</v>
      </c>
      <c r="G4843">
        <v>2</v>
      </c>
      <c r="H4843">
        <v>53.35</v>
      </c>
      <c r="I4843">
        <v>106.7</v>
      </c>
    </row>
    <row r="4844" spans="1:9">
      <c r="A4844" t="s">
        <v>111</v>
      </c>
      <c r="B4844" t="s">
        <v>110</v>
      </c>
      <c r="C4844" t="s">
        <v>98</v>
      </c>
      <c r="D4844" t="s">
        <v>451</v>
      </c>
      <c r="E4844" s="19">
        <v>42707</v>
      </c>
      <c r="F4844" t="s">
        <v>101</v>
      </c>
      <c r="G4844">
        <v>1</v>
      </c>
      <c r="H4844">
        <v>12.42</v>
      </c>
      <c r="I4844">
        <v>12.42</v>
      </c>
    </row>
    <row r="4845" spans="1:9">
      <c r="A4845" t="s">
        <v>106</v>
      </c>
      <c r="B4845" t="s">
        <v>99</v>
      </c>
      <c r="C4845" t="s">
        <v>98</v>
      </c>
      <c r="D4845" t="s">
        <v>119</v>
      </c>
      <c r="E4845" s="19">
        <v>42707</v>
      </c>
      <c r="F4845" t="s">
        <v>101</v>
      </c>
      <c r="G4845">
        <v>8</v>
      </c>
      <c r="H4845">
        <v>12.42</v>
      </c>
      <c r="I4845">
        <v>99.36</v>
      </c>
    </row>
    <row r="4846" spans="1:9">
      <c r="A4846" t="s">
        <v>111</v>
      </c>
      <c r="B4846" t="s">
        <v>99</v>
      </c>
      <c r="C4846" t="s">
        <v>98</v>
      </c>
      <c r="D4846" t="s">
        <v>525</v>
      </c>
      <c r="E4846" s="19">
        <v>42707</v>
      </c>
      <c r="F4846" t="s">
        <v>101</v>
      </c>
      <c r="G4846">
        <v>9</v>
      </c>
      <c r="H4846">
        <v>12.42</v>
      </c>
      <c r="I4846">
        <v>111.78</v>
      </c>
    </row>
    <row r="4847" spans="1:9">
      <c r="A4847" t="s">
        <v>100</v>
      </c>
      <c r="B4847" t="s">
        <v>105</v>
      </c>
      <c r="C4847" t="s">
        <v>98</v>
      </c>
      <c r="D4847" t="s">
        <v>298</v>
      </c>
      <c r="E4847" s="19">
        <v>42707</v>
      </c>
      <c r="F4847" t="s">
        <v>101</v>
      </c>
      <c r="G4847">
        <v>3</v>
      </c>
      <c r="H4847">
        <v>12.42</v>
      </c>
      <c r="I4847">
        <v>37.26</v>
      </c>
    </row>
    <row r="4848" spans="1:9">
      <c r="A4848" t="s">
        <v>106</v>
      </c>
      <c r="B4848" t="s">
        <v>105</v>
      </c>
      <c r="C4848" t="s">
        <v>98</v>
      </c>
      <c r="D4848" t="s">
        <v>210</v>
      </c>
      <c r="E4848" s="19">
        <v>42707</v>
      </c>
      <c r="F4848" t="s">
        <v>101</v>
      </c>
      <c r="G4848">
        <v>3</v>
      </c>
      <c r="H4848">
        <v>12.42</v>
      </c>
      <c r="I4848">
        <v>37.26</v>
      </c>
    </row>
    <row r="4849" spans="1:9">
      <c r="A4849" t="s">
        <v>103</v>
      </c>
      <c r="B4849" t="s">
        <v>118</v>
      </c>
      <c r="C4849" t="s">
        <v>93</v>
      </c>
      <c r="D4849" t="s">
        <v>425</v>
      </c>
      <c r="E4849" s="19">
        <v>42707</v>
      </c>
      <c r="F4849" t="s">
        <v>96</v>
      </c>
      <c r="G4849">
        <v>5</v>
      </c>
      <c r="H4849">
        <v>53.35</v>
      </c>
      <c r="I4849">
        <v>266.75</v>
      </c>
    </row>
    <row r="4850" spans="1:9">
      <c r="A4850" t="s">
        <v>100</v>
      </c>
      <c r="B4850" t="s">
        <v>110</v>
      </c>
      <c r="C4850" t="s">
        <v>98</v>
      </c>
      <c r="D4850" t="s">
        <v>378</v>
      </c>
      <c r="E4850" s="19">
        <v>42708</v>
      </c>
      <c r="F4850" t="s">
        <v>141</v>
      </c>
      <c r="G4850">
        <v>9</v>
      </c>
      <c r="H4850">
        <v>17.829999999999998</v>
      </c>
      <c r="I4850">
        <v>160.46999999999997</v>
      </c>
    </row>
    <row r="4851" spans="1:9">
      <c r="A4851" t="s">
        <v>100</v>
      </c>
      <c r="B4851" t="s">
        <v>99</v>
      </c>
      <c r="C4851" t="s">
        <v>98</v>
      </c>
      <c r="D4851" t="s">
        <v>231</v>
      </c>
      <c r="E4851" s="19">
        <v>42708</v>
      </c>
      <c r="F4851" t="s">
        <v>141</v>
      </c>
      <c r="G4851">
        <v>5</v>
      </c>
      <c r="H4851">
        <v>17.829999999999998</v>
      </c>
      <c r="I4851">
        <v>89.149999999999991</v>
      </c>
    </row>
    <row r="4852" spans="1:9">
      <c r="A4852" t="s">
        <v>95</v>
      </c>
      <c r="B4852" t="s">
        <v>94</v>
      </c>
      <c r="C4852" t="s">
        <v>93</v>
      </c>
      <c r="D4852" t="s">
        <v>297</v>
      </c>
      <c r="E4852" s="19">
        <v>42708</v>
      </c>
      <c r="F4852" t="s">
        <v>91</v>
      </c>
      <c r="G4852">
        <v>3</v>
      </c>
      <c r="H4852">
        <v>16.32</v>
      </c>
      <c r="I4852">
        <v>48.96</v>
      </c>
    </row>
    <row r="4853" spans="1:9">
      <c r="A4853" t="s">
        <v>111</v>
      </c>
      <c r="B4853" t="s">
        <v>110</v>
      </c>
      <c r="C4853" t="s">
        <v>98</v>
      </c>
      <c r="D4853" t="s">
        <v>378</v>
      </c>
      <c r="E4853" s="19">
        <v>42708</v>
      </c>
      <c r="F4853" t="s">
        <v>96</v>
      </c>
      <c r="G4853">
        <v>6</v>
      </c>
      <c r="H4853">
        <v>53.35</v>
      </c>
      <c r="I4853">
        <v>320.10000000000002</v>
      </c>
    </row>
    <row r="4854" spans="1:9">
      <c r="A4854" t="s">
        <v>106</v>
      </c>
      <c r="B4854" t="s">
        <v>127</v>
      </c>
      <c r="C4854" t="s">
        <v>98</v>
      </c>
      <c r="D4854" t="s">
        <v>524</v>
      </c>
      <c r="E4854" s="19">
        <v>42708</v>
      </c>
      <c r="F4854" t="s">
        <v>96</v>
      </c>
      <c r="G4854">
        <v>10</v>
      </c>
      <c r="H4854">
        <v>53.35</v>
      </c>
      <c r="I4854">
        <v>533.5</v>
      </c>
    </row>
    <row r="4855" spans="1:9">
      <c r="A4855" t="s">
        <v>111</v>
      </c>
      <c r="B4855" t="s">
        <v>110</v>
      </c>
      <c r="C4855" t="s">
        <v>98</v>
      </c>
      <c r="D4855" t="s">
        <v>523</v>
      </c>
      <c r="E4855" s="19">
        <v>42708</v>
      </c>
      <c r="F4855" t="s">
        <v>101</v>
      </c>
      <c r="G4855">
        <v>10</v>
      </c>
      <c r="H4855">
        <v>12.42</v>
      </c>
      <c r="I4855">
        <v>124.2</v>
      </c>
    </row>
    <row r="4856" spans="1:9">
      <c r="A4856" t="s">
        <v>95</v>
      </c>
      <c r="B4856" t="s">
        <v>113</v>
      </c>
      <c r="C4856" t="s">
        <v>93</v>
      </c>
      <c r="D4856" t="s">
        <v>346</v>
      </c>
      <c r="E4856" s="19">
        <v>42708</v>
      </c>
      <c r="F4856" t="s">
        <v>141</v>
      </c>
      <c r="G4856">
        <v>6</v>
      </c>
      <c r="H4856">
        <v>17.829999999999998</v>
      </c>
      <c r="I4856">
        <v>106.97999999999999</v>
      </c>
    </row>
    <row r="4857" spans="1:9">
      <c r="A4857" t="s">
        <v>95</v>
      </c>
      <c r="B4857" t="s">
        <v>113</v>
      </c>
      <c r="C4857" t="s">
        <v>93</v>
      </c>
      <c r="D4857" t="s">
        <v>343</v>
      </c>
      <c r="E4857" s="19">
        <v>42708</v>
      </c>
      <c r="F4857" t="s">
        <v>101</v>
      </c>
      <c r="G4857">
        <v>8</v>
      </c>
      <c r="H4857">
        <v>12.42</v>
      </c>
      <c r="I4857">
        <v>99.36</v>
      </c>
    </row>
    <row r="4858" spans="1:9">
      <c r="A4858" t="s">
        <v>100</v>
      </c>
      <c r="B4858" t="s">
        <v>99</v>
      </c>
      <c r="C4858" t="s">
        <v>98</v>
      </c>
      <c r="D4858" t="s">
        <v>273</v>
      </c>
      <c r="E4858" s="19">
        <v>42708</v>
      </c>
      <c r="F4858" t="s">
        <v>101</v>
      </c>
      <c r="G4858">
        <v>2</v>
      </c>
      <c r="H4858">
        <v>12.42</v>
      </c>
      <c r="I4858">
        <v>24.84</v>
      </c>
    </row>
    <row r="4859" spans="1:9">
      <c r="A4859" t="s">
        <v>95</v>
      </c>
      <c r="B4859" t="s">
        <v>113</v>
      </c>
      <c r="C4859" t="s">
        <v>93</v>
      </c>
      <c r="D4859" t="s">
        <v>299</v>
      </c>
      <c r="E4859" s="19">
        <v>42708</v>
      </c>
      <c r="F4859" t="s">
        <v>141</v>
      </c>
      <c r="G4859">
        <v>1</v>
      </c>
      <c r="H4859">
        <v>17.829999999999998</v>
      </c>
      <c r="I4859">
        <v>17.829999999999998</v>
      </c>
    </row>
    <row r="4860" spans="1:9">
      <c r="A4860" t="s">
        <v>95</v>
      </c>
      <c r="B4860" t="s">
        <v>113</v>
      </c>
      <c r="C4860" t="s">
        <v>93</v>
      </c>
      <c r="D4860" t="s">
        <v>192</v>
      </c>
      <c r="E4860" s="19">
        <v>42708</v>
      </c>
      <c r="F4860" t="s">
        <v>141</v>
      </c>
      <c r="G4860">
        <v>10</v>
      </c>
      <c r="H4860">
        <v>17.829999999999998</v>
      </c>
      <c r="I4860">
        <v>178.29999999999998</v>
      </c>
    </row>
    <row r="4861" spans="1:9">
      <c r="A4861" t="s">
        <v>100</v>
      </c>
      <c r="B4861" t="s">
        <v>127</v>
      </c>
      <c r="C4861" t="s">
        <v>98</v>
      </c>
      <c r="D4861" t="s">
        <v>288</v>
      </c>
      <c r="E4861" s="19">
        <v>42708</v>
      </c>
      <c r="F4861" t="s">
        <v>141</v>
      </c>
      <c r="G4861">
        <v>3</v>
      </c>
      <c r="H4861">
        <v>17.829999999999998</v>
      </c>
      <c r="I4861">
        <v>53.489999999999995</v>
      </c>
    </row>
    <row r="4862" spans="1:9">
      <c r="A4862" t="s">
        <v>100</v>
      </c>
      <c r="B4862" t="s">
        <v>99</v>
      </c>
      <c r="C4862" t="s">
        <v>98</v>
      </c>
      <c r="D4862" t="s">
        <v>273</v>
      </c>
      <c r="E4862" s="19">
        <v>42708</v>
      </c>
      <c r="F4862" t="s">
        <v>101</v>
      </c>
      <c r="G4862">
        <v>6</v>
      </c>
      <c r="H4862">
        <v>12.42</v>
      </c>
      <c r="I4862">
        <v>74.52</v>
      </c>
    </row>
    <row r="4863" spans="1:9">
      <c r="A4863" t="s">
        <v>106</v>
      </c>
      <c r="B4863" t="s">
        <v>105</v>
      </c>
      <c r="C4863" t="s">
        <v>98</v>
      </c>
      <c r="D4863" t="s">
        <v>345</v>
      </c>
      <c r="E4863" s="19">
        <v>42708</v>
      </c>
      <c r="F4863" t="s">
        <v>101</v>
      </c>
      <c r="G4863">
        <v>1</v>
      </c>
      <c r="H4863">
        <v>12.42</v>
      </c>
      <c r="I4863">
        <v>12.42</v>
      </c>
    </row>
    <row r="4864" spans="1:9">
      <c r="A4864" t="s">
        <v>95</v>
      </c>
      <c r="B4864" t="s">
        <v>113</v>
      </c>
      <c r="C4864" t="s">
        <v>93</v>
      </c>
      <c r="D4864" t="s">
        <v>221</v>
      </c>
      <c r="E4864" s="19">
        <v>42708</v>
      </c>
      <c r="F4864" t="s">
        <v>101</v>
      </c>
      <c r="G4864">
        <v>10</v>
      </c>
      <c r="H4864">
        <v>12.42</v>
      </c>
      <c r="I4864">
        <v>124.2</v>
      </c>
    </row>
    <row r="4865" spans="1:9">
      <c r="A4865" t="s">
        <v>100</v>
      </c>
      <c r="B4865" t="s">
        <v>127</v>
      </c>
      <c r="C4865" t="s">
        <v>98</v>
      </c>
      <c r="D4865" t="s">
        <v>522</v>
      </c>
      <c r="E4865" s="19">
        <v>42708</v>
      </c>
      <c r="F4865" t="s">
        <v>96</v>
      </c>
      <c r="G4865">
        <v>3</v>
      </c>
      <c r="H4865">
        <v>53.35</v>
      </c>
      <c r="I4865">
        <v>160.05000000000001</v>
      </c>
    </row>
    <row r="4866" spans="1:9">
      <c r="A4866" t="s">
        <v>100</v>
      </c>
      <c r="B4866" t="s">
        <v>99</v>
      </c>
      <c r="C4866" t="s">
        <v>98</v>
      </c>
      <c r="D4866" t="s">
        <v>521</v>
      </c>
      <c r="E4866" s="19">
        <v>42708</v>
      </c>
      <c r="F4866" t="s">
        <v>101</v>
      </c>
      <c r="G4866">
        <v>8</v>
      </c>
      <c r="H4866">
        <v>12.42</v>
      </c>
      <c r="I4866">
        <v>99.36</v>
      </c>
    </row>
    <row r="4867" spans="1:9">
      <c r="A4867" t="s">
        <v>95</v>
      </c>
      <c r="B4867" t="s">
        <v>113</v>
      </c>
      <c r="C4867" t="s">
        <v>93</v>
      </c>
      <c r="D4867" t="s">
        <v>418</v>
      </c>
      <c r="E4867" s="19">
        <v>42708</v>
      </c>
      <c r="F4867" t="s">
        <v>101</v>
      </c>
      <c r="G4867">
        <v>7</v>
      </c>
      <c r="H4867">
        <v>12.42</v>
      </c>
      <c r="I4867">
        <v>86.94</v>
      </c>
    </row>
    <row r="4868" spans="1:9">
      <c r="A4868" t="s">
        <v>95</v>
      </c>
      <c r="B4868" t="s">
        <v>94</v>
      </c>
      <c r="C4868" t="s">
        <v>93</v>
      </c>
      <c r="D4868" t="s">
        <v>247</v>
      </c>
      <c r="E4868" s="19">
        <v>42708</v>
      </c>
      <c r="F4868" t="s">
        <v>101</v>
      </c>
      <c r="G4868">
        <v>2</v>
      </c>
      <c r="H4868">
        <v>12.42</v>
      </c>
      <c r="I4868">
        <v>24.84</v>
      </c>
    </row>
    <row r="4869" spans="1:9">
      <c r="A4869" t="s">
        <v>100</v>
      </c>
      <c r="B4869" t="s">
        <v>105</v>
      </c>
      <c r="C4869" t="s">
        <v>98</v>
      </c>
      <c r="D4869" t="s">
        <v>520</v>
      </c>
      <c r="E4869" s="19">
        <v>42708</v>
      </c>
      <c r="F4869" t="s">
        <v>96</v>
      </c>
      <c r="G4869">
        <v>10</v>
      </c>
      <c r="H4869">
        <v>53.35</v>
      </c>
      <c r="I4869">
        <v>533.5</v>
      </c>
    </row>
    <row r="4870" spans="1:9">
      <c r="A4870" t="s">
        <v>95</v>
      </c>
      <c r="B4870" t="s">
        <v>113</v>
      </c>
      <c r="C4870" t="s">
        <v>93</v>
      </c>
      <c r="D4870" t="s">
        <v>463</v>
      </c>
      <c r="E4870" s="19">
        <v>42708</v>
      </c>
      <c r="F4870" t="s">
        <v>101</v>
      </c>
      <c r="G4870">
        <v>10</v>
      </c>
      <c r="H4870">
        <v>12.42</v>
      </c>
      <c r="I4870">
        <v>124.2</v>
      </c>
    </row>
    <row r="4871" spans="1:9">
      <c r="A4871" t="s">
        <v>100</v>
      </c>
      <c r="B4871" t="s">
        <v>127</v>
      </c>
      <c r="C4871" t="s">
        <v>98</v>
      </c>
      <c r="D4871" t="s">
        <v>519</v>
      </c>
      <c r="E4871" s="19">
        <v>42708</v>
      </c>
      <c r="F4871" t="s">
        <v>101</v>
      </c>
      <c r="G4871">
        <v>1</v>
      </c>
      <c r="H4871">
        <v>12.42</v>
      </c>
      <c r="I4871">
        <v>12.42</v>
      </c>
    </row>
    <row r="4872" spans="1:9">
      <c r="A4872" t="s">
        <v>100</v>
      </c>
      <c r="B4872" t="s">
        <v>99</v>
      </c>
      <c r="C4872" t="s">
        <v>98</v>
      </c>
      <c r="D4872" t="s">
        <v>518</v>
      </c>
      <c r="E4872" s="19">
        <v>42708</v>
      </c>
      <c r="F4872" t="s">
        <v>101</v>
      </c>
      <c r="G4872">
        <v>7</v>
      </c>
      <c r="H4872">
        <v>12.42</v>
      </c>
      <c r="I4872">
        <v>86.94</v>
      </c>
    </row>
    <row r="4873" spans="1:9">
      <c r="A4873" t="s">
        <v>111</v>
      </c>
      <c r="B4873" t="s">
        <v>99</v>
      </c>
      <c r="C4873" t="s">
        <v>98</v>
      </c>
      <c r="D4873" t="s">
        <v>517</v>
      </c>
      <c r="E4873" s="19">
        <v>42709</v>
      </c>
      <c r="F4873" t="s">
        <v>96</v>
      </c>
      <c r="G4873">
        <v>7</v>
      </c>
      <c r="H4873">
        <v>53.35</v>
      </c>
      <c r="I4873">
        <v>373.45</v>
      </c>
    </row>
    <row r="4874" spans="1:9">
      <c r="A4874" t="s">
        <v>111</v>
      </c>
      <c r="B4874" t="s">
        <v>110</v>
      </c>
      <c r="C4874" t="s">
        <v>98</v>
      </c>
      <c r="D4874" t="s">
        <v>209</v>
      </c>
      <c r="E4874" s="19">
        <v>42709</v>
      </c>
      <c r="F4874" t="s">
        <v>101</v>
      </c>
      <c r="G4874">
        <v>2</v>
      </c>
      <c r="H4874">
        <v>12.42</v>
      </c>
      <c r="I4874">
        <v>24.84</v>
      </c>
    </row>
    <row r="4875" spans="1:9">
      <c r="A4875" t="s">
        <v>100</v>
      </c>
      <c r="B4875" t="s">
        <v>99</v>
      </c>
      <c r="C4875" t="s">
        <v>98</v>
      </c>
      <c r="D4875" t="s">
        <v>516</v>
      </c>
      <c r="E4875" s="19">
        <v>42709</v>
      </c>
      <c r="F4875" t="s">
        <v>101</v>
      </c>
      <c r="G4875">
        <v>5</v>
      </c>
      <c r="H4875">
        <v>12.42</v>
      </c>
      <c r="I4875">
        <v>62.1</v>
      </c>
    </row>
    <row r="4876" spans="1:9">
      <c r="A4876" t="s">
        <v>106</v>
      </c>
      <c r="B4876" t="s">
        <v>110</v>
      </c>
      <c r="C4876" t="s">
        <v>98</v>
      </c>
      <c r="D4876" t="s">
        <v>301</v>
      </c>
      <c r="E4876" s="19">
        <v>42709</v>
      </c>
      <c r="F4876" t="s">
        <v>96</v>
      </c>
      <c r="G4876">
        <v>8</v>
      </c>
      <c r="H4876">
        <v>53.35</v>
      </c>
      <c r="I4876">
        <v>426.8</v>
      </c>
    </row>
    <row r="4877" spans="1:9">
      <c r="A4877" t="s">
        <v>100</v>
      </c>
      <c r="B4877" t="s">
        <v>99</v>
      </c>
      <c r="C4877" t="s">
        <v>98</v>
      </c>
      <c r="D4877" t="s">
        <v>515</v>
      </c>
      <c r="E4877" s="19">
        <v>42709</v>
      </c>
      <c r="F4877" t="s">
        <v>101</v>
      </c>
      <c r="G4877">
        <v>9</v>
      </c>
      <c r="H4877">
        <v>12.42</v>
      </c>
      <c r="I4877">
        <v>111.78</v>
      </c>
    </row>
    <row r="4878" spans="1:9">
      <c r="A4878" t="s">
        <v>106</v>
      </c>
      <c r="B4878" t="s">
        <v>105</v>
      </c>
      <c r="C4878" t="s">
        <v>98</v>
      </c>
      <c r="D4878" t="s">
        <v>322</v>
      </c>
      <c r="E4878" s="19">
        <v>42709</v>
      </c>
      <c r="F4878" t="s">
        <v>101</v>
      </c>
      <c r="G4878">
        <v>6</v>
      </c>
      <c r="H4878">
        <v>12.42</v>
      </c>
      <c r="I4878">
        <v>74.52</v>
      </c>
    </row>
    <row r="4879" spans="1:9">
      <c r="A4879" t="s">
        <v>100</v>
      </c>
      <c r="B4879" t="s">
        <v>99</v>
      </c>
      <c r="C4879" t="s">
        <v>98</v>
      </c>
      <c r="D4879" t="s">
        <v>507</v>
      </c>
      <c r="E4879" s="19">
        <v>42709</v>
      </c>
      <c r="F4879" t="s">
        <v>91</v>
      </c>
      <c r="G4879">
        <v>8</v>
      </c>
      <c r="H4879">
        <v>16.32</v>
      </c>
      <c r="I4879">
        <v>130.56</v>
      </c>
    </row>
    <row r="4880" spans="1:9">
      <c r="A4880" t="s">
        <v>100</v>
      </c>
      <c r="B4880" t="s">
        <v>105</v>
      </c>
      <c r="C4880" t="s">
        <v>98</v>
      </c>
      <c r="D4880" t="s">
        <v>281</v>
      </c>
      <c r="E4880" s="19">
        <v>42709</v>
      </c>
      <c r="F4880" t="s">
        <v>101</v>
      </c>
      <c r="G4880">
        <v>6</v>
      </c>
      <c r="H4880">
        <v>12.42</v>
      </c>
      <c r="I4880">
        <v>74.52</v>
      </c>
    </row>
    <row r="4881" spans="1:9">
      <c r="A4881" t="s">
        <v>95</v>
      </c>
      <c r="B4881" t="s">
        <v>94</v>
      </c>
      <c r="C4881" t="s">
        <v>93</v>
      </c>
      <c r="D4881" t="s">
        <v>335</v>
      </c>
      <c r="E4881" s="19">
        <v>42709</v>
      </c>
      <c r="F4881" t="s">
        <v>141</v>
      </c>
      <c r="G4881">
        <v>8</v>
      </c>
      <c r="H4881">
        <v>17.829999999999998</v>
      </c>
      <c r="I4881">
        <v>142.63999999999999</v>
      </c>
    </row>
    <row r="4882" spans="1:9">
      <c r="A4882" t="s">
        <v>103</v>
      </c>
      <c r="B4882" t="s">
        <v>94</v>
      </c>
      <c r="C4882" t="s">
        <v>93</v>
      </c>
      <c r="D4882" t="s">
        <v>266</v>
      </c>
      <c r="E4882" s="19">
        <v>42709</v>
      </c>
      <c r="F4882" t="s">
        <v>91</v>
      </c>
      <c r="G4882">
        <v>6</v>
      </c>
      <c r="H4882">
        <v>16.32</v>
      </c>
      <c r="I4882">
        <v>97.92</v>
      </c>
    </row>
    <row r="4883" spans="1:9">
      <c r="A4883" t="s">
        <v>111</v>
      </c>
      <c r="B4883" t="s">
        <v>110</v>
      </c>
      <c r="C4883" t="s">
        <v>98</v>
      </c>
      <c r="D4883" t="s">
        <v>421</v>
      </c>
      <c r="E4883" s="19">
        <v>42709</v>
      </c>
      <c r="F4883" t="s">
        <v>141</v>
      </c>
      <c r="G4883">
        <v>7</v>
      </c>
      <c r="H4883">
        <v>17.829999999999998</v>
      </c>
      <c r="I4883">
        <v>124.80999999999999</v>
      </c>
    </row>
    <row r="4884" spans="1:9">
      <c r="A4884" t="s">
        <v>106</v>
      </c>
      <c r="B4884" t="s">
        <v>99</v>
      </c>
      <c r="C4884" t="s">
        <v>98</v>
      </c>
      <c r="D4884" t="s">
        <v>514</v>
      </c>
      <c r="E4884" s="19">
        <v>42709</v>
      </c>
      <c r="F4884" t="s">
        <v>101</v>
      </c>
      <c r="G4884">
        <v>6</v>
      </c>
      <c r="H4884">
        <v>12.42</v>
      </c>
      <c r="I4884">
        <v>74.52</v>
      </c>
    </row>
    <row r="4885" spans="1:9">
      <c r="A4885" t="s">
        <v>100</v>
      </c>
      <c r="B4885" t="s">
        <v>105</v>
      </c>
      <c r="C4885" t="s">
        <v>98</v>
      </c>
      <c r="D4885" t="s">
        <v>158</v>
      </c>
      <c r="E4885" s="19">
        <v>42709</v>
      </c>
      <c r="F4885" t="s">
        <v>101</v>
      </c>
      <c r="G4885">
        <v>1</v>
      </c>
      <c r="H4885">
        <v>12.42</v>
      </c>
      <c r="I4885">
        <v>12.42</v>
      </c>
    </row>
    <row r="4886" spans="1:9">
      <c r="A4886" t="s">
        <v>100</v>
      </c>
      <c r="B4886" t="s">
        <v>99</v>
      </c>
      <c r="C4886" t="s">
        <v>98</v>
      </c>
      <c r="D4886" t="s">
        <v>125</v>
      </c>
      <c r="E4886" s="19">
        <v>42709</v>
      </c>
      <c r="F4886" t="s">
        <v>91</v>
      </c>
      <c r="G4886">
        <v>6</v>
      </c>
      <c r="H4886">
        <v>16.32</v>
      </c>
      <c r="I4886">
        <v>97.92</v>
      </c>
    </row>
    <row r="4887" spans="1:9">
      <c r="A4887" t="s">
        <v>103</v>
      </c>
      <c r="B4887" t="s">
        <v>113</v>
      </c>
      <c r="C4887" t="s">
        <v>93</v>
      </c>
      <c r="D4887" t="s">
        <v>148</v>
      </c>
      <c r="E4887" s="19">
        <v>42709</v>
      </c>
      <c r="F4887" t="s">
        <v>101</v>
      </c>
      <c r="G4887">
        <v>8</v>
      </c>
      <c r="H4887">
        <v>12.42</v>
      </c>
      <c r="I4887">
        <v>99.36</v>
      </c>
    </row>
    <row r="4888" spans="1:9">
      <c r="A4888" t="s">
        <v>106</v>
      </c>
      <c r="B4888" t="s">
        <v>99</v>
      </c>
      <c r="C4888" t="s">
        <v>98</v>
      </c>
      <c r="D4888" t="s">
        <v>269</v>
      </c>
      <c r="E4888" s="19">
        <v>42709</v>
      </c>
      <c r="F4888" t="s">
        <v>101</v>
      </c>
      <c r="G4888">
        <v>6</v>
      </c>
      <c r="H4888">
        <v>12.42</v>
      </c>
      <c r="I4888">
        <v>74.52</v>
      </c>
    </row>
    <row r="4889" spans="1:9">
      <c r="A4889" t="s">
        <v>100</v>
      </c>
      <c r="B4889" t="s">
        <v>110</v>
      </c>
      <c r="C4889" t="s">
        <v>98</v>
      </c>
      <c r="D4889" t="s">
        <v>513</v>
      </c>
      <c r="E4889" s="19">
        <v>42709</v>
      </c>
      <c r="F4889" t="s">
        <v>101</v>
      </c>
      <c r="G4889">
        <v>8</v>
      </c>
      <c r="H4889">
        <v>12.42</v>
      </c>
      <c r="I4889">
        <v>99.36</v>
      </c>
    </row>
    <row r="4890" spans="1:9">
      <c r="A4890" t="s">
        <v>103</v>
      </c>
      <c r="B4890" t="s">
        <v>118</v>
      </c>
      <c r="C4890" t="s">
        <v>93</v>
      </c>
      <c r="D4890" t="s">
        <v>512</v>
      </c>
      <c r="E4890" s="19">
        <v>42709</v>
      </c>
      <c r="F4890" t="s">
        <v>96</v>
      </c>
      <c r="G4890">
        <v>6</v>
      </c>
      <c r="H4890">
        <v>53.35</v>
      </c>
      <c r="I4890">
        <v>320.10000000000002</v>
      </c>
    </row>
    <row r="4891" spans="1:9">
      <c r="A4891" t="s">
        <v>103</v>
      </c>
      <c r="B4891" t="s">
        <v>94</v>
      </c>
      <c r="C4891" t="s">
        <v>93</v>
      </c>
      <c r="D4891" t="s">
        <v>265</v>
      </c>
      <c r="E4891" s="19">
        <v>42709</v>
      </c>
      <c r="F4891" t="s">
        <v>101</v>
      </c>
      <c r="G4891">
        <v>6</v>
      </c>
      <c r="H4891">
        <v>12.42</v>
      </c>
      <c r="I4891">
        <v>74.52</v>
      </c>
    </row>
    <row r="4892" spans="1:9">
      <c r="A4892" t="s">
        <v>95</v>
      </c>
      <c r="B4892" t="s">
        <v>113</v>
      </c>
      <c r="C4892" t="s">
        <v>93</v>
      </c>
      <c r="D4892" t="s">
        <v>353</v>
      </c>
      <c r="E4892" s="19">
        <v>42709</v>
      </c>
      <c r="F4892" t="s">
        <v>96</v>
      </c>
      <c r="G4892">
        <v>10</v>
      </c>
      <c r="H4892">
        <v>53.35</v>
      </c>
      <c r="I4892">
        <v>533.5</v>
      </c>
    </row>
    <row r="4893" spans="1:9">
      <c r="A4893" t="s">
        <v>95</v>
      </c>
      <c r="B4893" t="s">
        <v>113</v>
      </c>
      <c r="C4893" t="s">
        <v>93</v>
      </c>
      <c r="D4893" t="s">
        <v>511</v>
      </c>
      <c r="E4893" s="19">
        <v>42709</v>
      </c>
      <c r="F4893" t="s">
        <v>101</v>
      </c>
      <c r="G4893">
        <v>3</v>
      </c>
      <c r="H4893">
        <v>12.42</v>
      </c>
      <c r="I4893">
        <v>37.26</v>
      </c>
    </row>
    <row r="4894" spans="1:9">
      <c r="A4894" t="s">
        <v>111</v>
      </c>
      <c r="B4894" t="s">
        <v>110</v>
      </c>
      <c r="C4894" t="s">
        <v>98</v>
      </c>
      <c r="D4894" t="s">
        <v>444</v>
      </c>
      <c r="E4894" s="19">
        <v>42709</v>
      </c>
      <c r="F4894" t="s">
        <v>101</v>
      </c>
      <c r="G4894">
        <v>5</v>
      </c>
      <c r="H4894">
        <v>12.42</v>
      </c>
      <c r="I4894">
        <v>62.1</v>
      </c>
    </row>
    <row r="4895" spans="1:9">
      <c r="A4895" t="s">
        <v>103</v>
      </c>
      <c r="B4895" t="s">
        <v>113</v>
      </c>
      <c r="C4895" t="s">
        <v>93</v>
      </c>
      <c r="D4895" t="s">
        <v>510</v>
      </c>
      <c r="E4895" s="19">
        <v>42709</v>
      </c>
      <c r="F4895" t="s">
        <v>141</v>
      </c>
      <c r="G4895">
        <v>8</v>
      </c>
      <c r="H4895">
        <v>17.829999999999998</v>
      </c>
      <c r="I4895">
        <v>142.63999999999999</v>
      </c>
    </row>
    <row r="4896" spans="1:9">
      <c r="A4896" t="s">
        <v>95</v>
      </c>
      <c r="B4896" t="s">
        <v>118</v>
      </c>
      <c r="C4896" t="s">
        <v>93</v>
      </c>
      <c r="D4896" t="s">
        <v>218</v>
      </c>
      <c r="E4896" s="19">
        <v>42709</v>
      </c>
      <c r="F4896" t="s">
        <v>141</v>
      </c>
      <c r="G4896">
        <v>9</v>
      </c>
      <c r="H4896">
        <v>17.829999999999998</v>
      </c>
      <c r="I4896">
        <v>160.46999999999997</v>
      </c>
    </row>
    <row r="4897" spans="1:9">
      <c r="A4897" t="s">
        <v>100</v>
      </c>
      <c r="B4897" t="s">
        <v>99</v>
      </c>
      <c r="C4897" t="s">
        <v>98</v>
      </c>
      <c r="D4897" t="s">
        <v>505</v>
      </c>
      <c r="E4897" s="19">
        <v>42709</v>
      </c>
      <c r="F4897" t="s">
        <v>96</v>
      </c>
      <c r="G4897">
        <v>3</v>
      </c>
      <c r="H4897">
        <v>53.35</v>
      </c>
      <c r="I4897">
        <v>160.05000000000001</v>
      </c>
    </row>
    <row r="4898" spans="1:9">
      <c r="A4898" t="s">
        <v>106</v>
      </c>
      <c r="B4898" t="s">
        <v>105</v>
      </c>
      <c r="C4898" t="s">
        <v>98</v>
      </c>
      <c r="D4898" t="s">
        <v>361</v>
      </c>
      <c r="E4898" s="19">
        <v>42709</v>
      </c>
      <c r="F4898" t="s">
        <v>91</v>
      </c>
      <c r="G4898">
        <v>2</v>
      </c>
      <c r="H4898">
        <v>16.32</v>
      </c>
      <c r="I4898">
        <v>32.64</v>
      </c>
    </row>
    <row r="4899" spans="1:9">
      <c r="A4899" t="s">
        <v>100</v>
      </c>
      <c r="B4899" t="s">
        <v>99</v>
      </c>
      <c r="C4899" t="s">
        <v>98</v>
      </c>
      <c r="D4899" t="s">
        <v>213</v>
      </c>
      <c r="E4899" s="19">
        <v>42709</v>
      </c>
      <c r="F4899" t="s">
        <v>101</v>
      </c>
      <c r="G4899">
        <v>6</v>
      </c>
      <c r="H4899">
        <v>12.42</v>
      </c>
      <c r="I4899">
        <v>74.52</v>
      </c>
    </row>
    <row r="4900" spans="1:9">
      <c r="A4900" t="s">
        <v>106</v>
      </c>
      <c r="B4900" t="s">
        <v>105</v>
      </c>
      <c r="C4900" t="s">
        <v>98</v>
      </c>
      <c r="D4900" t="s">
        <v>179</v>
      </c>
      <c r="E4900" s="19">
        <v>42709</v>
      </c>
      <c r="F4900" t="s">
        <v>96</v>
      </c>
      <c r="G4900">
        <v>2</v>
      </c>
      <c r="H4900">
        <v>53.35</v>
      </c>
      <c r="I4900">
        <v>106.7</v>
      </c>
    </row>
    <row r="4901" spans="1:9">
      <c r="A4901" t="s">
        <v>100</v>
      </c>
      <c r="B4901" t="s">
        <v>99</v>
      </c>
      <c r="C4901" t="s">
        <v>98</v>
      </c>
      <c r="D4901" t="s">
        <v>509</v>
      </c>
      <c r="E4901" s="19">
        <v>42709</v>
      </c>
      <c r="F4901" t="s">
        <v>141</v>
      </c>
      <c r="G4901">
        <v>5</v>
      </c>
      <c r="H4901">
        <v>17.829999999999998</v>
      </c>
      <c r="I4901">
        <v>89.149999999999991</v>
      </c>
    </row>
    <row r="4902" spans="1:9">
      <c r="A4902" t="s">
        <v>95</v>
      </c>
      <c r="B4902" t="s">
        <v>118</v>
      </c>
      <c r="C4902" t="s">
        <v>93</v>
      </c>
      <c r="D4902" t="s">
        <v>367</v>
      </c>
      <c r="E4902" s="19">
        <v>42709</v>
      </c>
      <c r="F4902" t="s">
        <v>101</v>
      </c>
      <c r="G4902">
        <v>10</v>
      </c>
      <c r="H4902">
        <v>12.42</v>
      </c>
      <c r="I4902">
        <v>124.2</v>
      </c>
    </row>
    <row r="4903" spans="1:9">
      <c r="A4903" t="s">
        <v>103</v>
      </c>
      <c r="B4903" t="s">
        <v>94</v>
      </c>
      <c r="C4903" t="s">
        <v>93</v>
      </c>
      <c r="D4903" t="s">
        <v>164</v>
      </c>
      <c r="E4903" s="19">
        <v>42710</v>
      </c>
      <c r="F4903" t="s">
        <v>141</v>
      </c>
      <c r="G4903">
        <v>1</v>
      </c>
      <c r="H4903">
        <v>17.829999999999998</v>
      </c>
      <c r="I4903">
        <v>17.829999999999998</v>
      </c>
    </row>
    <row r="4904" spans="1:9">
      <c r="A4904" t="s">
        <v>111</v>
      </c>
      <c r="B4904" t="s">
        <v>105</v>
      </c>
      <c r="C4904" t="s">
        <v>98</v>
      </c>
      <c r="D4904" t="s">
        <v>151</v>
      </c>
      <c r="E4904" s="19">
        <v>42710</v>
      </c>
      <c r="F4904" t="s">
        <v>101</v>
      </c>
      <c r="G4904">
        <v>2</v>
      </c>
      <c r="H4904">
        <v>12.42</v>
      </c>
      <c r="I4904">
        <v>24.84</v>
      </c>
    </row>
    <row r="4905" spans="1:9">
      <c r="A4905" t="s">
        <v>95</v>
      </c>
      <c r="B4905" t="s">
        <v>113</v>
      </c>
      <c r="C4905" t="s">
        <v>93</v>
      </c>
      <c r="D4905" t="s">
        <v>291</v>
      </c>
      <c r="E4905" s="19">
        <v>42710</v>
      </c>
      <c r="F4905" t="s">
        <v>91</v>
      </c>
      <c r="G4905">
        <v>10</v>
      </c>
      <c r="H4905">
        <v>16.32</v>
      </c>
      <c r="I4905">
        <v>163.19999999999999</v>
      </c>
    </row>
    <row r="4906" spans="1:9">
      <c r="A4906" t="s">
        <v>95</v>
      </c>
      <c r="B4906" t="s">
        <v>94</v>
      </c>
      <c r="C4906" t="s">
        <v>93</v>
      </c>
      <c r="D4906" t="s">
        <v>508</v>
      </c>
      <c r="E4906" s="19">
        <v>42710</v>
      </c>
      <c r="F4906" t="s">
        <v>96</v>
      </c>
      <c r="G4906">
        <v>6</v>
      </c>
      <c r="H4906">
        <v>53.35</v>
      </c>
      <c r="I4906">
        <v>320.10000000000002</v>
      </c>
    </row>
    <row r="4907" spans="1:9">
      <c r="A4907" t="s">
        <v>103</v>
      </c>
      <c r="B4907" t="s">
        <v>118</v>
      </c>
      <c r="C4907" t="s">
        <v>93</v>
      </c>
      <c r="D4907" t="s">
        <v>293</v>
      </c>
      <c r="E4907" s="19">
        <v>42710</v>
      </c>
      <c r="F4907" t="s">
        <v>101</v>
      </c>
      <c r="G4907">
        <v>10</v>
      </c>
      <c r="H4907">
        <v>12.42</v>
      </c>
      <c r="I4907">
        <v>124.2</v>
      </c>
    </row>
    <row r="4908" spans="1:9">
      <c r="A4908" t="s">
        <v>95</v>
      </c>
      <c r="B4908" t="s">
        <v>94</v>
      </c>
      <c r="C4908" t="s">
        <v>93</v>
      </c>
      <c r="D4908" t="s">
        <v>255</v>
      </c>
      <c r="E4908" s="19">
        <v>42710</v>
      </c>
      <c r="F4908" t="s">
        <v>96</v>
      </c>
      <c r="G4908">
        <v>9</v>
      </c>
      <c r="H4908">
        <v>53.35</v>
      </c>
      <c r="I4908">
        <v>480.15000000000003</v>
      </c>
    </row>
    <row r="4909" spans="1:9">
      <c r="A4909" t="s">
        <v>103</v>
      </c>
      <c r="B4909" t="s">
        <v>118</v>
      </c>
      <c r="C4909" t="s">
        <v>93</v>
      </c>
      <c r="D4909" t="s">
        <v>233</v>
      </c>
      <c r="E4909" s="19">
        <v>42710</v>
      </c>
      <c r="F4909" t="s">
        <v>101</v>
      </c>
      <c r="G4909">
        <v>9</v>
      </c>
      <c r="H4909">
        <v>12.42</v>
      </c>
      <c r="I4909">
        <v>111.78</v>
      </c>
    </row>
    <row r="4910" spans="1:9">
      <c r="A4910" t="s">
        <v>100</v>
      </c>
      <c r="B4910" t="s">
        <v>99</v>
      </c>
      <c r="C4910" t="s">
        <v>98</v>
      </c>
      <c r="D4910" t="s">
        <v>507</v>
      </c>
      <c r="E4910" s="19">
        <v>42710</v>
      </c>
      <c r="F4910" t="s">
        <v>96</v>
      </c>
      <c r="G4910">
        <v>2</v>
      </c>
      <c r="H4910">
        <v>53.35</v>
      </c>
      <c r="I4910">
        <v>106.7</v>
      </c>
    </row>
    <row r="4911" spans="1:9">
      <c r="A4911" t="s">
        <v>106</v>
      </c>
      <c r="B4911" t="s">
        <v>127</v>
      </c>
      <c r="C4911" t="s">
        <v>98</v>
      </c>
      <c r="D4911" t="s">
        <v>506</v>
      </c>
      <c r="E4911" s="19">
        <v>42710</v>
      </c>
      <c r="F4911" t="s">
        <v>101</v>
      </c>
      <c r="G4911">
        <v>7</v>
      </c>
      <c r="H4911">
        <v>12.42</v>
      </c>
      <c r="I4911">
        <v>86.94</v>
      </c>
    </row>
    <row r="4912" spans="1:9">
      <c r="A4912" t="s">
        <v>100</v>
      </c>
      <c r="B4912" t="s">
        <v>105</v>
      </c>
      <c r="C4912" t="s">
        <v>98</v>
      </c>
      <c r="D4912" t="s">
        <v>150</v>
      </c>
      <c r="E4912" s="19">
        <v>42710</v>
      </c>
      <c r="F4912" t="s">
        <v>96</v>
      </c>
      <c r="G4912">
        <v>7</v>
      </c>
      <c r="H4912">
        <v>53.35</v>
      </c>
      <c r="I4912">
        <v>373.45</v>
      </c>
    </row>
    <row r="4913" spans="1:9">
      <c r="A4913" t="s">
        <v>95</v>
      </c>
      <c r="B4913" t="s">
        <v>94</v>
      </c>
      <c r="C4913" t="s">
        <v>93</v>
      </c>
      <c r="D4913" t="s">
        <v>263</v>
      </c>
      <c r="E4913" s="19">
        <v>42710</v>
      </c>
      <c r="F4913" t="s">
        <v>141</v>
      </c>
      <c r="G4913">
        <v>1</v>
      </c>
      <c r="H4913">
        <v>17.829999999999998</v>
      </c>
      <c r="I4913">
        <v>17.829999999999998</v>
      </c>
    </row>
    <row r="4914" spans="1:9">
      <c r="A4914" t="s">
        <v>111</v>
      </c>
      <c r="B4914" t="s">
        <v>110</v>
      </c>
      <c r="C4914" t="s">
        <v>98</v>
      </c>
      <c r="D4914" t="s">
        <v>358</v>
      </c>
      <c r="E4914" s="19">
        <v>42710</v>
      </c>
      <c r="F4914" t="s">
        <v>141</v>
      </c>
      <c r="G4914">
        <v>10</v>
      </c>
      <c r="H4914">
        <v>17.829999999999998</v>
      </c>
      <c r="I4914">
        <v>178.29999999999998</v>
      </c>
    </row>
    <row r="4915" spans="1:9">
      <c r="A4915" t="s">
        <v>103</v>
      </c>
      <c r="B4915" t="s">
        <v>94</v>
      </c>
      <c r="C4915" t="s">
        <v>93</v>
      </c>
      <c r="D4915" t="s">
        <v>220</v>
      </c>
      <c r="E4915" s="19">
        <v>42710</v>
      </c>
      <c r="F4915" t="s">
        <v>141</v>
      </c>
      <c r="G4915">
        <v>5</v>
      </c>
      <c r="H4915">
        <v>17.829999999999998</v>
      </c>
      <c r="I4915">
        <v>89.149999999999991</v>
      </c>
    </row>
    <row r="4916" spans="1:9">
      <c r="A4916" t="s">
        <v>100</v>
      </c>
      <c r="B4916" t="s">
        <v>99</v>
      </c>
      <c r="C4916" t="s">
        <v>98</v>
      </c>
      <c r="D4916" t="s">
        <v>505</v>
      </c>
      <c r="E4916" s="19">
        <v>42710</v>
      </c>
      <c r="F4916" t="s">
        <v>101</v>
      </c>
      <c r="G4916">
        <v>9</v>
      </c>
      <c r="H4916">
        <v>12.42</v>
      </c>
      <c r="I4916">
        <v>111.78</v>
      </c>
    </row>
    <row r="4917" spans="1:9">
      <c r="A4917" t="s">
        <v>100</v>
      </c>
      <c r="B4917" t="s">
        <v>127</v>
      </c>
      <c r="C4917" t="s">
        <v>98</v>
      </c>
      <c r="D4917" t="s">
        <v>504</v>
      </c>
      <c r="E4917" s="19">
        <v>42710</v>
      </c>
      <c r="F4917" t="s">
        <v>101</v>
      </c>
      <c r="G4917">
        <v>5</v>
      </c>
      <c r="H4917">
        <v>12.42</v>
      </c>
      <c r="I4917">
        <v>62.1</v>
      </c>
    </row>
    <row r="4918" spans="1:9">
      <c r="A4918" t="s">
        <v>100</v>
      </c>
      <c r="B4918" t="s">
        <v>110</v>
      </c>
      <c r="C4918" t="s">
        <v>98</v>
      </c>
      <c r="D4918" t="s">
        <v>378</v>
      </c>
      <c r="E4918" s="19">
        <v>42710</v>
      </c>
      <c r="F4918" t="s">
        <v>101</v>
      </c>
      <c r="G4918">
        <v>5</v>
      </c>
      <c r="H4918">
        <v>12.42</v>
      </c>
      <c r="I4918">
        <v>62.1</v>
      </c>
    </row>
    <row r="4919" spans="1:9">
      <c r="A4919" t="s">
        <v>100</v>
      </c>
      <c r="B4919" t="s">
        <v>105</v>
      </c>
      <c r="C4919" t="s">
        <v>98</v>
      </c>
      <c r="D4919" t="s">
        <v>349</v>
      </c>
      <c r="E4919" s="19">
        <v>42710</v>
      </c>
      <c r="F4919" t="s">
        <v>96</v>
      </c>
      <c r="G4919">
        <v>6</v>
      </c>
      <c r="H4919">
        <v>53.35</v>
      </c>
      <c r="I4919">
        <v>320.10000000000002</v>
      </c>
    </row>
    <row r="4920" spans="1:9">
      <c r="A4920" t="s">
        <v>95</v>
      </c>
      <c r="B4920" t="s">
        <v>94</v>
      </c>
      <c r="C4920" t="s">
        <v>93</v>
      </c>
      <c r="D4920" t="s">
        <v>395</v>
      </c>
      <c r="E4920" s="19">
        <v>42710</v>
      </c>
      <c r="F4920" t="s">
        <v>101</v>
      </c>
      <c r="G4920">
        <v>4</v>
      </c>
      <c r="H4920">
        <v>12.42</v>
      </c>
      <c r="I4920">
        <v>49.68</v>
      </c>
    </row>
    <row r="4921" spans="1:9">
      <c r="A4921" t="s">
        <v>100</v>
      </c>
      <c r="B4921" t="s">
        <v>105</v>
      </c>
      <c r="C4921" t="s">
        <v>98</v>
      </c>
      <c r="D4921" t="s">
        <v>160</v>
      </c>
      <c r="E4921" s="19">
        <v>42710</v>
      </c>
      <c r="F4921" t="s">
        <v>101</v>
      </c>
      <c r="G4921">
        <v>7</v>
      </c>
      <c r="H4921">
        <v>12.42</v>
      </c>
      <c r="I4921">
        <v>86.94</v>
      </c>
    </row>
    <row r="4922" spans="1:9">
      <c r="A4922" t="s">
        <v>111</v>
      </c>
      <c r="B4922" t="s">
        <v>105</v>
      </c>
      <c r="C4922" t="s">
        <v>98</v>
      </c>
      <c r="D4922" t="s">
        <v>282</v>
      </c>
      <c r="E4922" s="19">
        <v>42710</v>
      </c>
      <c r="F4922" t="s">
        <v>96</v>
      </c>
      <c r="G4922">
        <v>3</v>
      </c>
      <c r="H4922">
        <v>53.35</v>
      </c>
      <c r="I4922">
        <v>160.05000000000001</v>
      </c>
    </row>
    <row r="4923" spans="1:9">
      <c r="A4923" t="s">
        <v>103</v>
      </c>
      <c r="B4923" t="s">
        <v>118</v>
      </c>
      <c r="C4923" t="s">
        <v>93</v>
      </c>
      <c r="D4923" t="s">
        <v>491</v>
      </c>
      <c r="E4923" s="19">
        <v>42710</v>
      </c>
      <c r="F4923" t="s">
        <v>101</v>
      </c>
      <c r="G4923">
        <v>6</v>
      </c>
      <c r="H4923">
        <v>12.42</v>
      </c>
      <c r="I4923">
        <v>74.52</v>
      </c>
    </row>
    <row r="4924" spans="1:9">
      <c r="A4924" t="s">
        <v>95</v>
      </c>
      <c r="B4924" t="s">
        <v>118</v>
      </c>
      <c r="C4924" t="s">
        <v>93</v>
      </c>
      <c r="D4924" t="s">
        <v>491</v>
      </c>
      <c r="E4924" s="19">
        <v>42710</v>
      </c>
      <c r="F4924" t="s">
        <v>101</v>
      </c>
      <c r="G4924">
        <v>9</v>
      </c>
      <c r="H4924">
        <v>12.42</v>
      </c>
      <c r="I4924">
        <v>111.78</v>
      </c>
    </row>
    <row r="4925" spans="1:9">
      <c r="A4925" t="s">
        <v>103</v>
      </c>
      <c r="B4925" t="s">
        <v>113</v>
      </c>
      <c r="C4925" t="s">
        <v>93</v>
      </c>
      <c r="D4925" t="s">
        <v>456</v>
      </c>
      <c r="E4925" s="19">
        <v>42710</v>
      </c>
      <c r="F4925" t="s">
        <v>101</v>
      </c>
      <c r="G4925">
        <v>4</v>
      </c>
      <c r="H4925">
        <v>12.42</v>
      </c>
      <c r="I4925">
        <v>49.68</v>
      </c>
    </row>
    <row r="4926" spans="1:9">
      <c r="A4926" t="s">
        <v>100</v>
      </c>
      <c r="B4926" t="s">
        <v>99</v>
      </c>
      <c r="C4926" t="s">
        <v>98</v>
      </c>
      <c r="D4926" t="s">
        <v>399</v>
      </c>
      <c r="E4926" s="19">
        <v>42710</v>
      </c>
      <c r="F4926" t="s">
        <v>141</v>
      </c>
      <c r="G4926">
        <v>4</v>
      </c>
      <c r="H4926">
        <v>17.829999999999998</v>
      </c>
      <c r="I4926">
        <v>71.319999999999993</v>
      </c>
    </row>
    <row r="4927" spans="1:9">
      <c r="A4927" t="s">
        <v>106</v>
      </c>
      <c r="B4927" t="s">
        <v>105</v>
      </c>
      <c r="C4927" t="s">
        <v>98</v>
      </c>
      <c r="D4927" t="s">
        <v>503</v>
      </c>
      <c r="E4927" s="19">
        <v>42710</v>
      </c>
      <c r="F4927" t="s">
        <v>91</v>
      </c>
      <c r="G4927">
        <v>6</v>
      </c>
      <c r="H4927">
        <v>16.32</v>
      </c>
      <c r="I4927">
        <v>97.92</v>
      </c>
    </row>
    <row r="4928" spans="1:9">
      <c r="A4928" t="s">
        <v>103</v>
      </c>
      <c r="B4928" t="s">
        <v>118</v>
      </c>
      <c r="C4928" t="s">
        <v>93</v>
      </c>
      <c r="D4928" t="s">
        <v>389</v>
      </c>
      <c r="E4928" s="19">
        <v>42710</v>
      </c>
      <c r="F4928" t="s">
        <v>101</v>
      </c>
      <c r="G4928">
        <v>10</v>
      </c>
      <c r="H4928">
        <v>12.42</v>
      </c>
      <c r="I4928">
        <v>124.2</v>
      </c>
    </row>
    <row r="4929" spans="1:9">
      <c r="A4929" t="s">
        <v>100</v>
      </c>
      <c r="B4929" t="s">
        <v>105</v>
      </c>
      <c r="C4929" t="s">
        <v>98</v>
      </c>
      <c r="D4929" t="s">
        <v>132</v>
      </c>
      <c r="E4929" s="19">
        <v>42710</v>
      </c>
      <c r="F4929" t="s">
        <v>96</v>
      </c>
      <c r="G4929">
        <v>8</v>
      </c>
      <c r="H4929">
        <v>53.35</v>
      </c>
      <c r="I4929">
        <v>426.8</v>
      </c>
    </row>
    <row r="4930" spans="1:9">
      <c r="A4930" t="s">
        <v>95</v>
      </c>
      <c r="B4930" t="s">
        <v>113</v>
      </c>
      <c r="C4930" t="s">
        <v>93</v>
      </c>
      <c r="D4930" t="s">
        <v>143</v>
      </c>
      <c r="E4930" s="19">
        <v>42710</v>
      </c>
      <c r="F4930" t="s">
        <v>91</v>
      </c>
      <c r="G4930">
        <v>1</v>
      </c>
      <c r="H4930">
        <v>16.32</v>
      </c>
      <c r="I4930">
        <v>16.32</v>
      </c>
    </row>
    <row r="4931" spans="1:9">
      <c r="A4931" t="s">
        <v>100</v>
      </c>
      <c r="B4931" t="s">
        <v>110</v>
      </c>
      <c r="C4931" t="s">
        <v>98</v>
      </c>
      <c r="D4931" t="s">
        <v>502</v>
      </c>
      <c r="E4931" s="19">
        <v>42710</v>
      </c>
      <c r="F4931" t="s">
        <v>96</v>
      </c>
      <c r="G4931">
        <v>7</v>
      </c>
      <c r="H4931">
        <v>53.35</v>
      </c>
      <c r="I4931">
        <v>373.45</v>
      </c>
    </row>
    <row r="4932" spans="1:9">
      <c r="A4932" t="s">
        <v>100</v>
      </c>
      <c r="B4932" t="s">
        <v>99</v>
      </c>
      <c r="C4932" t="s">
        <v>98</v>
      </c>
      <c r="D4932" t="s">
        <v>252</v>
      </c>
      <c r="E4932" s="19">
        <v>42710</v>
      </c>
      <c r="F4932" t="s">
        <v>101</v>
      </c>
      <c r="G4932">
        <v>5</v>
      </c>
      <c r="H4932">
        <v>12.42</v>
      </c>
      <c r="I4932">
        <v>62.1</v>
      </c>
    </row>
    <row r="4933" spans="1:9">
      <c r="A4933" t="s">
        <v>95</v>
      </c>
      <c r="B4933" t="s">
        <v>94</v>
      </c>
      <c r="C4933" t="s">
        <v>93</v>
      </c>
      <c r="D4933" t="s">
        <v>501</v>
      </c>
      <c r="E4933" s="19">
        <v>42710</v>
      </c>
      <c r="F4933" t="s">
        <v>101</v>
      </c>
      <c r="G4933">
        <v>9</v>
      </c>
      <c r="H4933">
        <v>12.42</v>
      </c>
      <c r="I4933">
        <v>111.78</v>
      </c>
    </row>
    <row r="4934" spans="1:9">
      <c r="A4934" t="s">
        <v>100</v>
      </c>
      <c r="B4934" t="s">
        <v>99</v>
      </c>
      <c r="C4934" t="s">
        <v>98</v>
      </c>
      <c r="D4934" t="s">
        <v>500</v>
      </c>
      <c r="E4934" s="19">
        <v>42710</v>
      </c>
      <c r="F4934" t="s">
        <v>91</v>
      </c>
      <c r="G4934">
        <v>8</v>
      </c>
      <c r="H4934">
        <v>16.32</v>
      </c>
      <c r="I4934">
        <v>130.56</v>
      </c>
    </row>
    <row r="4935" spans="1:9">
      <c r="A4935" t="s">
        <v>95</v>
      </c>
      <c r="B4935" t="s">
        <v>94</v>
      </c>
      <c r="C4935" t="s">
        <v>93</v>
      </c>
      <c r="D4935" t="s">
        <v>283</v>
      </c>
      <c r="E4935" s="19">
        <v>42711</v>
      </c>
      <c r="F4935" t="s">
        <v>141</v>
      </c>
      <c r="G4935">
        <v>7</v>
      </c>
      <c r="H4935">
        <v>17.829999999999998</v>
      </c>
      <c r="I4935">
        <v>124.80999999999999</v>
      </c>
    </row>
    <row r="4936" spans="1:9">
      <c r="A4936" t="s">
        <v>100</v>
      </c>
      <c r="B4936" t="s">
        <v>105</v>
      </c>
      <c r="C4936" t="s">
        <v>98</v>
      </c>
      <c r="D4936" t="s">
        <v>439</v>
      </c>
      <c r="E4936" s="19">
        <v>42711</v>
      </c>
      <c r="F4936" t="s">
        <v>101</v>
      </c>
      <c r="G4936">
        <v>1</v>
      </c>
      <c r="H4936">
        <v>12.42</v>
      </c>
      <c r="I4936">
        <v>12.42</v>
      </c>
    </row>
    <row r="4937" spans="1:9">
      <c r="A4937" t="s">
        <v>100</v>
      </c>
      <c r="B4937" t="s">
        <v>99</v>
      </c>
      <c r="C4937" t="s">
        <v>98</v>
      </c>
      <c r="D4937" t="s">
        <v>499</v>
      </c>
      <c r="E4937" s="19">
        <v>42711</v>
      </c>
      <c r="F4937" t="s">
        <v>101</v>
      </c>
      <c r="G4937">
        <v>2</v>
      </c>
      <c r="H4937">
        <v>12.42</v>
      </c>
      <c r="I4937">
        <v>24.84</v>
      </c>
    </row>
    <row r="4938" spans="1:9">
      <c r="A4938" t="s">
        <v>95</v>
      </c>
      <c r="B4938" t="s">
        <v>155</v>
      </c>
      <c r="C4938" t="s">
        <v>93</v>
      </c>
      <c r="D4938" t="s">
        <v>471</v>
      </c>
      <c r="E4938" s="19">
        <v>42711</v>
      </c>
      <c r="F4938" t="s">
        <v>101</v>
      </c>
      <c r="G4938">
        <v>8</v>
      </c>
      <c r="H4938">
        <v>12.42</v>
      </c>
      <c r="I4938">
        <v>99.36</v>
      </c>
    </row>
    <row r="4939" spans="1:9">
      <c r="A4939" t="s">
        <v>95</v>
      </c>
      <c r="B4939" t="s">
        <v>94</v>
      </c>
      <c r="C4939" t="s">
        <v>93</v>
      </c>
      <c r="D4939" t="s">
        <v>300</v>
      </c>
      <c r="E4939" s="19">
        <v>42711</v>
      </c>
      <c r="F4939" t="s">
        <v>91</v>
      </c>
      <c r="G4939">
        <v>3</v>
      </c>
      <c r="H4939">
        <v>16.32</v>
      </c>
      <c r="I4939">
        <v>48.96</v>
      </c>
    </row>
    <row r="4940" spans="1:9">
      <c r="A4940" t="s">
        <v>106</v>
      </c>
      <c r="B4940" t="s">
        <v>127</v>
      </c>
      <c r="C4940" t="s">
        <v>98</v>
      </c>
      <c r="D4940" t="s">
        <v>468</v>
      </c>
      <c r="E4940" s="19">
        <v>42711</v>
      </c>
      <c r="F4940" t="s">
        <v>141</v>
      </c>
      <c r="G4940">
        <v>7</v>
      </c>
      <c r="H4940">
        <v>17.829999999999998</v>
      </c>
      <c r="I4940">
        <v>124.80999999999999</v>
      </c>
    </row>
    <row r="4941" spans="1:9">
      <c r="A4941" t="s">
        <v>103</v>
      </c>
      <c r="B4941" t="s">
        <v>94</v>
      </c>
      <c r="C4941" t="s">
        <v>93</v>
      </c>
      <c r="D4941" t="s">
        <v>244</v>
      </c>
      <c r="E4941" s="19">
        <v>42711</v>
      </c>
      <c r="F4941" t="s">
        <v>101</v>
      </c>
      <c r="G4941">
        <v>4</v>
      </c>
      <c r="H4941">
        <v>12.42</v>
      </c>
      <c r="I4941">
        <v>49.68</v>
      </c>
    </row>
    <row r="4942" spans="1:9">
      <c r="A4942" t="s">
        <v>95</v>
      </c>
      <c r="B4942" t="s">
        <v>94</v>
      </c>
      <c r="C4942" t="s">
        <v>93</v>
      </c>
      <c r="D4942" t="s">
        <v>235</v>
      </c>
      <c r="E4942" s="19">
        <v>42711</v>
      </c>
      <c r="F4942" t="s">
        <v>101</v>
      </c>
      <c r="G4942">
        <v>4</v>
      </c>
      <c r="H4942">
        <v>12.42</v>
      </c>
      <c r="I4942">
        <v>49.68</v>
      </c>
    </row>
    <row r="4943" spans="1:9">
      <c r="A4943" t="s">
        <v>100</v>
      </c>
      <c r="B4943" t="s">
        <v>105</v>
      </c>
      <c r="C4943" t="s">
        <v>98</v>
      </c>
      <c r="D4943" t="s">
        <v>498</v>
      </c>
      <c r="E4943" s="19">
        <v>42711</v>
      </c>
      <c r="F4943" t="s">
        <v>101</v>
      </c>
      <c r="G4943">
        <v>1</v>
      </c>
      <c r="H4943">
        <v>12.42</v>
      </c>
      <c r="I4943">
        <v>12.42</v>
      </c>
    </row>
    <row r="4944" spans="1:9">
      <c r="A4944" t="s">
        <v>103</v>
      </c>
      <c r="B4944" t="s">
        <v>118</v>
      </c>
      <c r="C4944" t="s">
        <v>93</v>
      </c>
      <c r="D4944" t="s">
        <v>202</v>
      </c>
      <c r="E4944" s="19">
        <v>42711</v>
      </c>
      <c r="F4944" t="s">
        <v>101</v>
      </c>
      <c r="G4944">
        <v>8</v>
      </c>
      <c r="H4944">
        <v>12.42</v>
      </c>
      <c r="I4944">
        <v>99.36</v>
      </c>
    </row>
    <row r="4945" spans="1:9">
      <c r="A4945" t="s">
        <v>100</v>
      </c>
      <c r="B4945" t="s">
        <v>99</v>
      </c>
      <c r="C4945" t="s">
        <v>98</v>
      </c>
      <c r="D4945" t="s">
        <v>116</v>
      </c>
      <c r="E4945" s="19">
        <v>42711</v>
      </c>
      <c r="F4945" t="s">
        <v>101</v>
      </c>
      <c r="G4945">
        <v>8</v>
      </c>
      <c r="H4945">
        <v>12.42</v>
      </c>
      <c r="I4945">
        <v>99.36</v>
      </c>
    </row>
    <row r="4946" spans="1:9">
      <c r="A4946" t="s">
        <v>100</v>
      </c>
      <c r="B4946" t="s">
        <v>110</v>
      </c>
      <c r="C4946" t="s">
        <v>98</v>
      </c>
      <c r="D4946" t="s">
        <v>320</v>
      </c>
      <c r="E4946" s="19">
        <v>42711</v>
      </c>
      <c r="F4946" t="s">
        <v>96</v>
      </c>
      <c r="G4946">
        <v>7</v>
      </c>
      <c r="H4946">
        <v>53.35</v>
      </c>
      <c r="I4946">
        <v>373.45</v>
      </c>
    </row>
    <row r="4947" spans="1:9">
      <c r="A4947" t="s">
        <v>95</v>
      </c>
      <c r="B4947" t="s">
        <v>113</v>
      </c>
      <c r="C4947" t="s">
        <v>93</v>
      </c>
      <c r="D4947" t="s">
        <v>497</v>
      </c>
      <c r="E4947" s="19">
        <v>42711</v>
      </c>
      <c r="F4947" t="s">
        <v>96</v>
      </c>
      <c r="G4947">
        <v>3</v>
      </c>
      <c r="H4947">
        <v>53.35</v>
      </c>
      <c r="I4947">
        <v>160.05000000000001</v>
      </c>
    </row>
    <row r="4948" spans="1:9">
      <c r="A4948" t="s">
        <v>111</v>
      </c>
      <c r="B4948" t="s">
        <v>99</v>
      </c>
      <c r="C4948" t="s">
        <v>98</v>
      </c>
      <c r="D4948" t="s">
        <v>197</v>
      </c>
      <c r="E4948" s="19">
        <v>42711</v>
      </c>
      <c r="F4948" t="s">
        <v>141</v>
      </c>
      <c r="G4948">
        <v>10</v>
      </c>
      <c r="H4948">
        <v>17.829999999999998</v>
      </c>
      <c r="I4948">
        <v>178.29999999999998</v>
      </c>
    </row>
    <row r="4949" spans="1:9">
      <c r="A4949" t="s">
        <v>100</v>
      </c>
      <c r="B4949" t="s">
        <v>99</v>
      </c>
      <c r="C4949" t="s">
        <v>98</v>
      </c>
      <c r="D4949" t="s">
        <v>172</v>
      </c>
      <c r="E4949" s="19">
        <v>42711</v>
      </c>
      <c r="F4949" t="s">
        <v>101</v>
      </c>
      <c r="G4949">
        <v>4</v>
      </c>
      <c r="H4949">
        <v>12.42</v>
      </c>
      <c r="I4949">
        <v>49.68</v>
      </c>
    </row>
    <row r="4950" spans="1:9">
      <c r="A4950" t="s">
        <v>111</v>
      </c>
      <c r="B4950" t="s">
        <v>127</v>
      </c>
      <c r="C4950" t="s">
        <v>98</v>
      </c>
      <c r="D4950" t="s">
        <v>496</v>
      </c>
      <c r="E4950" s="19">
        <v>42711</v>
      </c>
      <c r="F4950" t="s">
        <v>96</v>
      </c>
      <c r="G4950">
        <v>8</v>
      </c>
      <c r="H4950">
        <v>53.35</v>
      </c>
      <c r="I4950">
        <v>426.8</v>
      </c>
    </row>
    <row r="4951" spans="1:9">
      <c r="A4951" t="s">
        <v>106</v>
      </c>
      <c r="B4951" t="s">
        <v>110</v>
      </c>
      <c r="C4951" t="s">
        <v>98</v>
      </c>
      <c r="D4951" t="s">
        <v>301</v>
      </c>
      <c r="E4951" s="19">
        <v>42711</v>
      </c>
      <c r="F4951" t="s">
        <v>101</v>
      </c>
      <c r="G4951">
        <v>2</v>
      </c>
      <c r="H4951">
        <v>12.42</v>
      </c>
      <c r="I4951">
        <v>24.84</v>
      </c>
    </row>
    <row r="4952" spans="1:9">
      <c r="A4952" t="s">
        <v>100</v>
      </c>
      <c r="B4952" t="s">
        <v>110</v>
      </c>
      <c r="C4952" t="s">
        <v>98</v>
      </c>
      <c r="D4952" t="s">
        <v>319</v>
      </c>
      <c r="E4952" s="19">
        <v>42711</v>
      </c>
      <c r="F4952" t="s">
        <v>91</v>
      </c>
      <c r="G4952">
        <v>9</v>
      </c>
      <c r="H4952">
        <v>16.32</v>
      </c>
      <c r="I4952">
        <v>146.88</v>
      </c>
    </row>
    <row r="4953" spans="1:9">
      <c r="A4953" t="s">
        <v>106</v>
      </c>
      <c r="B4953" t="s">
        <v>105</v>
      </c>
      <c r="C4953" t="s">
        <v>98</v>
      </c>
      <c r="D4953" t="s">
        <v>495</v>
      </c>
      <c r="E4953" s="19">
        <v>42711</v>
      </c>
      <c r="F4953" t="s">
        <v>96</v>
      </c>
      <c r="G4953">
        <v>2</v>
      </c>
      <c r="H4953">
        <v>53.35</v>
      </c>
      <c r="I4953">
        <v>106.7</v>
      </c>
    </row>
    <row r="4954" spans="1:9">
      <c r="A4954" t="s">
        <v>103</v>
      </c>
      <c r="B4954" t="s">
        <v>94</v>
      </c>
      <c r="C4954" t="s">
        <v>93</v>
      </c>
      <c r="D4954" t="s">
        <v>271</v>
      </c>
      <c r="E4954" s="19">
        <v>42711</v>
      </c>
      <c r="F4954" t="s">
        <v>101</v>
      </c>
      <c r="G4954">
        <v>10</v>
      </c>
      <c r="H4954">
        <v>12.42</v>
      </c>
      <c r="I4954">
        <v>124.2</v>
      </c>
    </row>
    <row r="4955" spans="1:9">
      <c r="A4955" t="s">
        <v>100</v>
      </c>
      <c r="B4955" t="s">
        <v>110</v>
      </c>
      <c r="C4955" t="s">
        <v>98</v>
      </c>
      <c r="D4955" t="s">
        <v>310</v>
      </c>
      <c r="E4955" s="19">
        <v>42711</v>
      </c>
      <c r="F4955" t="s">
        <v>96</v>
      </c>
      <c r="G4955">
        <v>10</v>
      </c>
      <c r="H4955">
        <v>53.35</v>
      </c>
      <c r="I4955">
        <v>533.5</v>
      </c>
    </row>
    <row r="4956" spans="1:9">
      <c r="A4956" t="s">
        <v>100</v>
      </c>
      <c r="B4956" t="s">
        <v>127</v>
      </c>
      <c r="C4956" t="s">
        <v>98</v>
      </c>
      <c r="D4956" t="s">
        <v>188</v>
      </c>
      <c r="E4956" s="19">
        <v>42711</v>
      </c>
      <c r="F4956" t="s">
        <v>101</v>
      </c>
      <c r="G4956">
        <v>9</v>
      </c>
      <c r="H4956">
        <v>12.42</v>
      </c>
      <c r="I4956">
        <v>111.78</v>
      </c>
    </row>
    <row r="4957" spans="1:9">
      <c r="A4957" t="s">
        <v>100</v>
      </c>
      <c r="B4957" t="s">
        <v>99</v>
      </c>
      <c r="C4957" t="s">
        <v>98</v>
      </c>
      <c r="D4957" t="s">
        <v>433</v>
      </c>
      <c r="E4957" s="19">
        <v>42711</v>
      </c>
      <c r="F4957" t="s">
        <v>141</v>
      </c>
      <c r="G4957">
        <v>2</v>
      </c>
      <c r="H4957">
        <v>17.829999999999998</v>
      </c>
      <c r="I4957">
        <v>35.659999999999997</v>
      </c>
    </row>
    <row r="4958" spans="1:9">
      <c r="A4958" t="s">
        <v>111</v>
      </c>
      <c r="B4958" t="s">
        <v>105</v>
      </c>
      <c r="C4958" t="s">
        <v>98</v>
      </c>
      <c r="D4958" t="s">
        <v>430</v>
      </c>
      <c r="E4958" s="19">
        <v>42711</v>
      </c>
      <c r="F4958" t="s">
        <v>96</v>
      </c>
      <c r="G4958">
        <v>9</v>
      </c>
      <c r="H4958">
        <v>53.35</v>
      </c>
      <c r="I4958">
        <v>480.15000000000003</v>
      </c>
    </row>
    <row r="4959" spans="1:9">
      <c r="A4959" t="s">
        <v>100</v>
      </c>
      <c r="B4959" t="s">
        <v>105</v>
      </c>
      <c r="C4959" t="s">
        <v>98</v>
      </c>
      <c r="D4959" t="s">
        <v>234</v>
      </c>
      <c r="E4959" s="19">
        <v>42711</v>
      </c>
      <c r="F4959" t="s">
        <v>101</v>
      </c>
      <c r="G4959">
        <v>7</v>
      </c>
      <c r="H4959">
        <v>12.42</v>
      </c>
      <c r="I4959">
        <v>86.94</v>
      </c>
    </row>
    <row r="4960" spans="1:9">
      <c r="A4960" t="s">
        <v>100</v>
      </c>
      <c r="B4960" t="s">
        <v>99</v>
      </c>
      <c r="C4960" t="s">
        <v>98</v>
      </c>
      <c r="D4960" t="s">
        <v>474</v>
      </c>
      <c r="E4960" s="19">
        <v>42712</v>
      </c>
      <c r="F4960" t="s">
        <v>101</v>
      </c>
      <c r="G4960">
        <v>4</v>
      </c>
      <c r="H4960">
        <v>12.42</v>
      </c>
      <c r="I4960">
        <v>49.68</v>
      </c>
    </row>
    <row r="4961" spans="1:9">
      <c r="A4961" t="s">
        <v>95</v>
      </c>
      <c r="B4961" t="s">
        <v>94</v>
      </c>
      <c r="C4961" t="s">
        <v>93</v>
      </c>
      <c r="D4961" t="s">
        <v>494</v>
      </c>
      <c r="E4961" s="19">
        <v>42712</v>
      </c>
      <c r="F4961" t="s">
        <v>101</v>
      </c>
      <c r="G4961">
        <v>3</v>
      </c>
      <c r="H4961">
        <v>12.42</v>
      </c>
      <c r="I4961">
        <v>37.26</v>
      </c>
    </row>
    <row r="4962" spans="1:9">
      <c r="A4962" t="s">
        <v>103</v>
      </c>
      <c r="B4962" t="s">
        <v>113</v>
      </c>
      <c r="C4962" t="s">
        <v>93</v>
      </c>
      <c r="D4962" t="s">
        <v>479</v>
      </c>
      <c r="E4962" s="19">
        <v>42712</v>
      </c>
      <c r="F4962" t="s">
        <v>101</v>
      </c>
      <c r="G4962">
        <v>3</v>
      </c>
      <c r="H4962">
        <v>12.42</v>
      </c>
      <c r="I4962">
        <v>37.26</v>
      </c>
    </row>
    <row r="4963" spans="1:9">
      <c r="A4963" t="s">
        <v>100</v>
      </c>
      <c r="B4963" t="s">
        <v>105</v>
      </c>
      <c r="C4963" t="s">
        <v>98</v>
      </c>
      <c r="D4963" t="s">
        <v>108</v>
      </c>
      <c r="E4963" s="19">
        <v>42712</v>
      </c>
      <c r="F4963" t="s">
        <v>141</v>
      </c>
      <c r="G4963">
        <v>9</v>
      </c>
      <c r="H4963">
        <v>17.829999999999998</v>
      </c>
      <c r="I4963">
        <v>160.46999999999997</v>
      </c>
    </row>
    <row r="4964" spans="1:9">
      <c r="A4964" t="s">
        <v>100</v>
      </c>
      <c r="B4964" t="s">
        <v>99</v>
      </c>
      <c r="C4964" t="s">
        <v>98</v>
      </c>
      <c r="D4964" t="s">
        <v>493</v>
      </c>
      <c r="E4964" s="19">
        <v>42712</v>
      </c>
      <c r="F4964" t="s">
        <v>141</v>
      </c>
      <c r="G4964">
        <v>10</v>
      </c>
      <c r="H4964">
        <v>17.829999999999998</v>
      </c>
      <c r="I4964">
        <v>178.29999999999998</v>
      </c>
    </row>
    <row r="4965" spans="1:9">
      <c r="A4965" t="s">
        <v>95</v>
      </c>
      <c r="B4965" t="s">
        <v>94</v>
      </c>
      <c r="C4965" t="s">
        <v>93</v>
      </c>
      <c r="D4965" t="s">
        <v>220</v>
      </c>
      <c r="E4965" s="19">
        <v>42712</v>
      </c>
      <c r="F4965" t="s">
        <v>141</v>
      </c>
      <c r="G4965">
        <v>3</v>
      </c>
      <c r="H4965">
        <v>17.829999999999998</v>
      </c>
      <c r="I4965">
        <v>53.489999999999995</v>
      </c>
    </row>
    <row r="4966" spans="1:9">
      <c r="A4966" t="s">
        <v>95</v>
      </c>
      <c r="B4966" t="s">
        <v>155</v>
      </c>
      <c r="C4966" t="s">
        <v>93</v>
      </c>
      <c r="D4966" t="s">
        <v>492</v>
      </c>
      <c r="E4966" s="19">
        <v>42712</v>
      </c>
      <c r="F4966" t="s">
        <v>91</v>
      </c>
      <c r="G4966">
        <v>4</v>
      </c>
      <c r="H4966">
        <v>16.32</v>
      </c>
      <c r="I4966">
        <v>65.28</v>
      </c>
    </row>
    <row r="4967" spans="1:9">
      <c r="A4967" t="s">
        <v>111</v>
      </c>
      <c r="B4967" t="s">
        <v>99</v>
      </c>
      <c r="C4967" t="s">
        <v>98</v>
      </c>
      <c r="D4967" t="s">
        <v>274</v>
      </c>
      <c r="E4967" s="19">
        <v>42712</v>
      </c>
      <c r="F4967" t="s">
        <v>96</v>
      </c>
      <c r="G4967">
        <v>6</v>
      </c>
      <c r="H4967">
        <v>53.35</v>
      </c>
      <c r="I4967">
        <v>320.10000000000002</v>
      </c>
    </row>
    <row r="4968" spans="1:9">
      <c r="A4968" t="s">
        <v>100</v>
      </c>
      <c r="B4968" t="s">
        <v>105</v>
      </c>
      <c r="C4968" t="s">
        <v>98</v>
      </c>
      <c r="D4968" t="s">
        <v>195</v>
      </c>
      <c r="E4968" s="19">
        <v>42712</v>
      </c>
      <c r="F4968" t="s">
        <v>96</v>
      </c>
      <c r="G4968">
        <v>8</v>
      </c>
      <c r="H4968">
        <v>53.35</v>
      </c>
      <c r="I4968">
        <v>426.8</v>
      </c>
    </row>
    <row r="4969" spans="1:9">
      <c r="A4969" t="s">
        <v>95</v>
      </c>
      <c r="B4969" t="s">
        <v>94</v>
      </c>
      <c r="C4969" t="s">
        <v>93</v>
      </c>
      <c r="D4969" t="s">
        <v>149</v>
      </c>
      <c r="E4969" s="19">
        <v>42712</v>
      </c>
      <c r="F4969" t="s">
        <v>101</v>
      </c>
      <c r="G4969">
        <v>6</v>
      </c>
      <c r="H4969">
        <v>12.42</v>
      </c>
      <c r="I4969">
        <v>74.52</v>
      </c>
    </row>
    <row r="4970" spans="1:9">
      <c r="A4970" t="s">
        <v>95</v>
      </c>
      <c r="B4970" t="s">
        <v>94</v>
      </c>
      <c r="C4970" t="s">
        <v>93</v>
      </c>
      <c r="D4970" t="s">
        <v>489</v>
      </c>
      <c r="E4970" s="19">
        <v>42712</v>
      </c>
      <c r="F4970" t="s">
        <v>91</v>
      </c>
      <c r="G4970">
        <v>2</v>
      </c>
      <c r="H4970">
        <v>16.32</v>
      </c>
      <c r="I4970">
        <v>32.64</v>
      </c>
    </row>
    <row r="4971" spans="1:9">
      <c r="A4971" t="s">
        <v>111</v>
      </c>
      <c r="B4971" t="s">
        <v>127</v>
      </c>
      <c r="C4971" t="s">
        <v>98</v>
      </c>
      <c r="D4971" t="s">
        <v>413</v>
      </c>
      <c r="E4971" s="19">
        <v>42712</v>
      </c>
      <c r="F4971" t="s">
        <v>96</v>
      </c>
      <c r="G4971">
        <v>7</v>
      </c>
      <c r="H4971">
        <v>53.35</v>
      </c>
      <c r="I4971">
        <v>373.45</v>
      </c>
    </row>
    <row r="4972" spans="1:9">
      <c r="A4972" t="s">
        <v>95</v>
      </c>
      <c r="B4972" t="s">
        <v>118</v>
      </c>
      <c r="C4972" t="s">
        <v>93</v>
      </c>
      <c r="D4972" t="s">
        <v>491</v>
      </c>
      <c r="E4972" s="19">
        <v>42712</v>
      </c>
      <c r="F4972" t="s">
        <v>91</v>
      </c>
      <c r="G4972">
        <v>10</v>
      </c>
      <c r="H4972">
        <v>16.32</v>
      </c>
      <c r="I4972">
        <v>163.19999999999999</v>
      </c>
    </row>
    <row r="4973" spans="1:9">
      <c r="A4973" t="s">
        <v>95</v>
      </c>
      <c r="B4973" t="s">
        <v>94</v>
      </c>
      <c r="C4973" t="s">
        <v>93</v>
      </c>
      <c r="D4973" t="s">
        <v>490</v>
      </c>
      <c r="E4973" s="19">
        <v>42712</v>
      </c>
      <c r="F4973" t="s">
        <v>101</v>
      </c>
      <c r="G4973">
        <v>6</v>
      </c>
      <c r="H4973">
        <v>12.42</v>
      </c>
      <c r="I4973">
        <v>74.52</v>
      </c>
    </row>
    <row r="4974" spans="1:9">
      <c r="A4974" t="s">
        <v>103</v>
      </c>
      <c r="B4974" t="s">
        <v>94</v>
      </c>
      <c r="C4974" t="s">
        <v>93</v>
      </c>
      <c r="D4974" t="s">
        <v>489</v>
      </c>
      <c r="E4974" s="19">
        <v>42712</v>
      </c>
      <c r="F4974" t="s">
        <v>96</v>
      </c>
      <c r="G4974">
        <v>1</v>
      </c>
      <c r="H4974">
        <v>53.35</v>
      </c>
      <c r="I4974">
        <v>53.35</v>
      </c>
    </row>
    <row r="4975" spans="1:9">
      <c r="A4975" t="s">
        <v>103</v>
      </c>
      <c r="B4975" t="s">
        <v>113</v>
      </c>
      <c r="C4975" t="s">
        <v>93</v>
      </c>
      <c r="D4975" t="s">
        <v>171</v>
      </c>
      <c r="E4975" s="19">
        <v>42712</v>
      </c>
      <c r="F4975" t="s">
        <v>96</v>
      </c>
      <c r="G4975">
        <v>9</v>
      </c>
      <c r="H4975">
        <v>53.35</v>
      </c>
      <c r="I4975">
        <v>480.15000000000003</v>
      </c>
    </row>
    <row r="4976" spans="1:9">
      <c r="A4976" t="s">
        <v>106</v>
      </c>
      <c r="B4976" t="s">
        <v>105</v>
      </c>
      <c r="C4976" t="s">
        <v>98</v>
      </c>
      <c r="D4976" t="s">
        <v>404</v>
      </c>
      <c r="E4976" s="19">
        <v>42712</v>
      </c>
      <c r="F4976" t="s">
        <v>101</v>
      </c>
      <c r="G4976">
        <v>8</v>
      </c>
      <c r="H4976">
        <v>12.42</v>
      </c>
      <c r="I4976">
        <v>99.36</v>
      </c>
    </row>
    <row r="4977" spans="1:9">
      <c r="A4977" t="s">
        <v>100</v>
      </c>
      <c r="B4977" t="s">
        <v>127</v>
      </c>
      <c r="C4977" t="s">
        <v>98</v>
      </c>
      <c r="D4977" t="s">
        <v>413</v>
      </c>
      <c r="E4977" s="19">
        <v>42712</v>
      </c>
      <c r="F4977" t="s">
        <v>101</v>
      </c>
      <c r="G4977">
        <v>3</v>
      </c>
      <c r="H4977">
        <v>12.42</v>
      </c>
      <c r="I4977">
        <v>37.26</v>
      </c>
    </row>
    <row r="4978" spans="1:9">
      <c r="A4978" t="s">
        <v>103</v>
      </c>
      <c r="B4978" t="s">
        <v>118</v>
      </c>
      <c r="C4978" t="s">
        <v>93</v>
      </c>
      <c r="D4978" t="s">
        <v>425</v>
      </c>
      <c r="E4978" s="19">
        <v>42712</v>
      </c>
      <c r="F4978" t="s">
        <v>96</v>
      </c>
      <c r="G4978">
        <v>1</v>
      </c>
      <c r="H4978">
        <v>53.35</v>
      </c>
      <c r="I4978">
        <v>53.35</v>
      </c>
    </row>
    <row r="4979" spans="1:9">
      <c r="A4979" t="s">
        <v>95</v>
      </c>
      <c r="B4979" t="s">
        <v>94</v>
      </c>
      <c r="C4979" t="s">
        <v>93</v>
      </c>
      <c r="D4979" t="s">
        <v>470</v>
      </c>
      <c r="E4979" s="19">
        <v>42712</v>
      </c>
      <c r="F4979" t="s">
        <v>101</v>
      </c>
      <c r="G4979">
        <v>10</v>
      </c>
      <c r="H4979">
        <v>12.42</v>
      </c>
      <c r="I4979">
        <v>124.2</v>
      </c>
    </row>
    <row r="4980" spans="1:9">
      <c r="A4980" t="s">
        <v>100</v>
      </c>
      <c r="B4980" t="s">
        <v>105</v>
      </c>
      <c r="C4980" t="s">
        <v>98</v>
      </c>
      <c r="D4980" t="s">
        <v>488</v>
      </c>
      <c r="E4980" s="19">
        <v>42712</v>
      </c>
      <c r="F4980" t="s">
        <v>91</v>
      </c>
      <c r="G4980">
        <v>4</v>
      </c>
      <c r="H4980">
        <v>16.32</v>
      </c>
      <c r="I4980">
        <v>65.28</v>
      </c>
    </row>
    <row r="4981" spans="1:9">
      <c r="A4981" t="s">
        <v>103</v>
      </c>
      <c r="B4981" t="s">
        <v>94</v>
      </c>
      <c r="C4981" t="s">
        <v>93</v>
      </c>
      <c r="D4981" t="s">
        <v>268</v>
      </c>
      <c r="E4981" s="19">
        <v>42712</v>
      </c>
      <c r="F4981" t="s">
        <v>141</v>
      </c>
      <c r="G4981">
        <v>10</v>
      </c>
      <c r="H4981">
        <v>17.829999999999998</v>
      </c>
      <c r="I4981">
        <v>178.29999999999998</v>
      </c>
    </row>
    <row r="4982" spans="1:9">
      <c r="A4982" t="s">
        <v>100</v>
      </c>
      <c r="B4982" t="s">
        <v>105</v>
      </c>
      <c r="C4982" t="s">
        <v>98</v>
      </c>
      <c r="D4982" t="s">
        <v>210</v>
      </c>
      <c r="E4982" s="19">
        <v>42712</v>
      </c>
      <c r="F4982" t="s">
        <v>96</v>
      </c>
      <c r="G4982">
        <v>7</v>
      </c>
      <c r="H4982">
        <v>53.35</v>
      </c>
      <c r="I4982">
        <v>373.45</v>
      </c>
    </row>
    <row r="4983" spans="1:9">
      <c r="A4983" t="s">
        <v>103</v>
      </c>
      <c r="B4983" t="s">
        <v>94</v>
      </c>
      <c r="C4983" t="s">
        <v>93</v>
      </c>
      <c r="D4983" t="s">
        <v>241</v>
      </c>
      <c r="E4983" s="19">
        <v>42712</v>
      </c>
      <c r="F4983" t="s">
        <v>141</v>
      </c>
      <c r="G4983">
        <v>10</v>
      </c>
      <c r="H4983">
        <v>17.829999999999998</v>
      </c>
      <c r="I4983">
        <v>178.29999999999998</v>
      </c>
    </row>
    <row r="4984" spans="1:9">
      <c r="A4984" t="s">
        <v>95</v>
      </c>
      <c r="B4984" t="s">
        <v>94</v>
      </c>
      <c r="C4984" t="s">
        <v>93</v>
      </c>
      <c r="D4984" t="s">
        <v>330</v>
      </c>
      <c r="E4984" s="19">
        <v>42712</v>
      </c>
      <c r="F4984" t="s">
        <v>141</v>
      </c>
      <c r="G4984">
        <v>10</v>
      </c>
      <c r="H4984">
        <v>17.829999999999998</v>
      </c>
      <c r="I4984">
        <v>178.29999999999998</v>
      </c>
    </row>
    <row r="4985" spans="1:9">
      <c r="A4985" t="s">
        <v>100</v>
      </c>
      <c r="B4985" t="s">
        <v>110</v>
      </c>
      <c r="C4985" t="s">
        <v>98</v>
      </c>
      <c r="D4985" t="s">
        <v>378</v>
      </c>
      <c r="E4985" s="19">
        <v>42712</v>
      </c>
      <c r="F4985" t="s">
        <v>91</v>
      </c>
      <c r="G4985">
        <v>4</v>
      </c>
      <c r="H4985">
        <v>16.32</v>
      </c>
      <c r="I4985">
        <v>65.28</v>
      </c>
    </row>
    <row r="4986" spans="1:9">
      <c r="A4986" t="s">
        <v>106</v>
      </c>
      <c r="B4986" t="s">
        <v>99</v>
      </c>
      <c r="C4986" t="s">
        <v>98</v>
      </c>
      <c r="D4986" t="s">
        <v>139</v>
      </c>
      <c r="E4986" s="19">
        <v>42712</v>
      </c>
      <c r="F4986" t="s">
        <v>91</v>
      </c>
      <c r="G4986">
        <v>4</v>
      </c>
      <c r="H4986">
        <v>16.32</v>
      </c>
      <c r="I4986">
        <v>65.28</v>
      </c>
    </row>
    <row r="4987" spans="1:9">
      <c r="A4987" t="s">
        <v>106</v>
      </c>
      <c r="B4987" t="s">
        <v>99</v>
      </c>
      <c r="C4987" t="s">
        <v>98</v>
      </c>
      <c r="D4987" t="s">
        <v>487</v>
      </c>
      <c r="E4987" s="19">
        <v>42712</v>
      </c>
      <c r="F4987" t="s">
        <v>141</v>
      </c>
      <c r="G4987">
        <v>7</v>
      </c>
      <c r="H4987">
        <v>17.829999999999998</v>
      </c>
      <c r="I4987">
        <v>124.80999999999999</v>
      </c>
    </row>
    <row r="4988" spans="1:9">
      <c r="A4988" t="s">
        <v>103</v>
      </c>
      <c r="B4988" t="s">
        <v>94</v>
      </c>
      <c r="C4988" t="s">
        <v>93</v>
      </c>
      <c r="D4988" t="s">
        <v>486</v>
      </c>
      <c r="E4988" s="19">
        <v>42712</v>
      </c>
      <c r="F4988" t="s">
        <v>101</v>
      </c>
      <c r="G4988">
        <v>8</v>
      </c>
      <c r="H4988">
        <v>12.42</v>
      </c>
      <c r="I4988">
        <v>99.36</v>
      </c>
    </row>
    <row r="4989" spans="1:9">
      <c r="A4989" t="s">
        <v>103</v>
      </c>
      <c r="B4989" t="s">
        <v>113</v>
      </c>
      <c r="C4989" t="s">
        <v>93</v>
      </c>
      <c r="D4989" t="s">
        <v>343</v>
      </c>
      <c r="E4989" s="19">
        <v>42712</v>
      </c>
      <c r="F4989" t="s">
        <v>141</v>
      </c>
      <c r="G4989">
        <v>5</v>
      </c>
      <c r="H4989">
        <v>17.829999999999998</v>
      </c>
      <c r="I4989">
        <v>89.149999999999991</v>
      </c>
    </row>
    <row r="4990" spans="1:9">
      <c r="A4990" t="s">
        <v>106</v>
      </c>
      <c r="B4990" t="s">
        <v>110</v>
      </c>
      <c r="C4990" t="s">
        <v>98</v>
      </c>
      <c r="D4990" t="s">
        <v>485</v>
      </c>
      <c r="E4990" s="19">
        <v>42712</v>
      </c>
      <c r="F4990" t="s">
        <v>141</v>
      </c>
      <c r="G4990">
        <v>8</v>
      </c>
      <c r="H4990">
        <v>17.829999999999998</v>
      </c>
      <c r="I4990">
        <v>142.63999999999999</v>
      </c>
    </row>
    <row r="4991" spans="1:9">
      <c r="A4991" t="s">
        <v>111</v>
      </c>
      <c r="B4991" t="s">
        <v>105</v>
      </c>
      <c r="C4991" t="s">
        <v>98</v>
      </c>
      <c r="D4991" t="s">
        <v>349</v>
      </c>
      <c r="E4991" s="19">
        <v>42712</v>
      </c>
      <c r="F4991" t="s">
        <v>91</v>
      </c>
      <c r="G4991">
        <v>8</v>
      </c>
      <c r="H4991">
        <v>16.32</v>
      </c>
      <c r="I4991">
        <v>130.56</v>
      </c>
    </row>
    <row r="4992" spans="1:9">
      <c r="A4992" t="s">
        <v>106</v>
      </c>
      <c r="B4992" t="s">
        <v>99</v>
      </c>
      <c r="C4992" t="s">
        <v>98</v>
      </c>
      <c r="D4992" t="s">
        <v>125</v>
      </c>
      <c r="E4992" s="19">
        <v>42712</v>
      </c>
      <c r="F4992" t="s">
        <v>91</v>
      </c>
      <c r="G4992">
        <v>7</v>
      </c>
      <c r="H4992">
        <v>16.32</v>
      </c>
      <c r="I4992">
        <v>114.24000000000001</v>
      </c>
    </row>
    <row r="4993" spans="1:9">
      <c r="A4993" t="s">
        <v>95</v>
      </c>
      <c r="B4993" t="s">
        <v>118</v>
      </c>
      <c r="C4993" t="s">
        <v>93</v>
      </c>
      <c r="D4993" t="s">
        <v>394</v>
      </c>
      <c r="E4993" s="19">
        <v>42713</v>
      </c>
      <c r="F4993" t="s">
        <v>141</v>
      </c>
      <c r="G4993">
        <v>5</v>
      </c>
      <c r="H4993">
        <v>17.829999999999998</v>
      </c>
      <c r="I4993">
        <v>89.149999999999991</v>
      </c>
    </row>
    <row r="4994" spans="1:9">
      <c r="A4994" t="s">
        <v>100</v>
      </c>
      <c r="B4994" t="s">
        <v>105</v>
      </c>
      <c r="C4994" t="s">
        <v>98</v>
      </c>
      <c r="D4994" t="s">
        <v>296</v>
      </c>
      <c r="E4994" s="19">
        <v>42713</v>
      </c>
      <c r="F4994" t="s">
        <v>141</v>
      </c>
      <c r="G4994">
        <v>3</v>
      </c>
      <c r="H4994">
        <v>17.829999999999998</v>
      </c>
      <c r="I4994">
        <v>53.489999999999995</v>
      </c>
    </row>
    <row r="4995" spans="1:9">
      <c r="A4995" t="s">
        <v>100</v>
      </c>
      <c r="B4995" t="s">
        <v>99</v>
      </c>
      <c r="C4995" t="s">
        <v>98</v>
      </c>
      <c r="D4995" t="s">
        <v>145</v>
      </c>
      <c r="E4995" s="19">
        <v>42713</v>
      </c>
      <c r="F4995" t="s">
        <v>91</v>
      </c>
      <c r="G4995">
        <v>2</v>
      </c>
      <c r="H4995">
        <v>16.32</v>
      </c>
      <c r="I4995">
        <v>32.64</v>
      </c>
    </row>
    <row r="4996" spans="1:9">
      <c r="A4996" t="s">
        <v>100</v>
      </c>
      <c r="B4996" t="s">
        <v>99</v>
      </c>
      <c r="C4996" t="s">
        <v>98</v>
      </c>
      <c r="D4996" t="s">
        <v>484</v>
      </c>
      <c r="E4996" s="19">
        <v>42713</v>
      </c>
      <c r="F4996" t="s">
        <v>96</v>
      </c>
      <c r="G4996">
        <v>1</v>
      </c>
      <c r="H4996">
        <v>53.35</v>
      </c>
      <c r="I4996">
        <v>53.35</v>
      </c>
    </row>
    <row r="4997" spans="1:9">
      <c r="A4997" t="s">
        <v>95</v>
      </c>
      <c r="B4997" t="s">
        <v>113</v>
      </c>
      <c r="C4997" t="s">
        <v>93</v>
      </c>
      <c r="D4997" t="s">
        <v>181</v>
      </c>
      <c r="E4997" s="19">
        <v>42713</v>
      </c>
      <c r="F4997" t="s">
        <v>101</v>
      </c>
      <c r="G4997">
        <v>10</v>
      </c>
      <c r="H4997">
        <v>12.42</v>
      </c>
      <c r="I4997">
        <v>124.2</v>
      </c>
    </row>
    <row r="4998" spans="1:9">
      <c r="A4998" t="s">
        <v>103</v>
      </c>
      <c r="B4998" t="s">
        <v>94</v>
      </c>
      <c r="C4998" t="s">
        <v>93</v>
      </c>
      <c r="D4998" t="s">
        <v>315</v>
      </c>
      <c r="E4998" s="19">
        <v>42713</v>
      </c>
      <c r="F4998" t="s">
        <v>141</v>
      </c>
      <c r="G4998">
        <v>3</v>
      </c>
      <c r="H4998">
        <v>17.829999999999998</v>
      </c>
      <c r="I4998">
        <v>53.489999999999995</v>
      </c>
    </row>
    <row r="4999" spans="1:9">
      <c r="A4999" t="s">
        <v>95</v>
      </c>
      <c r="B4999" t="s">
        <v>94</v>
      </c>
      <c r="C4999" t="s">
        <v>93</v>
      </c>
      <c r="D4999" t="s">
        <v>483</v>
      </c>
      <c r="E4999" s="19">
        <v>42713</v>
      </c>
      <c r="F4999" t="s">
        <v>101</v>
      </c>
      <c r="G4999">
        <v>7</v>
      </c>
      <c r="H4999">
        <v>12.42</v>
      </c>
      <c r="I4999">
        <v>86.94</v>
      </c>
    </row>
    <row r="5000" spans="1:9">
      <c r="A5000" t="s">
        <v>100</v>
      </c>
      <c r="B5000" t="s">
        <v>127</v>
      </c>
      <c r="C5000" t="s">
        <v>98</v>
      </c>
      <c r="D5000" t="s">
        <v>482</v>
      </c>
      <c r="E5000" s="19">
        <v>42713</v>
      </c>
      <c r="F5000" t="s">
        <v>96</v>
      </c>
      <c r="G5000">
        <v>5</v>
      </c>
      <c r="H5000">
        <v>53.35</v>
      </c>
      <c r="I5000">
        <v>266.75</v>
      </c>
    </row>
    <row r="5001" spans="1:9">
      <c r="A5001" t="s">
        <v>106</v>
      </c>
      <c r="B5001" t="s">
        <v>105</v>
      </c>
      <c r="C5001" t="s">
        <v>98</v>
      </c>
      <c r="D5001" t="s">
        <v>264</v>
      </c>
      <c r="E5001" s="19">
        <v>42713</v>
      </c>
      <c r="F5001" t="s">
        <v>101</v>
      </c>
      <c r="G5001">
        <v>2</v>
      </c>
      <c r="H5001">
        <v>12.42</v>
      </c>
      <c r="I5001">
        <v>24.84</v>
      </c>
    </row>
    <row r="5002" spans="1:9">
      <c r="A5002" t="s">
        <v>111</v>
      </c>
      <c r="B5002" t="s">
        <v>127</v>
      </c>
      <c r="C5002" t="s">
        <v>98</v>
      </c>
      <c r="D5002" t="s">
        <v>189</v>
      </c>
      <c r="E5002" s="19">
        <v>42713</v>
      </c>
      <c r="F5002" t="s">
        <v>101</v>
      </c>
      <c r="G5002">
        <v>8</v>
      </c>
      <c r="H5002">
        <v>12.42</v>
      </c>
      <c r="I5002">
        <v>99.36</v>
      </c>
    </row>
    <row r="5003" spans="1:9">
      <c r="A5003" t="s">
        <v>100</v>
      </c>
      <c r="B5003" t="s">
        <v>99</v>
      </c>
      <c r="C5003" t="s">
        <v>98</v>
      </c>
      <c r="D5003" t="s">
        <v>147</v>
      </c>
      <c r="E5003" s="19">
        <v>42713</v>
      </c>
      <c r="F5003" t="s">
        <v>141</v>
      </c>
      <c r="G5003">
        <v>9</v>
      </c>
      <c r="H5003">
        <v>17.829999999999998</v>
      </c>
      <c r="I5003">
        <v>160.46999999999997</v>
      </c>
    </row>
    <row r="5004" spans="1:9">
      <c r="A5004" t="s">
        <v>100</v>
      </c>
      <c r="B5004" t="s">
        <v>110</v>
      </c>
      <c r="C5004" t="s">
        <v>98</v>
      </c>
      <c r="D5004" t="s">
        <v>481</v>
      </c>
      <c r="E5004" s="19">
        <v>42713</v>
      </c>
      <c r="F5004" t="s">
        <v>101</v>
      </c>
      <c r="G5004">
        <v>10</v>
      </c>
      <c r="H5004">
        <v>12.42</v>
      </c>
      <c r="I5004">
        <v>124.2</v>
      </c>
    </row>
    <row r="5005" spans="1:9">
      <c r="A5005" t="s">
        <v>100</v>
      </c>
      <c r="B5005" t="s">
        <v>105</v>
      </c>
      <c r="C5005" t="s">
        <v>98</v>
      </c>
      <c r="D5005" t="s">
        <v>450</v>
      </c>
      <c r="E5005" s="19">
        <v>42713</v>
      </c>
      <c r="F5005" t="s">
        <v>101</v>
      </c>
      <c r="G5005">
        <v>4</v>
      </c>
      <c r="H5005">
        <v>12.42</v>
      </c>
      <c r="I5005">
        <v>49.68</v>
      </c>
    </row>
    <row r="5006" spans="1:9">
      <c r="A5006" t="s">
        <v>95</v>
      </c>
      <c r="B5006" t="s">
        <v>113</v>
      </c>
      <c r="C5006" t="s">
        <v>93</v>
      </c>
      <c r="D5006" t="s">
        <v>440</v>
      </c>
      <c r="E5006" s="19">
        <v>42713</v>
      </c>
      <c r="F5006" t="s">
        <v>101</v>
      </c>
      <c r="G5006">
        <v>2</v>
      </c>
      <c r="H5006">
        <v>12.42</v>
      </c>
      <c r="I5006">
        <v>24.84</v>
      </c>
    </row>
    <row r="5007" spans="1:9">
      <c r="A5007" t="s">
        <v>100</v>
      </c>
      <c r="B5007" t="s">
        <v>105</v>
      </c>
      <c r="C5007" t="s">
        <v>98</v>
      </c>
      <c r="D5007" t="s">
        <v>224</v>
      </c>
      <c r="E5007" s="19">
        <v>42713</v>
      </c>
      <c r="F5007" t="s">
        <v>96</v>
      </c>
      <c r="G5007">
        <v>6</v>
      </c>
      <c r="H5007">
        <v>53.35</v>
      </c>
      <c r="I5007">
        <v>320.10000000000002</v>
      </c>
    </row>
    <row r="5008" spans="1:9">
      <c r="A5008" t="s">
        <v>103</v>
      </c>
      <c r="B5008" t="s">
        <v>118</v>
      </c>
      <c r="C5008" t="s">
        <v>93</v>
      </c>
      <c r="D5008" t="s">
        <v>480</v>
      </c>
      <c r="E5008" s="19">
        <v>42713</v>
      </c>
      <c r="F5008" t="s">
        <v>101</v>
      </c>
      <c r="G5008">
        <v>9</v>
      </c>
      <c r="H5008">
        <v>12.42</v>
      </c>
      <c r="I5008">
        <v>111.78</v>
      </c>
    </row>
    <row r="5009" spans="1:9">
      <c r="A5009" t="s">
        <v>100</v>
      </c>
      <c r="B5009" t="s">
        <v>105</v>
      </c>
      <c r="C5009" t="s">
        <v>98</v>
      </c>
      <c r="D5009" t="s">
        <v>123</v>
      </c>
      <c r="E5009" s="19">
        <v>42713</v>
      </c>
      <c r="F5009" t="s">
        <v>101</v>
      </c>
      <c r="G5009">
        <v>8</v>
      </c>
      <c r="H5009">
        <v>12.42</v>
      </c>
      <c r="I5009">
        <v>99.36</v>
      </c>
    </row>
    <row r="5010" spans="1:9">
      <c r="A5010" t="s">
        <v>103</v>
      </c>
      <c r="B5010" t="s">
        <v>113</v>
      </c>
      <c r="C5010" t="s">
        <v>93</v>
      </c>
      <c r="D5010" t="s">
        <v>168</v>
      </c>
      <c r="E5010" s="19">
        <v>42713</v>
      </c>
      <c r="F5010" t="s">
        <v>141</v>
      </c>
      <c r="G5010">
        <v>8</v>
      </c>
      <c r="H5010">
        <v>17.829999999999998</v>
      </c>
      <c r="I5010">
        <v>142.63999999999999</v>
      </c>
    </row>
    <row r="5011" spans="1:9">
      <c r="A5011" t="s">
        <v>100</v>
      </c>
      <c r="B5011" t="s">
        <v>99</v>
      </c>
      <c r="C5011" t="s">
        <v>98</v>
      </c>
      <c r="D5011" t="s">
        <v>373</v>
      </c>
      <c r="E5011" s="19">
        <v>42713</v>
      </c>
      <c r="F5011" t="s">
        <v>96</v>
      </c>
      <c r="G5011">
        <v>3</v>
      </c>
      <c r="H5011">
        <v>53.35</v>
      </c>
      <c r="I5011">
        <v>160.05000000000001</v>
      </c>
    </row>
    <row r="5012" spans="1:9">
      <c r="A5012" t="s">
        <v>100</v>
      </c>
      <c r="B5012" t="s">
        <v>127</v>
      </c>
      <c r="C5012" t="s">
        <v>98</v>
      </c>
      <c r="D5012" t="s">
        <v>239</v>
      </c>
      <c r="E5012" s="19">
        <v>42713</v>
      </c>
      <c r="F5012" t="s">
        <v>101</v>
      </c>
      <c r="G5012">
        <v>9</v>
      </c>
      <c r="H5012">
        <v>12.42</v>
      </c>
      <c r="I5012">
        <v>111.78</v>
      </c>
    </row>
    <row r="5013" spans="1:9">
      <c r="A5013" t="s">
        <v>95</v>
      </c>
      <c r="B5013" t="s">
        <v>113</v>
      </c>
      <c r="C5013" t="s">
        <v>93</v>
      </c>
      <c r="D5013" t="s">
        <v>479</v>
      </c>
      <c r="E5013" s="19">
        <v>42713</v>
      </c>
      <c r="F5013" t="s">
        <v>141</v>
      </c>
      <c r="G5013">
        <v>2</v>
      </c>
      <c r="H5013">
        <v>17.829999999999998</v>
      </c>
      <c r="I5013">
        <v>35.659999999999997</v>
      </c>
    </row>
    <row r="5014" spans="1:9">
      <c r="A5014" t="s">
        <v>100</v>
      </c>
      <c r="B5014" t="s">
        <v>105</v>
      </c>
      <c r="C5014" t="s">
        <v>98</v>
      </c>
      <c r="D5014" t="s">
        <v>420</v>
      </c>
      <c r="E5014" s="19">
        <v>42713</v>
      </c>
      <c r="F5014" t="s">
        <v>101</v>
      </c>
      <c r="G5014">
        <v>6</v>
      </c>
      <c r="H5014">
        <v>12.42</v>
      </c>
      <c r="I5014">
        <v>74.52</v>
      </c>
    </row>
    <row r="5015" spans="1:9">
      <c r="A5015" t="s">
        <v>103</v>
      </c>
      <c r="B5015" t="s">
        <v>155</v>
      </c>
      <c r="C5015" t="s">
        <v>93</v>
      </c>
      <c r="D5015" t="s">
        <v>417</v>
      </c>
      <c r="E5015" s="19">
        <v>42713</v>
      </c>
      <c r="F5015" t="s">
        <v>96</v>
      </c>
      <c r="G5015">
        <v>3</v>
      </c>
      <c r="H5015">
        <v>53.35</v>
      </c>
      <c r="I5015">
        <v>160.05000000000001</v>
      </c>
    </row>
    <row r="5016" spans="1:9">
      <c r="A5016" t="s">
        <v>100</v>
      </c>
      <c r="B5016" t="s">
        <v>105</v>
      </c>
      <c r="C5016" t="s">
        <v>98</v>
      </c>
      <c r="D5016" t="s">
        <v>410</v>
      </c>
      <c r="E5016" s="19">
        <v>42713</v>
      </c>
      <c r="F5016" t="s">
        <v>101</v>
      </c>
      <c r="G5016">
        <v>4</v>
      </c>
      <c r="H5016">
        <v>12.42</v>
      </c>
      <c r="I5016">
        <v>49.68</v>
      </c>
    </row>
    <row r="5017" spans="1:9">
      <c r="A5017" t="s">
        <v>111</v>
      </c>
      <c r="B5017" t="s">
        <v>105</v>
      </c>
      <c r="C5017" t="s">
        <v>98</v>
      </c>
      <c r="D5017" t="s">
        <v>313</v>
      </c>
      <c r="E5017" s="19">
        <v>42713</v>
      </c>
      <c r="F5017" t="s">
        <v>101</v>
      </c>
      <c r="G5017">
        <v>10</v>
      </c>
      <c r="H5017">
        <v>12.42</v>
      </c>
      <c r="I5017">
        <v>124.2</v>
      </c>
    </row>
    <row r="5018" spans="1:9">
      <c r="A5018" t="s">
        <v>100</v>
      </c>
      <c r="B5018" t="s">
        <v>105</v>
      </c>
      <c r="C5018" t="s">
        <v>98</v>
      </c>
      <c r="D5018" t="s">
        <v>402</v>
      </c>
      <c r="E5018" s="19">
        <v>42713</v>
      </c>
      <c r="F5018" t="s">
        <v>96</v>
      </c>
      <c r="G5018">
        <v>9</v>
      </c>
      <c r="H5018">
        <v>53.35</v>
      </c>
      <c r="I5018">
        <v>480.15000000000003</v>
      </c>
    </row>
    <row r="5019" spans="1:9">
      <c r="A5019" t="s">
        <v>100</v>
      </c>
      <c r="B5019" t="s">
        <v>110</v>
      </c>
      <c r="C5019" t="s">
        <v>98</v>
      </c>
      <c r="D5019" t="s">
        <v>324</v>
      </c>
      <c r="E5019" s="19">
        <v>42714</v>
      </c>
      <c r="F5019" t="s">
        <v>101</v>
      </c>
      <c r="G5019">
        <v>2</v>
      </c>
      <c r="H5019">
        <v>12.42</v>
      </c>
      <c r="I5019">
        <v>24.84</v>
      </c>
    </row>
    <row r="5020" spans="1:9">
      <c r="A5020" t="s">
        <v>100</v>
      </c>
      <c r="B5020" t="s">
        <v>127</v>
      </c>
      <c r="C5020" t="s">
        <v>98</v>
      </c>
      <c r="D5020" t="s">
        <v>478</v>
      </c>
      <c r="E5020" s="19">
        <v>42714</v>
      </c>
      <c r="F5020" t="s">
        <v>101</v>
      </c>
      <c r="G5020">
        <v>3</v>
      </c>
      <c r="H5020">
        <v>12.42</v>
      </c>
      <c r="I5020">
        <v>37.26</v>
      </c>
    </row>
    <row r="5021" spans="1:9">
      <c r="A5021" t="s">
        <v>100</v>
      </c>
      <c r="B5021" t="s">
        <v>127</v>
      </c>
      <c r="C5021" t="s">
        <v>98</v>
      </c>
      <c r="D5021" t="s">
        <v>469</v>
      </c>
      <c r="E5021" s="19">
        <v>42714</v>
      </c>
      <c r="F5021" t="s">
        <v>96</v>
      </c>
      <c r="G5021">
        <v>10</v>
      </c>
      <c r="H5021">
        <v>53.35</v>
      </c>
      <c r="I5021">
        <v>533.5</v>
      </c>
    </row>
    <row r="5022" spans="1:9">
      <c r="A5022" t="s">
        <v>100</v>
      </c>
      <c r="B5022" t="s">
        <v>99</v>
      </c>
      <c r="C5022" t="s">
        <v>98</v>
      </c>
      <c r="D5022" t="s">
        <v>122</v>
      </c>
      <c r="E5022" s="19">
        <v>42714</v>
      </c>
      <c r="F5022" t="s">
        <v>101</v>
      </c>
      <c r="G5022">
        <v>6</v>
      </c>
      <c r="H5022">
        <v>12.42</v>
      </c>
      <c r="I5022">
        <v>74.52</v>
      </c>
    </row>
    <row r="5023" spans="1:9">
      <c r="A5023" t="s">
        <v>100</v>
      </c>
      <c r="B5023" t="s">
        <v>105</v>
      </c>
      <c r="C5023" t="s">
        <v>98</v>
      </c>
      <c r="D5023" t="s">
        <v>264</v>
      </c>
      <c r="E5023" s="19">
        <v>42714</v>
      </c>
      <c r="F5023" t="s">
        <v>101</v>
      </c>
      <c r="G5023">
        <v>8</v>
      </c>
      <c r="H5023">
        <v>12.42</v>
      </c>
      <c r="I5023">
        <v>99.36</v>
      </c>
    </row>
    <row r="5024" spans="1:9">
      <c r="A5024" t="s">
        <v>100</v>
      </c>
      <c r="B5024" t="s">
        <v>110</v>
      </c>
      <c r="C5024" t="s">
        <v>98</v>
      </c>
      <c r="D5024" t="s">
        <v>477</v>
      </c>
      <c r="E5024" s="19">
        <v>42714</v>
      </c>
      <c r="F5024" t="s">
        <v>101</v>
      </c>
      <c r="G5024">
        <v>9</v>
      </c>
      <c r="H5024">
        <v>12.42</v>
      </c>
      <c r="I5024">
        <v>111.78</v>
      </c>
    </row>
    <row r="5025" spans="1:9">
      <c r="A5025" t="s">
        <v>100</v>
      </c>
      <c r="B5025" t="s">
        <v>110</v>
      </c>
      <c r="C5025" t="s">
        <v>98</v>
      </c>
      <c r="D5025" t="s">
        <v>477</v>
      </c>
      <c r="E5025" s="19">
        <v>42714</v>
      </c>
      <c r="F5025" t="s">
        <v>96</v>
      </c>
      <c r="G5025">
        <v>3</v>
      </c>
      <c r="H5025">
        <v>53.35</v>
      </c>
      <c r="I5025">
        <v>160.05000000000001</v>
      </c>
    </row>
    <row r="5026" spans="1:9">
      <c r="A5026" t="s">
        <v>111</v>
      </c>
      <c r="B5026" t="s">
        <v>99</v>
      </c>
      <c r="C5026" t="s">
        <v>98</v>
      </c>
      <c r="D5026" t="s">
        <v>454</v>
      </c>
      <c r="E5026" s="19">
        <v>42714</v>
      </c>
      <c r="F5026" t="s">
        <v>141</v>
      </c>
      <c r="G5026">
        <v>2</v>
      </c>
      <c r="H5026">
        <v>17.829999999999998</v>
      </c>
      <c r="I5026">
        <v>35.659999999999997</v>
      </c>
    </row>
    <row r="5027" spans="1:9">
      <c r="A5027" t="s">
        <v>100</v>
      </c>
      <c r="B5027" t="s">
        <v>99</v>
      </c>
      <c r="C5027" t="s">
        <v>98</v>
      </c>
      <c r="D5027" t="s">
        <v>229</v>
      </c>
      <c r="E5027" s="19">
        <v>42714</v>
      </c>
      <c r="F5027" t="s">
        <v>141</v>
      </c>
      <c r="G5027">
        <v>5</v>
      </c>
      <c r="H5027">
        <v>17.829999999999998</v>
      </c>
      <c r="I5027">
        <v>89.149999999999991</v>
      </c>
    </row>
    <row r="5028" spans="1:9">
      <c r="A5028" t="s">
        <v>103</v>
      </c>
      <c r="B5028" t="s">
        <v>94</v>
      </c>
      <c r="C5028" t="s">
        <v>93</v>
      </c>
      <c r="D5028" t="s">
        <v>207</v>
      </c>
      <c r="E5028" s="19">
        <v>42714</v>
      </c>
      <c r="F5028" t="s">
        <v>101</v>
      </c>
      <c r="G5028">
        <v>3</v>
      </c>
      <c r="H5028">
        <v>12.42</v>
      </c>
      <c r="I5028">
        <v>37.26</v>
      </c>
    </row>
    <row r="5029" spans="1:9">
      <c r="A5029" t="s">
        <v>100</v>
      </c>
      <c r="B5029" t="s">
        <v>99</v>
      </c>
      <c r="C5029" t="s">
        <v>98</v>
      </c>
      <c r="D5029" t="s">
        <v>329</v>
      </c>
      <c r="E5029" s="19">
        <v>42714</v>
      </c>
      <c r="F5029" t="s">
        <v>101</v>
      </c>
      <c r="G5029">
        <v>6</v>
      </c>
      <c r="H5029">
        <v>12.42</v>
      </c>
      <c r="I5029">
        <v>74.52</v>
      </c>
    </row>
    <row r="5030" spans="1:9">
      <c r="A5030" t="s">
        <v>95</v>
      </c>
      <c r="B5030" t="s">
        <v>155</v>
      </c>
      <c r="C5030" t="s">
        <v>93</v>
      </c>
      <c r="D5030" t="s">
        <v>226</v>
      </c>
      <c r="E5030" s="19">
        <v>42714</v>
      </c>
      <c r="F5030" t="s">
        <v>141</v>
      </c>
      <c r="G5030">
        <v>10</v>
      </c>
      <c r="H5030">
        <v>17.829999999999998</v>
      </c>
      <c r="I5030">
        <v>178.29999999999998</v>
      </c>
    </row>
    <row r="5031" spans="1:9">
      <c r="A5031" t="s">
        <v>95</v>
      </c>
      <c r="B5031" t="s">
        <v>94</v>
      </c>
      <c r="C5031" t="s">
        <v>93</v>
      </c>
      <c r="D5031" t="s">
        <v>241</v>
      </c>
      <c r="E5031" s="19">
        <v>42714</v>
      </c>
      <c r="F5031" t="s">
        <v>91</v>
      </c>
      <c r="G5031">
        <v>3</v>
      </c>
      <c r="H5031">
        <v>16.32</v>
      </c>
      <c r="I5031">
        <v>48.96</v>
      </c>
    </row>
    <row r="5032" spans="1:9">
      <c r="A5032" t="s">
        <v>103</v>
      </c>
      <c r="B5032" t="s">
        <v>118</v>
      </c>
      <c r="C5032" t="s">
        <v>93</v>
      </c>
      <c r="D5032" t="s">
        <v>344</v>
      </c>
      <c r="E5032" s="19">
        <v>42714</v>
      </c>
      <c r="F5032" t="s">
        <v>141</v>
      </c>
      <c r="G5032">
        <v>5</v>
      </c>
      <c r="H5032">
        <v>17.829999999999998</v>
      </c>
      <c r="I5032">
        <v>89.149999999999991</v>
      </c>
    </row>
    <row r="5033" spans="1:9">
      <c r="A5033" t="s">
        <v>106</v>
      </c>
      <c r="B5033" t="s">
        <v>105</v>
      </c>
      <c r="C5033" t="s">
        <v>98</v>
      </c>
      <c r="D5033" t="s">
        <v>476</v>
      </c>
      <c r="E5033" s="19">
        <v>42714</v>
      </c>
      <c r="F5033" t="s">
        <v>141</v>
      </c>
      <c r="G5033">
        <v>5</v>
      </c>
      <c r="H5033">
        <v>17.829999999999998</v>
      </c>
      <c r="I5033">
        <v>89.149999999999991</v>
      </c>
    </row>
    <row r="5034" spans="1:9">
      <c r="A5034" t="s">
        <v>100</v>
      </c>
      <c r="B5034" t="s">
        <v>110</v>
      </c>
      <c r="C5034" t="s">
        <v>98</v>
      </c>
      <c r="D5034" t="s">
        <v>318</v>
      </c>
      <c r="E5034" s="19">
        <v>42714</v>
      </c>
      <c r="F5034" t="s">
        <v>141</v>
      </c>
      <c r="G5034">
        <v>7</v>
      </c>
      <c r="H5034">
        <v>17.829999999999998</v>
      </c>
      <c r="I5034">
        <v>124.80999999999999</v>
      </c>
    </row>
    <row r="5035" spans="1:9">
      <c r="A5035" t="s">
        <v>100</v>
      </c>
      <c r="B5035" t="s">
        <v>110</v>
      </c>
      <c r="C5035" t="s">
        <v>98</v>
      </c>
      <c r="D5035" t="s">
        <v>443</v>
      </c>
      <c r="E5035" s="19">
        <v>42714</v>
      </c>
      <c r="F5035" t="s">
        <v>96</v>
      </c>
      <c r="G5035">
        <v>8</v>
      </c>
      <c r="H5035">
        <v>53.35</v>
      </c>
      <c r="I5035">
        <v>426.8</v>
      </c>
    </row>
    <row r="5036" spans="1:9">
      <c r="A5036" t="s">
        <v>95</v>
      </c>
      <c r="B5036" t="s">
        <v>113</v>
      </c>
      <c r="C5036" t="s">
        <v>93</v>
      </c>
      <c r="D5036" t="s">
        <v>192</v>
      </c>
      <c r="E5036" s="19">
        <v>42715</v>
      </c>
      <c r="F5036" t="s">
        <v>91</v>
      </c>
      <c r="G5036">
        <v>7</v>
      </c>
      <c r="H5036">
        <v>16.32</v>
      </c>
      <c r="I5036">
        <v>114.24000000000001</v>
      </c>
    </row>
    <row r="5037" spans="1:9">
      <c r="A5037" t="s">
        <v>95</v>
      </c>
      <c r="B5037" t="s">
        <v>113</v>
      </c>
      <c r="C5037" t="s">
        <v>93</v>
      </c>
      <c r="D5037" t="s">
        <v>364</v>
      </c>
      <c r="E5037" s="19">
        <v>42715</v>
      </c>
      <c r="F5037" t="s">
        <v>101</v>
      </c>
      <c r="G5037">
        <v>5</v>
      </c>
      <c r="H5037">
        <v>12.42</v>
      </c>
      <c r="I5037">
        <v>62.1</v>
      </c>
    </row>
    <row r="5038" spans="1:9">
      <c r="A5038" t="s">
        <v>95</v>
      </c>
      <c r="B5038" t="s">
        <v>94</v>
      </c>
      <c r="C5038" t="s">
        <v>93</v>
      </c>
      <c r="D5038" t="s">
        <v>475</v>
      </c>
      <c r="E5038" s="19">
        <v>42715</v>
      </c>
      <c r="F5038" t="s">
        <v>96</v>
      </c>
      <c r="G5038">
        <v>8</v>
      </c>
      <c r="H5038">
        <v>53.35</v>
      </c>
      <c r="I5038">
        <v>426.8</v>
      </c>
    </row>
    <row r="5039" spans="1:9">
      <c r="A5039" t="s">
        <v>100</v>
      </c>
      <c r="B5039" t="s">
        <v>105</v>
      </c>
      <c r="C5039" t="s">
        <v>98</v>
      </c>
      <c r="D5039" t="s">
        <v>342</v>
      </c>
      <c r="E5039" s="19">
        <v>42715</v>
      </c>
      <c r="F5039" t="s">
        <v>101</v>
      </c>
      <c r="G5039">
        <v>9</v>
      </c>
      <c r="H5039">
        <v>12.42</v>
      </c>
      <c r="I5039">
        <v>111.78</v>
      </c>
    </row>
    <row r="5040" spans="1:9">
      <c r="A5040" t="s">
        <v>95</v>
      </c>
      <c r="B5040" t="s">
        <v>113</v>
      </c>
      <c r="C5040" t="s">
        <v>93</v>
      </c>
      <c r="D5040" t="s">
        <v>287</v>
      </c>
      <c r="E5040" s="19">
        <v>42715</v>
      </c>
      <c r="F5040" t="s">
        <v>141</v>
      </c>
      <c r="G5040">
        <v>5</v>
      </c>
      <c r="H5040">
        <v>17.829999999999998</v>
      </c>
      <c r="I5040">
        <v>89.149999999999991</v>
      </c>
    </row>
    <row r="5041" spans="1:9">
      <c r="A5041" t="s">
        <v>103</v>
      </c>
      <c r="B5041" t="s">
        <v>94</v>
      </c>
      <c r="C5041" t="s">
        <v>93</v>
      </c>
      <c r="D5041" t="s">
        <v>220</v>
      </c>
      <c r="E5041" s="19">
        <v>42715</v>
      </c>
      <c r="F5041" t="s">
        <v>141</v>
      </c>
      <c r="G5041">
        <v>4</v>
      </c>
      <c r="H5041">
        <v>17.829999999999998</v>
      </c>
      <c r="I5041">
        <v>71.319999999999993</v>
      </c>
    </row>
    <row r="5042" spans="1:9">
      <c r="A5042" t="s">
        <v>95</v>
      </c>
      <c r="B5042" t="s">
        <v>113</v>
      </c>
      <c r="C5042" t="s">
        <v>93</v>
      </c>
      <c r="D5042" t="s">
        <v>163</v>
      </c>
      <c r="E5042" s="19">
        <v>42715</v>
      </c>
      <c r="F5042" t="s">
        <v>101</v>
      </c>
      <c r="G5042">
        <v>3</v>
      </c>
      <c r="H5042">
        <v>12.42</v>
      </c>
      <c r="I5042">
        <v>37.26</v>
      </c>
    </row>
    <row r="5043" spans="1:9">
      <c r="A5043" t="s">
        <v>111</v>
      </c>
      <c r="B5043" t="s">
        <v>105</v>
      </c>
      <c r="C5043" t="s">
        <v>98</v>
      </c>
      <c r="D5043" t="s">
        <v>334</v>
      </c>
      <c r="E5043" s="19">
        <v>42715</v>
      </c>
      <c r="F5043" t="s">
        <v>141</v>
      </c>
      <c r="G5043">
        <v>2</v>
      </c>
      <c r="H5043">
        <v>17.829999999999998</v>
      </c>
      <c r="I5043">
        <v>35.659999999999997</v>
      </c>
    </row>
    <row r="5044" spans="1:9">
      <c r="A5044" t="s">
        <v>100</v>
      </c>
      <c r="B5044" t="s">
        <v>99</v>
      </c>
      <c r="C5044" t="s">
        <v>98</v>
      </c>
      <c r="D5044" t="s">
        <v>474</v>
      </c>
      <c r="E5044" s="19">
        <v>42715</v>
      </c>
      <c r="F5044" t="s">
        <v>141</v>
      </c>
      <c r="G5044">
        <v>6</v>
      </c>
      <c r="H5044">
        <v>17.829999999999998</v>
      </c>
      <c r="I5044">
        <v>106.97999999999999</v>
      </c>
    </row>
    <row r="5045" spans="1:9">
      <c r="A5045" t="s">
        <v>100</v>
      </c>
      <c r="B5045" t="s">
        <v>105</v>
      </c>
      <c r="C5045" t="s">
        <v>98</v>
      </c>
      <c r="D5045" t="s">
        <v>236</v>
      </c>
      <c r="E5045" s="19">
        <v>42715</v>
      </c>
      <c r="F5045" t="s">
        <v>141</v>
      </c>
      <c r="G5045">
        <v>3</v>
      </c>
      <c r="H5045">
        <v>17.829999999999998</v>
      </c>
      <c r="I5045">
        <v>53.489999999999995</v>
      </c>
    </row>
    <row r="5046" spans="1:9">
      <c r="A5046" t="s">
        <v>95</v>
      </c>
      <c r="B5046" t="s">
        <v>94</v>
      </c>
      <c r="C5046" t="s">
        <v>93</v>
      </c>
      <c r="D5046" t="s">
        <v>266</v>
      </c>
      <c r="E5046" s="19">
        <v>42715</v>
      </c>
      <c r="F5046" t="s">
        <v>101</v>
      </c>
      <c r="G5046">
        <v>5</v>
      </c>
      <c r="H5046">
        <v>12.42</v>
      </c>
      <c r="I5046">
        <v>62.1</v>
      </c>
    </row>
    <row r="5047" spans="1:9">
      <c r="A5047" t="s">
        <v>100</v>
      </c>
      <c r="B5047" t="s">
        <v>105</v>
      </c>
      <c r="C5047" t="s">
        <v>98</v>
      </c>
      <c r="D5047" t="s">
        <v>473</v>
      </c>
      <c r="E5047" s="19">
        <v>42715</v>
      </c>
      <c r="F5047" t="s">
        <v>141</v>
      </c>
      <c r="G5047">
        <v>5</v>
      </c>
      <c r="H5047">
        <v>17.829999999999998</v>
      </c>
      <c r="I5047">
        <v>89.149999999999991</v>
      </c>
    </row>
    <row r="5048" spans="1:9">
      <c r="A5048" t="s">
        <v>106</v>
      </c>
      <c r="B5048" t="s">
        <v>105</v>
      </c>
      <c r="C5048" t="s">
        <v>98</v>
      </c>
      <c r="D5048" t="s">
        <v>340</v>
      </c>
      <c r="E5048" s="19">
        <v>42715</v>
      </c>
      <c r="F5048" t="s">
        <v>141</v>
      </c>
      <c r="G5048">
        <v>5</v>
      </c>
      <c r="H5048">
        <v>17.829999999999998</v>
      </c>
      <c r="I5048">
        <v>89.149999999999991</v>
      </c>
    </row>
    <row r="5049" spans="1:9">
      <c r="A5049" t="s">
        <v>95</v>
      </c>
      <c r="B5049" t="s">
        <v>155</v>
      </c>
      <c r="C5049" t="s">
        <v>93</v>
      </c>
      <c r="D5049" t="s">
        <v>471</v>
      </c>
      <c r="E5049" s="19">
        <v>42715</v>
      </c>
      <c r="F5049" t="s">
        <v>141</v>
      </c>
      <c r="G5049">
        <v>2</v>
      </c>
      <c r="H5049">
        <v>17.829999999999998</v>
      </c>
      <c r="I5049">
        <v>35.659999999999997</v>
      </c>
    </row>
    <row r="5050" spans="1:9">
      <c r="A5050" t="s">
        <v>100</v>
      </c>
      <c r="B5050" t="s">
        <v>110</v>
      </c>
      <c r="C5050" t="s">
        <v>98</v>
      </c>
      <c r="D5050" t="s">
        <v>253</v>
      </c>
      <c r="E5050" s="19">
        <v>42715</v>
      </c>
      <c r="F5050" t="s">
        <v>96</v>
      </c>
      <c r="G5050">
        <v>6</v>
      </c>
      <c r="H5050">
        <v>53.35</v>
      </c>
      <c r="I5050">
        <v>320.10000000000002</v>
      </c>
    </row>
    <row r="5051" spans="1:9">
      <c r="A5051" t="s">
        <v>95</v>
      </c>
      <c r="B5051" t="s">
        <v>113</v>
      </c>
      <c r="C5051" t="s">
        <v>93</v>
      </c>
      <c r="D5051" t="s">
        <v>472</v>
      </c>
      <c r="E5051" s="19">
        <v>42715</v>
      </c>
      <c r="F5051" t="s">
        <v>101</v>
      </c>
      <c r="G5051">
        <v>5</v>
      </c>
      <c r="H5051">
        <v>12.42</v>
      </c>
      <c r="I5051">
        <v>62.1</v>
      </c>
    </row>
    <row r="5052" spans="1:9">
      <c r="A5052" t="s">
        <v>103</v>
      </c>
      <c r="B5052" t="s">
        <v>155</v>
      </c>
      <c r="C5052" t="s">
        <v>93</v>
      </c>
      <c r="D5052" t="s">
        <v>471</v>
      </c>
      <c r="E5052" s="19">
        <v>42715</v>
      </c>
      <c r="F5052" t="s">
        <v>141</v>
      </c>
      <c r="G5052">
        <v>1</v>
      </c>
      <c r="H5052">
        <v>17.829999999999998</v>
      </c>
      <c r="I5052">
        <v>17.829999999999998</v>
      </c>
    </row>
    <row r="5053" spans="1:9">
      <c r="A5053" t="s">
        <v>100</v>
      </c>
      <c r="B5053" t="s">
        <v>127</v>
      </c>
      <c r="C5053" t="s">
        <v>98</v>
      </c>
      <c r="D5053" t="s">
        <v>180</v>
      </c>
      <c r="E5053" s="19">
        <v>42715</v>
      </c>
      <c r="F5053" t="s">
        <v>96</v>
      </c>
      <c r="G5053">
        <v>8</v>
      </c>
      <c r="H5053">
        <v>53.35</v>
      </c>
      <c r="I5053">
        <v>426.8</v>
      </c>
    </row>
    <row r="5054" spans="1:9">
      <c r="A5054" t="s">
        <v>100</v>
      </c>
      <c r="B5054" t="s">
        <v>110</v>
      </c>
      <c r="C5054" t="s">
        <v>98</v>
      </c>
      <c r="D5054" t="s">
        <v>227</v>
      </c>
      <c r="E5054" s="19">
        <v>42715</v>
      </c>
      <c r="F5054" t="s">
        <v>96</v>
      </c>
      <c r="G5054">
        <v>9</v>
      </c>
      <c r="H5054">
        <v>53.35</v>
      </c>
      <c r="I5054">
        <v>480.15000000000003</v>
      </c>
    </row>
    <row r="5055" spans="1:9">
      <c r="A5055" t="s">
        <v>106</v>
      </c>
      <c r="B5055" t="s">
        <v>105</v>
      </c>
      <c r="C5055" t="s">
        <v>98</v>
      </c>
      <c r="D5055" t="s">
        <v>420</v>
      </c>
      <c r="E5055" s="19">
        <v>42715</v>
      </c>
      <c r="F5055" t="s">
        <v>101</v>
      </c>
      <c r="G5055">
        <v>6</v>
      </c>
      <c r="H5055">
        <v>12.42</v>
      </c>
      <c r="I5055">
        <v>74.52</v>
      </c>
    </row>
    <row r="5056" spans="1:9">
      <c r="A5056" t="s">
        <v>95</v>
      </c>
      <c r="B5056" t="s">
        <v>94</v>
      </c>
      <c r="C5056" t="s">
        <v>93</v>
      </c>
      <c r="D5056" t="s">
        <v>470</v>
      </c>
      <c r="E5056" s="19">
        <v>42715</v>
      </c>
      <c r="F5056" t="s">
        <v>96</v>
      </c>
      <c r="G5056">
        <v>7</v>
      </c>
      <c r="H5056">
        <v>53.35</v>
      </c>
      <c r="I5056">
        <v>373.45</v>
      </c>
    </row>
    <row r="5057" spans="1:9">
      <c r="A5057" t="s">
        <v>100</v>
      </c>
      <c r="B5057" t="s">
        <v>127</v>
      </c>
      <c r="C5057" t="s">
        <v>98</v>
      </c>
      <c r="D5057" t="s">
        <v>469</v>
      </c>
      <c r="E5057" s="19">
        <v>42715</v>
      </c>
      <c r="F5057" t="s">
        <v>101</v>
      </c>
      <c r="G5057">
        <v>10</v>
      </c>
      <c r="H5057">
        <v>12.42</v>
      </c>
      <c r="I5057">
        <v>124.2</v>
      </c>
    </row>
    <row r="5058" spans="1:9">
      <c r="A5058" t="s">
        <v>100</v>
      </c>
      <c r="B5058" t="s">
        <v>99</v>
      </c>
      <c r="C5058" t="s">
        <v>98</v>
      </c>
      <c r="D5058" t="s">
        <v>414</v>
      </c>
      <c r="E5058" s="19">
        <v>42715</v>
      </c>
      <c r="F5058" t="s">
        <v>91</v>
      </c>
      <c r="G5058">
        <v>7</v>
      </c>
      <c r="H5058">
        <v>16.32</v>
      </c>
      <c r="I5058">
        <v>114.24000000000001</v>
      </c>
    </row>
    <row r="5059" spans="1:9">
      <c r="A5059" t="s">
        <v>100</v>
      </c>
      <c r="B5059" t="s">
        <v>99</v>
      </c>
      <c r="C5059" t="s">
        <v>98</v>
      </c>
      <c r="D5059" t="s">
        <v>422</v>
      </c>
      <c r="E5059" s="19">
        <v>42715</v>
      </c>
      <c r="F5059" t="s">
        <v>101</v>
      </c>
      <c r="G5059">
        <v>1</v>
      </c>
      <c r="H5059">
        <v>12.42</v>
      </c>
      <c r="I5059">
        <v>12.42</v>
      </c>
    </row>
    <row r="5060" spans="1:9">
      <c r="A5060" t="s">
        <v>106</v>
      </c>
      <c r="B5060" t="s">
        <v>127</v>
      </c>
      <c r="C5060" t="s">
        <v>98</v>
      </c>
      <c r="D5060" t="s">
        <v>468</v>
      </c>
      <c r="E5060" s="19">
        <v>42715</v>
      </c>
      <c r="F5060" t="s">
        <v>101</v>
      </c>
      <c r="G5060">
        <v>4</v>
      </c>
      <c r="H5060">
        <v>12.42</v>
      </c>
      <c r="I5060">
        <v>49.68</v>
      </c>
    </row>
    <row r="5061" spans="1:9">
      <c r="A5061" t="s">
        <v>100</v>
      </c>
      <c r="B5061" t="s">
        <v>105</v>
      </c>
      <c r="C5061" t="s">
        <v>98</v>
      </c>
      <c r="D5061" t="s">
        <v>467</v>
      </c>
      <c r="E5061" s="19">
        <v>42715</v>
      </c>
      <c r="F5061" t="s">
        <v>141</v>
      </c>
      <c r="G5061">
        <v>5</v>
      </c>
      <c r="H5061">
        <v>17.829999999999998</v>
      </c>
      <c r="I5061">
        <v>89.149999999999991</v>
      </c>
    </row>
    <row r="5062" spans="1:9">
      <c r="A5062" t="s">
        <v>100</v>
      </c>
      <c r="B5062" t="s">
        <v>110</v>
      </c>
      <c r="C5062" t="s">
        <v>98</v>
      </c>
      <c r="D5062" t="s">
        <v>289</v>
      </c>
      <c r="E5062" s="19">
        <v>42715</v>
      </c>
      <c r="F5062" t="s">
        <v>101</v>
      </c>
      <c r="G5062">
        <v>1</v>
      </c>
      <c r="H5062">
        <v>12.42</v>
      </c>
      <c r="I5062">
        <v>12.42</v>
      </c>
    </row>
    <row r="5063" spans="1:9">
      <c r="A5063" t="s">
        <v>100</v>
      </c>
      <c r="B5063" t="s">
        <v>110</v>
      </c>
      <c r="C5063" t="s">
        <v>98</v>
      </c>
      <c r="D5063" t="s">
        <v>366</v>
      </c>
      <c r="E5063" s="19">
        <v>42715</v>
      </c>
      <c r="F5063" t="s">
        <v>96</v>
      </c>
      <c r="G5063">
        <v>1</v>
      </c>
      <c r="H5063">
        <v>53.35</v>
      </c>
      <c r="I5063">
        <v>53.35</v>
      </c>
    </row>
    <row r="5064" spans="1:9">
      <c r="A5064" t="s">
        <v>100</v>
      </c>
      <c r="B5064" t="s">
        <v>99</v>
      </c>
      <c r="C5064" t="s">
        <v>98</v>
      </c>
      <c r="D5064" t="s">
        <v>114</v>
      </c>
      <c r="E5064" s="19">
        <v>42715</v>
      </c>
      <c r="F5064" t="s">
        <v>101</v>
      </c>
      <c r="G5064">
        <v>9</v>
      </c>
      <c r="H5064">
        <v>12.42</v>
      </c>
      <c r="I5064">
        <v>111.78</v>
      </c>
    </row>
    <row r="5065" spans="1:9">
      <c r="A5065" t="s">
        <v>100</v>
      </c>
      <c r="B5065" t="s">
        <v>110</v>
      </c>
      <c r="C5065" t="s">
        <v>98</v>
      </c>
      <c r="D5065" t="s">
        <v>120</v>
      </c>
      <c r="E5065" s="19">
        <v>42715</v>
      </c>
      <c r="F5065" t="s">
        <v>96</v>
      </c>
      <c r="G5065">
        <v>9</v>
      </c>
      <c r="H5065">
        <v>53.35</v>
      </c>
      <c r="I5065">
        <v>480.15000000000003</v>
      </c>
    </row>
    <row r="5066" spans="1:9">
      <c r="A5066" t="s">
        <v>95</v>
      </c>
      <c r="B5066" t="s">
        <v>113</v>
      </c>
      <c r="C5066" t="s">
        <v>93</v>
      </c>
      <c r="D5066" t="s">
        <v>196</v>
      </c>
      <c r="E5066" s="19">
        <v>42715</v>
      </c>
      <c r="F5066" t="s">
        <v>141</v>
      </c>
      <c r="G5066">
        <v>9</v>
      </c>
      <c r="H5066">
        <v>17.829999999999998</v>
      </c>
      <c r="I5066">
        <v>160.46999999999997</v>
      </c>
    </row>
    <row r="5067" spans="1:9">
      <c r="A5067" t="s">
        <v>100</v>
      </c>
      <c r="B5067" t="s">
        <v>99</v>
      </c>
      <c r="C5067" t="s">
        <v>98</v>
      </c>
      <c r="D5067" t="s">
        <v>424</v>
      </c>
      <c r="E5067" s="19">
        <v>42715</v>
      </c>
      <c r="F5067" t="s">
        <v>96</v>
      </c>
      <c r="G5067">
        <v>6</v>
      </c>
      <c r="H5067">
        <v>53.35</v>
      </c>
      <c r="I5067">
        <v>320.10000000000002</v>
      </c>
    </row>
    <row r="5068" spans="1:9">
      <c r="A5068" t="s">
        <v>106</v>
      </c>
      <c r="B5068" t="s">
        <v>105</v>
      </c>
      <c r="C5068" t="s">
        <v>98</v>
      </c>
      <c r="D5068" t="s">
        <v>466</v>
      </c>
      <c r="E5068" s="19">
        <v>42715</v>
      </c>
      <c r="F5068" t="s">
        <v>141</v>
      </c>
      <c r="G5068">
        <v>10</v>
      </c>
      <c r="H5068">
        <v>17.829999999999998</v>
      </c>
      <c r="I5068">
        <v>178.29999999999998</v>
      </c>
    </row>
    <row r="5069" spans="1:9">
      <c r="A5069" t="s">
        <v>111</v>
      </c>
      <c r="B5069" t="s">
        <v>127</v>
      </c>
      <c r="C5069" t="s">
        <v>98</v>
      </c>
      <c r="D5069" t="s">
        <v>288</v>
      </c>
      <c r="E5069" s="19">
        <v>42715</v>
      </c>
      <c r="F5069" t="s">
        <v>96</v>
      </c>
      <c r="G5069">
        <v>8</v>
      </c>
      <c r="H5069">
        <v>53.35</v>
      </c>
      <c r="I5069">
        <v>426.8</v>
      </c>
    </row>
    <row r="5070" spans="1:9">
      <c r="A5070" t="s">
        <v>100</v>
      </c>
      <c r="B5070" t="s">
        <v>99</v>
      </c>
      <c r="C5070" t="s">
        <v>98</v>
      </c>
      <c r="D5070" t="s">
        <v>465</v>
      </c>
      <c r="E5070" s="19">
        <v>42715</v>
      </c>
      <c r="F5070" t="s">
        <v>101</v>
      </c>
      <c r="G5070">
        <v>7</v>
      </c>
      <c r="H5070">
        <v>12.42</v>
      </c>
      <c r="I5070">
        <v>86.94</v>
      </c>
    </row>
    <row r="5071" spans="1:9">
      <c r="A5071" t="s">
        <v>111</v>
      </c>
      <c r="B5071" t="s">
        <v>105</v>
      </c>
      <c r="C5071" t="s">
        <v>98</v>
      </c>
      <c r="D5071" t="s">
        <v>390</v>
      </c>
      <c r="E5071" s="19">
        <v>42715</v>
      </c>
      <c r="F5071" t="s">
        <v>101</v>
      </c>
      <c r="G5071">
        <v>5</v>
      </c>
      <c r="H5071">
        <v>12.42</v>
      </c>
      <c r="I5071">
        <v>62.1</v>
      </c>
    </row>
    <row r="5072" spans="1:9">
      <c r="A5072" t="s">
        <v>100</v>
      </c>
      <c r="B5072" t="s">
        <v>105</v>
      </c>
      <c r="C5072" t="s">
        <v>98</v>
      </c>
      <c r="D5072" t="s">
        <v>224</v>
      </c>
      <c r="E5072" s="19">
        <v>42715</v>
      </c>
      <c r="F5072" t="s">
        <v>96</v>
      </c>
      <c r="G5072">
        <v>8</v>
      </c>
      <c r="H5072">
        <v>53.35</v>
      </c>
      <c r="I5072">
        <v>426.8</v>
      </c>
    </row>
    <row r="5073" spans="1:9">
      <c r="A5073" t="s">
        <v>95</v>
      </c>
      <c r="B5073" t="s">
        <v>94</v>
      </c>
      <c r="C5073" t="s">
        <v>93</v>
      </c>
      <c r="D5073" t="s">
        <v>462</v>
      </c>
      <c r="E5073" s="19">
        <v>42716</v>
      </c>
      <c r="F5073" t="s">
        <v>101</v>
      </c>
      <c r="G5073">
        <v>6</v>
      </c>
      <c r="H5073">
        <v>12.42</v>
      </c>
      <c r="I5073">
        <v>74.52</v>
      </c>
    </row>
    <row r="5074" spans="1:9">
      <c r="A5074" t="s">
        <v>100</v>
      </c>
      <c r="B5074" t="s">
        <v>105</v>
      </c>
      <c r="C5074" t="s">
        <v>98</v>
      </c>
      <c r="D5074" t="s">
        <v>385</v>
      </c>
      <c r="E5074" s="19">
        <v>42716</v>
      </c>
      <c r="F5074" t="s">
        <v>101</v>
      </c>
      <c r="G5074">
        <v>4</v>
      </c>
      <c r="H5074">
        <v>12.42</v>
      </c>
      <c r="I5074">
        <v>49.68</v>
      </c>
    </row>
    <row r="5075" spans="1:9">
      <c r="A5075" t="s">
        <v>100</v>
      </c>
      <c r="B5075" t="s">
        <v>99</v>
      </c>
      <c r="C5075" t="s">
        <v>98</v>
      </c>
      <c r="D5075" t="s">
        <v>464</v>
      </c>
      <c r="E5075" s="19">
        <v>42716</v>
      </c>
      <c r="F5075" t="s">
        <v>96</v>
      </c>
      <c r="G5075">
        <v>1</v>
      </c>
      <c r="H5075">
        <v>53.35</v>
      </c>
      <c r="I5075">
        <v>53.35</v>
      </c>
    </row>
    <row r="5076" spans="1:9">
      <c r="A5076" t="s">
        <v>95</v>
      </c>
      <c r="B5076" t="s">
        <v>113</v>
      </c>
      <c r="C5076" t="s">
        <v>93</v>
      </c>
      <c r="D5076" t="s">
        <v>463</v>
      </c>
      <c r="E5076" s="19">
        <v>42716</v>
      </c>
      <c r="F5076" t="s">
        <v>101</v>
      </c>
      <c r="G5076">
        <v>8</v>
      </c>
      <c r="H5076">
        <v>12.42</v>
      </c>
      <c r="I5076">
        <v>99.36</v>
      </c>
    </row>
    <row r="5077" spans="1:9">
      <c r="A5077" t="s">
        <v>103</v>
      </c>
      <c r="B5077" t="s">
        <v>94</v>
      </c>
      <c r="C5077" t="s">
        <v>93</v>
      </c>
      <c r="D5077" t="s">
        <v>462</v>
      </c>
      <c r="E5077" s="19">
        <v>42716</v>
      </c>
      <c r="F5077" t="s">
        <v>96</v>
      </c>
      <c r="G5077">
        <v>1</v>
      </c>
      <c r="H5077">
        <v>53.35</v>
      </c>
      <c r="I5077">
        <v>53.35</v>
      </c>
    </row>
    <row r="5078" spans="1:9">
      <c r="A5078" t="s">
        <v>111</v>
      </c>
      <c r="B5078" t="s">
        <v>105</v>
      </c>
      <c r="C5078" t="s">
        <v>98</v>
      </c>
      <c r="D5078" t="s">
        <v>275</v>
      </c>
      <c r="E5078" s="19">
        <v>42716</v>
      </c>
      <c r="F5078" t="s">
        <v>141</v>
      </c>
      <c r="G5078">
        <v>8</v>
      </c>
      <c r="H5078">
        <v>17.829999999999998</v>
      </c>
      <c r="I5078">
        <v>142.63999999999999</v>
      </c>
    </row>
    <row r="5079" spans="1:9">
      <c r="A5079" t="s">
        <v>100</v>
      </c>
      <c r="B5079" t="s">
        <v>105</v>
      </c>
      <c r="C5079" t="s">
        <v>98</v>
      </c>
      <c r="D5079" t="s">
        <v>447</v>
      </c>
      <c r="E5079" s="19">
        <v>42716</v>
      </c>
      <c r="F5079" t="s">
        <v>101</v>
      </c>
      <c r="G5079">
        <v>7</v>
      </c>
      <c r="H5079">
        <v>12.42</v>
      </c>
      <c r="I5079">
        <v>86.94</v>
      </c>
    </row>
    <row r="5080" spans="1:9">
      <c r="A5080" t="s">
        <v>95</v>
      </c>
      <c r="B5080" t="s">
        <v>118</v>
      </c>
      <c r="C5080" t="s">
        <v>93</v>
      </c>
      <c r="D5080" t="s">
        <v>259</v>
      </c>
      <c r="E5080" s="19">
        <v>42716</v>
      </c>
      <c r="F5080" t="s">
        <v>91</v>
      </c>
      <c r="G5080">
        <v>4</v>
      </c>
      <c r="H5080">
        <v>16.32</v>
      </c>
      <c r="I5080">
        <v>65.28</v>
      </c>
    </row>
    <row r="5081" spans="1:9">
      <c r="A5081" t="s">
        <v>100</v>
      </c>
      <c r="B5081" t="s">
        <v>99</v>
      </c>
      <c r="C5081" t="s">
        <v>98</v>
      </c>
      <c r="D5081" t="s">
        <v>432</v>
      </c>
      <c r="E5081" s="19">
        <v>42716</v>
      </c>
      <c r="F5081" t="s">
        <v>91</v>
      </c>
      <c r="G5081">
        <v>5</v>
      </c>
      <c r="H5081">
        <v>16.32</v>
      </c>
      <c r="I5081">
        <v>81.599999999999994</v>
      </c>
    </row>
    <row r="5082" spans="1:9">
      <c r="A5082" t="s">
        <v>100</v>
      </c>
      <c r="B5082" t="s">
        <v>105</v>
      </c>
      <c r="C5082" t="s">
        <v>98</v>
      </c>
      <c r="D5082" t="s">
        <v>224</v>
      </c>
      <c r="E5082" s="19">
        <v>42716</v>
      </c>
      <c r="F5082" t="s">
        <v>96</v>
      </c>
      <c r="G5082">
        <v>9</v>
      </c>
      <c r="H5082">
        <v>53.35</v>
      </c>
      <c r="I5082">
        <v>480.15000000000003</v>
      </c>
    </row>
    <row r="5083" spans="1:9">
      <c r="A5083" t="s">
        <v>100</v>
      </c>
      <c r="B5083" t="s">
        <v>99</v>
      </c>
      <c r="C5083" t="s">
        <v>98</v>
      </c>
      <c r="D5083" t="s">
        <v>461</v>
      </c>
      <c r="E5083" s="19">
        <v>42716</v>
      </c>
      <c r="F5083" t="s">
        <v>141</v>
      </c>
      <c r="G5083">
        <v>2</v>
      </c>
      <c r="H5083">
        <v>17.829999999999998</v>
      </c>
      <c r="I5083">
        <v>35.659999999999997</v>
      </c>
    </row>
    <row r="5084" spans="1:9">
      <c r="A5084" t="s">
        <v>111</v>
      </c>
      <c r="B5084" t="s">
        <v>110</v>
      </c>
      <c r="C5084" t="s">
        <v>98</v>
      </c>
      <c r="D5084" t="s">
        <v>443</v>
      </c>
      <c r="E5084" s="19">
        <v>42716</v>
      </c>
      <c r="F5084" t="s">
        <v>101</v>
      </c>
      <c r="G5084">
        <v>10</v>
      </c>
      <c r="H5084">
        <v>12.42</v>
      </c>
      <c r="I5084">
        <v>124.2</v>
      </c>
    </row>
    <row r="5085" spans="1:9">
      <c r="A5085" t="s">
        <v>111</v>
      </c>
      <c r="B5085" t="s">
        <v>99</v>
      </c>
      <c r="C5085" t="s">
        <v>98</v>
      </c>
      <c r="D5085" t="s">
        <v>122</v>
      </c>
      <c r="E5085" s="19">
        <v>42716</v>
      </c>
      <c r="F5085" t="s">
        <v>96</v>
      </c>
      <c r="G5085">
        <v>5</v>
      </c>
      <c r="H5085">
        <v>53.35</v>
      </c>
      <c r="I5085">
        <v>266.75</v>
      </c>
    </row>
    <row r="5086" spans="1:9">
      <c r="A5086" t="s">
        <v>95</v>
      </c>
      <c r="B5086" t="s">
        <v>118</v>
      </c>
      <c r="C5086" t="s">
        <v>93</v>
      </c>
      <c r="D5086" t="s">
        <v>460</v>
      </c>
      <c r="E5086" s="19">
        <v>42716</v>
      </c>
      <c r="F5086" t="s">
        <v>91</v>
      </c>
      <c r="G5086">
        <v>2</v>
      </c>
      <c r="H5086">
        <v>16.32</v>
      </c>
      <c r="I5086">
        <v>32.64</v>
      </c>
    </row>
    <row r="5087" spans="1:9">
      <c r="A5087" t="s">
        <v>100</v>
      </c>
      <c r="B5087" t="s">
        <v>105</v>
      </c>
      <c r="C5087" t="s">
        <v>98</v>
      </c>
      <c r="D5087" t="s">
        <v>179</v>
      </c>
      <c r="E5087" s="19">
        <v>42716</v>
      </c>
      <c r="F5087" t="s">
        <v>91</v>
      </c>
      <c r="G5087">
        <v>4</v>
      </c>
      <c r="H5087">
        <v>16.32</v>
      </c>
      <c r="I5087">
        <v>65.28</v>
      </c>
    </row>
    <row r="5088" spans="1:9">
      <c r="A5088" t="s">
        <v>106</v>
      </c>
      <c r="B5088" t="s">
        <v>110</v>
      </c>
      <c r="C5088" t="s">
        <v>98</v>
      </c>
      <c r="D5088" t="s">
        <v>121</v>
      </c>
      <c r="E5088" s="19">
        <v>42716</v>
      </c>
      <c r="F5088" t="s">
        <v>101</v>
      </c>
      <c r="G5088">
        <v>4</v>
      </c>
      <c r="H5088">
        <v>12.42</v>
      </c>
      <c r="I5088">
        <v>49.68</v>
      </c>
    </row>
    <row r="5089" spans="1:9">
      <c r="A5089" t="s">
        <v>103</v>
      </c>
      <c r="B5089" t="s">
        <v>94</v>
      </c>
      <c r="C5089" t="s">
        <v>93</v>
      </c>
      <c r="D5089" t="s">
        <v>271</v>
      </c>
      <c r="E5089" s="19">
        <v>42716</v>
      </c>
      <c r="F5089" t="s">
        <v>96</v>
      </c>
      <c r="G5089">
        <v>9</v>
      </c>
      <c r="H5089">
        <v>53.35</v>
      </c>
      <c r="I5089">
        <v>480.15000000000003</v>
      </c>
    </row>
    <row r="5090" spans="1:9">
      <c r="A5090" t="s">
        <v>103</v>
      </c>
      <c r="B5090" t="s">
        <v>118</v>
      </c>
      <c r="C5090" t="s">
        <v>93</v>
      </c>
      <c r="D5090" t="s">
        <v>251</v>
      </c>
      <c r="E5090" s="19">
        <v>42716</v>
      </c>
      <c r="F5090" t="s">
        <v>141</v>
      </c>
      <c r="G5090">
        <v>1</v>
      </c>
      <c r="H5090">
        <v>17.829999999999998</v>
      </c>
      <c r="I5090">
        <v>17.829999999999998</v>
      </c>
    </row>
    <row r="5091" spans="1:9">
      <c r="A5091" t="s">
        <v>106</v>
      </c>
      <c r="B5091" t="s">
        <v>105</v>
      </c>
      <c r="C5091" t="s">
        <v>98</v>
      </c>
      <c r="D5091" t="s">
        <v>200</v>
      </c>
      <c r="E5091" s="19">
        <v>42716</v>
      </c>
      <c r="F5091" t="s">
        <v>101</v>
      </c>
      <c r="G5091">
        <v>9</v>
      </c>
      <c r="H5091">
        <v>12.42</v>
      </c>
      <c r="I5091">
        <v>111.78</v>
      </c>
    </row>
    <row r="5092" spans="1:9">
      <c r="A5092" t="s">
        <v>111</v>
      </c>
      <c r="B5092" t="s">
        <v>105</v>
      </c>
      <c r="C5092" t="s">
        <v>98</v>
      </c>
      <c r="D5092" t="s">
        <v>332</v>
      </c>
      <c r="E5092" s="19">
        <v>42716</v>
      </c>
      <c r="F5092" t="s">
        <v>101</v>
      </c>
      <c r="G5092">
        <v>4</v>
      </c>
      <c r="H5092">
        <v>12.42</v>
      </c>
      <c r="I5092">
        <v>49.68</v>
      </c>
    </row>
    <row r="5093" spans="1:9">
      <c r="A5093" t="s">
        <v>100</v>
      </c>
      <c r="B5093" t="s">
        <v>105</v>
      </c>
      <c r="C5093" t="s">
        <v>98</v>
      </c>
      <c r="D5093" t="s">
        <v>459</v>
      </c>
      <c r="E5093" s="19">
        <v>42716</v>
      </c>
      <c r="F5093" t="s">
        <v>101</v>
      </c>
      <c r="G5093">
        <v>10</v>
      </c>
      <c r="H5093">
        <v>12.42</v>
      </c>
      <c r="I5093">
        <v>124.2</v>
      </c>
    </row>
    <row r="5094" spans="1:9">
      <c r="A5094" t="s">
        <v>95</v>
      </c>
      <c r="B5094" t="s">
        <v>94</v>
      </c>
      <c r="C5094" t="s">
        <v>93</v>
      </c>
      <c r="D5094" t="s">
        <v>167</v>
      </c>
      <c r="E5094" s="19">
        <v>42716</v>
      </c>
      <c r="F5094" t="s">
        <v>96</v>
      </c>
      <c r="G5094">
        <v>4</v>
      </c>
      <c r="H5094">
        <v>53.35</v>
      </c>
      <c r="I5094">
        <v>213.4</v>
      </c>
    </row>
    <row r="5095" spans="1:9">
      <c r="A5095" t="s">
        <v>103</v>
      </c>
      <c r="B5095" t="s">
        <v>118</v>
      </c>
      <c r="C5095" t="s">
        <v>93</v>
      </c>
      <c r="D5095" t="s">
        <v>458</v>
      </c>
      <c r="E5095" s="19">
        <v>42716</v>
      </c>
      <c r="F5095" t="s">
        <v>96</v>
      </c>
      <c r="G5095">
        <v>8</v>
      </c>
      <c r="H5095">
        <v>53.35</v>
      </c>
      <c r="I5095">
        <v>426.8</v>
      </c>
    </row>
    <row r="5096" spans="1:9">
      <c r="A5096" t="s">
        <v>106</v>
      </c>
      <c r="B5096" t="s">
        <v>110</v>
      </c>
      <c r="C5096" t="s">
        <v>98</v>
      </c>
      <c r="D5096" t="s">
        <v>457</v>
      </c>
      <c r="E5096" s="19">
        <v>42716</v>
      </c>
      <c r="F5096" t="s">
        <v>96</v>
      </c>
      <c r="G5096">
        <v>7</v>
      </c>
      <c r="H5096">
        <v>53.35</v>
      </c>
      <c r="I5096">
        <v>373.45</v>
      </c>
    </row>
    <row r="5097" spans="1:9">
      <c r="A5097" t="s">
        <v>103</v>
      </c>
      <c r="B5097" t="s">
        <v>155</v>
      </c>
      <c r="C5097" t="s">
        <v>93</v>
      </c>
      <c r="D5097" t="s">
        <v>417</v>
      </c>
      <c r="E5097" s="19">
        <v>42716</v>
      </c>
      <c r="F5097" t="s">
        <v>96</v>
      </c>
      <c r="G5097">
        <v>3</v>
      </c>
      <c r="H5097">
        <v>53.35</v>
      </c>
      <c r="I5097">
        <v>160.05000000000001</v>
      </c>
    </row>
    <row r="5098" spans="1:9">
      <c r="A5098" t="s">
        <v>103</v>
      </c>
      <c r="B5098" t="s">
        <v>155</v>
      </c>
      <c r="C5098" t="s">
        <v>93</v>
      </c>
      <c r="D5098" t="s">
        <v>154</v>
      </c>
      <c r="E5098" s="19">
        <v>42716</v>
      </c>
      <c r="F5098" t="s">
        <v>141</v>
      </c>
      <c r="G5098">
        <v>4</v>
      </c>
      <c r="H5098">
        <v>17.829999999999998</v>
      </c>
      <c r="I5098">
        <v>71.319999999999993</v>
      </c>
    </row>
    <row r="5099" spans="1:9">
      <c r="A5099" t="s">
        <v>103</v>
      </c>
      <c r="B5099" t="s">
        <v>118</v>
      </c>
      <c r="C5099" t="s">
        <v>93</v>
      </c>
      <c r="D5099" t="s">
        <v>233</v>
      </c>
      <c r="E5099" s="19">
        <v>42716</v>
      </c>
      <c r="F5099" t="s">
        <v>96</v>
      </c>
      <c r="G5099">
        <v>8</v>
      </c>
      <c r="H5099">
        <v>53.35</v>
      </c>
      <c r="I5099">
        <v>426.8</v>
      </c>
    </row>
    <row r="5100" spans="1:9">
      <c r="A5100" t="s">
        <v>95</v>
      </c>
      <c r="B5100" t="s">
        <v>113</v>
      </c>
      <c r="C5100" t="s">
        <v>93</v>
      </c>
      <c r="D5100" t="s">
        <v>456</v>
      </c>
      <c r="E5100" s="19">
        <v>42716</v>
      </c>
      <c r="F5100" t="s">
        <v>91</v>
      </c>
      <c r="G5100">
        <v>4</v>
      </c>
      <c r="H5100">
        <v>16.32</v>
      </c>
      <c r="I5100">
        <v>65.28</v>
      </c>
    </row>
    <row r="5101" spans="1:9">
      <c r="A5101" t="s">
        <v>100</v>
      </c>
      <c r="B5101" t="s">
        <v>105</v>
      </c>
      <c r="C5101" t="s">
        <v>98</v>
      </c>
      <c r="D5101" t="s">
        <v>151</v>
      </c>
      <c r="E5101" s="19">
        <v>42716</v>
      </c>
      <c r="F5101" t="s">
        <v>96</v>
      </c>
      <c r="G5101">
        <v>7</v>
      </c>
      <c r="H5101">
        <v>53.35</v>
      </c>
      <c r="I5101">
        <v>373.45</v>
      </c>
    </row>
    <row r="5102" spans="1:9">
      <c r="A5102" t="s">
        <v>95</v>
      </c>
      <c r="B5102" t="s">
        <v>118</v>
      </c>
      <c r="C5102" t="s">
        <v>93</v>
      </c>
      <c r="D5102" t="s">
        <v>455</v>
      </c>
      <c r="E5102" s="19">
        <v>42716</v>
      </c>
      <c r="F5102" t="s">
        <v>141</v>
      </c>
      <c r="G5102">
        <v>5</v>
      </c>
      <c r="H5102">
        <v>17.829999999999998</v>
      </c>
      <c r="I5102">
        <v>89.149999999999991</v>
      </c>
    </row>
    <row r="5103" spans="1:9">
      <c r="A5103" t="s">
        <v>100</v>
      </c>
      <c r="B5103" t="s">
        <v>105</v>
      </c>
      <c r="C5103" t="s">
        <v>98</v>
      </c>
      <c r="D5103" t="s">
        <v>391</v>
      </c>
      <c r="E5103" s="19">
        <v>42716</v>
      </c>
      <c r="F5103" t="s">
        <v>91</v>
      </c>
      <c r="G5103">
        <v>2</v>
      </c>
      <c r="H5103">
        <v>16.32</v>
      </c>
      <c r="I5103">
        <v>32.64</v>
      </c>
    </row>
    <row r="5104" spans="1:9">
      <c r="A5104" t="s">
        <v>111</v>
      </c>
      <c r="B5104" t="s">
        <v>105</v>
      </c>
      <c r="C5104" t="s">
        <v>98</v>
      </c>
      <c r="D5104" t="s">
        <v>404</v>
      </c>
      <c r="E5104" s="19">
        <v>42716</v>
      </c>
      <c r="F5104" t="s">
        <v>101</v>
      </c>
      <c r="G5104">
        <v>2</v>
      </c>
      <c r="H5104">
        <v>12.42</v>
      </c>
      <c r="I5104">
        <v>24.84</v>
      </c>
    </row>
    <row r="5105" spans="1:9">
      <c r="A5105" t="s">
        <v>100</v>
      </c>
      <c r="B5105" t="s">
        <v>110</v>
      </c>
      <c r="C5105" t="s">
        <v>98</v>
      </c>
      <c r="D5105" t="s">
        <v>368</v>
      </c>
      <c r="E5105" s="19">
        <v>42716</v>
      </c>
      <c r="F5105" t="s">
        <v>96</v>
      </c>
      <c r="G5105">
        <v>5</v>
      </c>
      <c r="H5105">
        <v>53.35</v>
      </c>
      <c r="I5105">
        <v>266.75</v>
      </c>
    </row>
    <row r="5106" spans="1:9">
      <c r="A5106" t="s">
        <v>103</v>
      </c>
      <c r="B5106" t="s">
        <v>118</v>
      </c>
      <c r="C5106" t="s">
        <v>93</v>
      </c>
      <c r="D5106" t="s">
        <v>367</v>
      </c>
      <c r="E5106" s="19">
        <v>42716</v>
      </c>
      <c r="F5106" t="s">
        <v>141</v>
      </c>
      <c r="G5106">
        <v>8</v>
      </c>
      <c r="H5106">
        <v>17.829999999999998</v>
      </c>
      <c r="I5106">
        <v>142.63999999999999</v>
      </c>
    </row>
    <row r="5107" spans="1:9">
      <c r="A5107" t="s">
        <v>111</v>
      </c>
      <c r="B5107" t="s">
        <v>99</v>
      </c>
      <c r="C5107" t="s">
        <v>98</v>
      </c>
      <c r="D5107" t="s">
        <v>454</v>
      </c>
      <c r="E5107" s="19">
        <v>42716</v>
      </c>
      <c r="F5107" t="s">
        <v>141</v>
      </c>
      <c r="G5107">
        <v>9</v>
      </c>
      <c r="H5107">
        <v>17.829999999999998</v>
      </c>
      <c r="I5107">
        <v>160.46999999999997</v>
      </c>
    </row>
    <row r="5108" spans="1:9">
      <c r="A5108" t="s">
        <v>95</v>
      </c>
      <c r="B5108" t="s">
        <v>94</v>
      </c>
      <c r="C5108" t="s">
        <v>93</v>
      </c>
      <c r="D5108" t="s">
        <v>330</v>
      </c>
      <c r="E5108" s="19">
        <v>42716</v>
      </c>
      <c r="F5108" t="s">
        <v>96</v>
      </c>
      <c r="G5108">
        <v>3</v>
      </c>
      <c r="H5108">
        <v>53.35</v>
      </c>
      <c r="I5108">
        <v>160.05000000000001</v>
      </c>
    </row>
    <row r="5109" spans="1:9">
      <c r="A5109" t="s">
        <v>111</v>
      </c>
      <c r="B5109" t="s">
        <v>99</v>
      </c>
      <c r="C5109" t="s">
        <v>98</v>
      </c>
      <c r="D5109" t="s">
        <v>341</v>
      </c>
      <c r="E5109" s="19">
        <v>42716</v>
      </c>
      <c r="F5109" t="s">
        <v>96</v>
      </c>
      <c r="G5109">
        <v>4</v>
      </c>
      <c r="H5109">
        <v>53.35</v>
      </c>
      <c r="I5109">
        <v>213.4</v>
      </c>
    </row>
    <row r="5110" spans="1:9">
      <c r="A5110" t="s">
        <v>100</v>
      </c>
      <c r="B5110" t="s">
        <v>99</v>
      </c>
      <c r="C5110" t="s">
        <v>98</v>
      </c>
      <c r="D5110" t="s">
        <v>114</v>
      </c>
      <c r="E5110" s="19">
        <v>42716</v>
      </c>
      <c r="F5110" t="s">
        <v>101</v>
      </c>
      <c r="G5110">
        <v>2</v>
      </c>
      <c r="H5110">
        <v>12.42</v>
      </c>
      <c r="I5110">
        <v>24.84</v>
      </c>
    </row>
    <row r="5111" spans="1:9">
      <c r="A5111" t="s">
        <v>106</v>
      </c>
      <c r="B5111" t="s">
        <v>99</v>
      </c>
      <c r="C5111" t="s">
        <v>98</v>
      </c>
      <c r="D5111" t="s">
        <v>273</v>
      </c>
      <c r="E5111" s="19">
        <v>42716</v>
      </c>
      <c r="F5111" t="s">
        <v>96</v>
      </c>
      <c r="G5111">
        <v>9</v>
      </c>
      <c r="H5111">
        <v>53.35</v>
      </c>
      <c r="I5111">
        <v>480.15000000000003</v>
      </c>
    </row>
    <row r="5112" spans="1:9">
      <c r="A5112" t="s">
        <v>111</v>
      </c>
      <c r="B5112" t="s">
        <v>110</v>
      </c>
      <c r="C5112" t="s">
        <v>98</v>
      </c>
      <c r="D5112" t="s">
        <v>284</v>
      </c>
      <c r="E5112" s="19">
        <v>42716</v>
      </c>
      <c r="F5112" t="s">
        <v>141</v>
      </c>
      <c r="G5112">
        <v>3</v>
      </c>
      <c r="H5112">
        <v>17.829999999999998</v>
      </c>
      <c r="I5112">
        <v>53.489999999999995</v>
      </c>
    </row>
    <row r="5113" spans="1:9">
      <c r="A5113" t="s">
        <v>106</v>
      </c>
      <c r="B5113" t="s">
        <v>105</v>
      </c>
      <c r="C5113" t="s">
        <v>98</v>
      </c>
      <c r="D5113" t="s">
        <v>453</v>
      </c>
      <c r="E5113" s="19">
        <v>42716</v>
      </c>
      <c r="F5113" t="s">
        <v>96</v>
      </c>
      <c r="G5113">
        <v>8</v>
      </c>
      <c r="H5113">
        <v>53.35</v>
      </c>
      <c r="I5113">
        <v>426.8</v>
      </c>
    </row>
    <row r="5114" spans="1:9">
      <c r="A5114" t="s">
        <v>95</v>
      </c>
      <c r="B5114" t="s">
        <v>118</v>
      </c>
      <c r="C5114" t="s">
        <v>93</v>
      </c>
      <c r="D5114" t="s">
        <v>177</v>
      </c>
      <c r="E5114" s="19">
        <v>42717</v>
      </c>
      <c r="F5114" t="s">
        <v>91</v>
      </c>
      <c r="G5114">
        <v>3</v>
      </c>
      <c r="H5114">
        <v>16.32</v>
      </c>
      <c r="I5114">
        <v>48.96</v>
      </c>
    </row>
    <row r="5115" spans="1:9">
      <c r="A5115" t="s">
        <v>100</v>
      </c>
      <c r="B5115" t="s">
        <v>99</v>
      </c>
      <c r="C5115" t="s">
        <v>98</v>
      </c>
      <c r="D5115" t="s">
        <v>119</v>
      </c>
      <c r="E5115" s="19">
        <v>42717</v>
      </c>
      <c r="F5115" t="s">
        <v>141</v>
      </c>
      <c r="G5115">
        <v>5</v>
      </c>
      <c r="H5115">
        <v>17.829999999999998</v>
      </c>
      <c r="I5115">
        <v>89.149999999999991</v>
      </c>
    </row>
    <row r="5116" spans="1:9">
      <c r="A5116" t="s">
        <v>100</v>
      </c>
      <c r="B5116" t="s">
        <v>99</v>
      </c>
      <c r="C5116" t="s">
        <v>98</v>
      </c>
      <c r="D5116" t="s">
        <v>452</v>
      </c>
      <c r="E5116" s="19">
        <v>42717</v>
      </c>
      <c r="F5116" t="s">
        <v>91</v>
      </c>
      <c r="G5116">
        <v>9</v>
      </c>
      <c r="H5116">
        <v>16.32</v>
      </c>
      <c r="I5116">
        <v>146.88</v>
      </c>
    </row>
    <row r="5117" spans="1:9">
      <c r="A5117" t="s">
        <v>100</v>
      </c>
      <c r="B5117" t="s">
        <v>99</v>
      </c>
      <c r="C5117" t="s">
        <v>98</v>
      </c>
      <c r="D5117" t="s">
        <v>452</v>
      </c>
      <c r="E5117" s="19">
        <v>42717</v>
      </c>
      <c r="F5117" t="s">
        <v>141</v>
      </c>
      <c r="G5117">
        <v>3</v>
      </c>
      <c r="H5117">
        <v>17.829999999999998</v>
      </c>
      <c r="I5117">
        <v>53.489999999999995</v>
      </c>
    </row>
    <row r="5118" spans="1:9">
      <c r="A5118" t="s">
        <v>111</v>
      </c>
      <c r="B5118" t="s">
        <v>105</v>
      </c>
      <c r="C5118" t="s">
        <v>98</v>
      </c>
      <c r="D5118" t="s">
        <v>437</v>
      </c>
      <c r="E5118" s="19">
        <v>42717</v>
      </c>
      <c r="F5118" t="s">
        <v>101</v>
      </c>
      <c r="G5118">
        <v>3</v>
      </c>
      <c r="H5118">
        <v>12.42</v>
      </c>
      <c r="I5118">
        <v>37.26</v>
      </c>
    </row>
    <row r="5119" spans="1:9">
      <c r="A5119" t="s">
        <v>100</v>
      </c>
      <c r="B5119" t="s">
        <v>105</v>
      </c>
      <c r="C5119" t="s">
        <v>98</v>
      </c>
      <c r="D5119" t="s">
        <v>282</v>
      </c>
      <c r="E5119" s="19">
        <v>42717</v>
      </c>
      <c r="F5119" t="s">
        <v>91</v>
      </c>
      <c r="G5119">
        <v>7</v>
      </c>
      <c r="H5119">
        <v>16.32</v>
      </c>
      <c r="I5119">
        <v>114.24000000000001</v>
      </c>
    </row>
    <row r="5120" spans="1:9">
      <c r="A5120" t="s">
        <v>100</v>
      </c>
      <c r="B5120" t="s">
        <v>110</v>
      </c>
      <c r="C5120" t="s">
        <v>98</v>
      </c>
      <c r="D5120" t="s">
        <v>451</v>
      </c>
      <c r="E5120" s="19">
        <v>42717</v>
      </c>
      <c r="F5120" t="s">
        <v>141</v>
      </c>
      <c r="G5120">
        <v>2</v>
      </c>
      <c r="H5120">
        <v>17.829999999999998</v>
      </c>
      <c r="I5120">
        <v>35.659999999999997</v>
      </c>
    </row>
    <row r="5121" spans="1:9">
      <c r="A5121" t="s">
        <v>106</v>
      </c>
      <c r="B5121" t="s">
        <v>105</v>
      </c>
      <c r="C5121" t="s">
        <v>98</v>
      </c>
      <c r="D5121" t="s">
        <v>450</v>
      </c>
      <c r="E5121" s="19">
        <v>42717</v>
      </c>
      <c r="F5121" t="s">
        <v>101</v>
      </c>
      <c r="G5121">
        <v>7</v>
      </c>
      <c r="H5121">
        <v>12.42</v>
      </c>
      <c r="I5121">
        <v>86.94</v>
      </c>
    </row>
    <row r="5122" spans="1:9">
      <c r="A5122" t="s">
        <v>103</v>
      </c>
      <c r="B5122" t="s">
        <v>118</v>
      </c>
      <c r="C5122" t="s">
        <v>93</v>
      </c>
      <c r="D5122" t="s">
        <v>449</v>
      </c>
      <c r="E5122" s="19">
        <v>42717</v>
      </c>
      <c r="F5122" t="s">
        <v>101</v>
      </c>
      <c r="G5122">
        <v>4</v>
      </c>
      <c r="H5122">
        <v>12.42</v>
      </c>
      <c r="I5122">
        <v>49.68</v>
      </c>
    </row>
    <row r="5123" spans="1:9">
      <c r="A5123" t="s">
        <v>111</v>
      </c>
      <c r="B5123" t="s">
        <v>105</v>
      </c>
      <c r="C5123" t="s">
        <v>98</v>
      </c>
      <c r="D5123" t="s">
        <v>179</v>
      </c>
      <c r="E5123" s="19">
        <v>42717</v>
      </c>
      <c r="F5123" t="s">
        <v>101</v>
      </c>
      <c r="G5123">
        <v>2</v>
      </c>
      <c r="H5123">
        <v>12.42</v>
      </c>
      <c r="I5123">
        <v>24.84</v>
      </c>
    </row>
    <row r="5124" spans="1:9">
      <c r="A5124" t="s">
        <v>100</v>
      </c>
      <c r="B5124" t="s">
        <v>105</v>
      </c>
      <c r="C5124" t="s">
        <v>98</v>
      </c>
      <c r="D5124" t="s">
        <v>448</v>
      </c>
      <c r="E5124" s="19">
        <v>42717</v>
      </c>
      <c r="F5124" t="s">
        <v>101</v>
      </c>
      <c r="G5124">
        <v>2</v>
      </c>
      <c r="H5124">
        <v>12.42</v>
      </c>
      <c r="I5124">
        <v>24.84</v>
      </c>
    </row>
    <row r="5125" spans="1:9">
      <c r="A5125" t="s">
        <v>100</v>
      </c>
      <c r="B5125" t="s">
        <v>110</v>
      </c>
      <c r="C5125" t="s">
        <v>98</v>
      </c>
      <c r="D5125" t="s">
        <v>289</v>
      </c>
      <c r="E5125" s="19">
        <v>42717</v>
      </c>
      <c r="F5125" t="s">
        <v>141</v>
      </c>
      <c r="G5125">
        <v>6</v>
      </c>
      <c r="H5125">
        <v>17.829999999999998</v>
      </c>
      <c r="I5125">
        <v>106.97999999999999</v>
      </c>
    </row>
    <row r="5126" spans="1:9">
      <c r="A5126" t="s">
        <v>95</v>
      </c>
      <c r="B5126" t="s">
        <v>118</v>
      </c>
      <c r="C5126" t="s">
        <v>93</v>
      </c>
      <c r="D5126" t="s">
        <v>293</v>
      </c>
      <c r="E5126" s="19">
        <v>42717</v>
      </c>
      <c r="F5126" t="s">
        <v>96</v>
      </c>
      <c r="G5126">
        <v>1</v>
      </c>
      <c r="H5126">
        <v>53.35</v>
      </c>
      <c r="I5126">
        <v>53.35</v>
      </c>
    </row>
    <row r="5127" spans="1:9">
      <c r="A5127" t="s">
        <v>100</v>
      </c>
      <c r="B5127" t="s">
        <v>127</v>
      </c>
      <c r="C5127" t="s">
        <v>98</v>
      </c>
      <c r="D5127" t="s">
        <v>126</v>
      </c>
      <c r="E5127" s="19">
        <v>42717</v>
      </c>
      <c r="F5127" t="s">
        <v>141</v>
      </c>
      <c r="G5127">
        <v>8</v>
      </c>
      <c r="H5127">
        <v>17.829999999999998</v>
      </c>
      <c r="I5127">
        <v>142.63999999999999</v>
      </c>
    </row>
    <row r="5128" spans="1:9">
      <c r="A5128" t="s">
        <v>95</v>
      </c>
      <c r="B5128" t="s">
        <v>94</v>
      </c>
      <c r="C5128" t="s">
        <v>93</v>
      </c>
      <c r="D5128" t="s">
        <v>300</v>
      </c>
      <c r="E5128" s="19">
        <v>42717</v>
      </c>
      <c r="F5128" t="s">
        <v>101</v>
      </c>
      <c r="G5128">
        <v>6</v>
      </c>
      <c r="H5128">
        <v>12.42</v>
      </c>
      <c r="I5128">
        <v>74.52</v>
      </c>
    </row>
    <row r="5129" spans="1:9">
      <c r="A5129" t="s">
        <v>95</v>
      </c>
      <c r="B5129" t="s">
        <v>118</v>
      </c>
      <c r="C5129" t="s">
        <v>93</v>
      </c>
      <c r="D5129" t="s">
        <v>238</v>
      </c>
      <c r="E5129" s="19">
        <v>42717</v>
      </c>
      <c r="F5129" t="s">
        <v>96</v>
      </c>
      <c r="G5129">
        <v>7</v>
      </c>
      <c r="H5129">
        <v>53.35</v>
      </c>
      <c r="I5129">
        <v>373.45</v>
      </c>
    </row>
    <row r="5130" spans="1:9">
      <c r="A5130" t="s">
        <v>95</v>
      </c>
      <c r="B5130" t="s">
        <v>118</v>
      </c>
      <c r="C5130" t="s">
        <v>93</v>
      </c>
      <c r="D5130" t="s">
        <v>394</v>
      </c>
      <c r="E5130" s="19">
        <v>42717</v>
      </c>
      <c r="F5130" t="s">
        <v>141</v>
      </c>
      <c r="G5130">
        <v>4</v>
      </c>
      <c r="H5130">
        <v>17.829999999999998</v>
      </c>
      <c r="I5130">
        <v>71.319999999999993</v>
      </c>
    </row>
    <row r="5131" spans="1:9">
      <c r="A5131" t="s">
        <v>95</v>
      </c>
      <c r="B5131" t="s">
        <v>113</v>
      </c>
      <c r="C5131" t="s">
        <v>93</v>
      </c>
      <c r="D5131" t="s">
        <v>287</v>
      </c>
      <c r="E5131" s="19">
        <v>42717</v>
      </c>
      <c r="F5131" t="s">
        <v>96</v>
      </c>
      <c r="G5131">
        <v>2</v>
      </c>
      <c r="H5131">
        <v>53.35</v>
      </c>
      <c r="I5131">
        <v>106.7</v>
      </c>
    </row>
    <row r="5132" spans="1:9">
      <c r="A5132" t="s">
        <v>111</v>
      </c>
      <c r="B5132" t="s">
        <v>105</v>
      </c>
      <c r="C5132" t="s">
        <v>98</v>
      </c>
      <c r="D5132" t="s">
        <v>447</v>
      </c>
      <c r="E5132" s="19">
        <v>42717</v>
      </c>
      <c r="F5132" t="s">
        <v>141</v>
      </c>
      <c r="G5132">
        <v>4</v>
      </c>
      <c r="H5132">
        <v>17.829999999999998</v>
      </c>
      <c r="I5132">
        <v>71.319999999999993</v>
      </c>
    </row>
    <row r="5133" spans="1:9">
      <c r="A5133" t="s">
        <v>95</v>
      </c>
      <c r="B5133" t="s">
        <v>94</v>
      </c>
      <c r="C5133" t="s">
        <v>93</v>
      </c>
      <c r="D5133" t="s">
        <v>169</v>
      </c>
      <c r="E5133" s="19">
        <v>42717</v>
      </c>
      <c r="F5133" t="s">
        <v>91</v>
      </c>
      <c r="G5133">
        <v>6</v>
      </c>
      <c r="H5133">
        <v>16.32</v>
      </c>
      <c r="I5133">
        <v>97.92</v>
      </c>
    </row>
    <row r="5134" spans="1:9">
      <c r="A5134" t="s">
        <v>100</v>
      </c>
      <c r="B5134" t="s">
        <v>99</v>
      </c>
      <c r="C5134" t="s">
        <v>98</v>
      </c>
      <c r="D5134" t="s">
        <v>243</v>
      </c>
      <c r="E5134" s="19">
        <v>42717</v>
      </c>
      <c r="F5134" t="s">
        <v>96</v>
      </c>
      <c r="G5134">
        <v>4</v>
      </c>
      <c r="H5134">
        <v>53.35</v>
      </c>
      <c r="I5134">
        <v>213.4</v>
      </c>
    </row>
    <row r="5135" spans="1:9">
      <c r="A5135" t="s">
        <v>100</v>
      </c>
      <c r="B5135" t="s">
        <v>99</v>
      </c>
      <c r="C5135" t="s">
        <v>98</v>
      </c>
      <c r="D5135" t="s">
        <v>116</v>
      </c>
      <c r="E5135" s="19">
        <v>42717</v>
      </c>
      <c r="F5135" t="s">
        <v>96</v>
      </c>
      <c r="G5135">
        <v>4</v>
      </c>
      <c r="H5135">
        <v>53.35</v>
      </c>
      <c r="I5135">
        <v>213.4</v>
      </c>
    </row>
    <row r="5136" spans="1:9">
      <c r="A5136" t="s">
        <v>111</v>
      </c>
      <c r="B5136" t="s">
        <v>99</v>
      </c>
      <c r="C5136" t="s">
        <v>98</v>
      </c>
      <c r="D5136" t="s">
        <v>376</v>
      </c>
      <c r="E5136" s="19">
        <v>42717</v>
      </c>
      <c r="F5136" t="s">
        <v>101</v>
      </c>
      <c r="G5136">
        <v>6</v>
      </c>
      <c r="H5136">
        <v>12.42</v>
      </c>
      <c r="I5136">
        <v>74.52</v>
      </c>
    </row>
    <row r="5137" spans="1:9">
      <c r="A5137" t="s">
        <v>106</v>
      </c>
      <c r="B5137" t="s">
        <v>99</v>
      </c>
      <c r="C5137" t="s">
        <v>98</v>
      </c>
      <c r="D5137" t="s">
        <v>222</v>
      </c>
      <c r="E5137" s="19">
        <v>42717</v>
      </c>
      <c r="F5137" t="s">
        <v>96</v>
      </c>
      <c r="G5137">
        <v>3</v>
      </c>
      <c r="H5137">
        <v>53.35</v>
      </c>
      <c r="I5137">
        <v>160.05000000000001</v>
      </c>
    </row>
    <row r="5138" spans="1:9">
      <c r="A5138" t="s">
        <v>100</v>
      </c>
      <c r="B5138" t="s">
        <v>105</v>
      </c>
      <c r="C5138" t="s">
        <v>98</v>
      </c>
      <c r="D5138" t="s">
        <v>446</v>
      </c>
      <c r="E5138" s="19">
        <v>42717</v>
      </c>
      <c r="F5138" t="s">
        <v>101</v>
      </c>
      <c r="G5138">
        <v>2</v>
      </c>
      <c r="H5138">
        <v>12.42</v>
      </c>
      <c r="I5138">
        <v>24.84</v>
      </c>
    </row>
    <row r="5139" spans="1:9">
      <c r="A5139" t="s">
        <v>106</v>
      </c>
      <c r="B5139" t="s">
        <v>105</v>
      </c>
      <c r="C5139" t="s">
        <v>98</v>
      </c>
      <c r="D5139" t="s">
        <v>445</v>
      </c>
      <c r="E5139" s="19">
        <v>42717</v>
      </c>
      <c r="F5139" t="s">
        <v>96</v>
      </c>
      <c r="G5139">
        <v>4</v>
      </c>
      <c r="H5139">
        <v>53.35</v>
      </c>
      <c r="I5139">
        <v>213.4</v>
      </c>
    </row>
    <row r="5140" spans="1:9">
      <c r="A5140" t="s">
        <v>100</v>
      </c>
      <c r="B5140" t="s">
        <v>127</v>
      </c>
      <c r="C5140" t="s">
        <v>98</v>
      </c>
      <c r="D5140" t="s">
        <v>347</v>
      </c>
      <c r="E5140" s="19">
        <v>42717</v>
      </c>
      <c r="F5140" t="s">
        <v>91</v>
      </c>
      <c r="G5140">
        <v>8</v>
      </c>
      <c r="H5140">
        <v>16.32</v>
      </c>
      <c r="I5140">
        <v>130.56</v>
      </c>
    </row>
    <row r="5141" spans="1:9">
      <c r="A5141" t="s">
        <v>111</v>
      </c>
      <c r="B5141" t="s">
        <v>110</v>
      </c>
      <c r="C5141" t="s">
        <v>98</v>
      </c>
      <c r="D5141" t="s">
        <v>444</v>
      </c>
      <c r="E5141" s="19">
        <v>42717</v>
      </c>
      <c r="F5141" t="s">
        <v>96</v>
      </c>
      <c r="G5141">
        <v>2</v>
      </c>
      <c r="H5141">
        <v>53.35</v>
      </c>
      <c r="I5141">
        <v>106.7</v>
      </c>
    </row>
    <row r="5142" spans="1:9">
      <c r="A5142" t="s">
        <v>106</v>
      </c>
      <c r="B5142" t="s">
        <v>99</v>
      </c>
      <c r="C5142" t="s">
        <v>98</v>
      </c>
      <c r="D5142" t="s">
        <v>415</v>
      </c>
      <c r="E5142" s="19">
        <v>42718</v>
      </c>
      <c r="F5142" t="s">
        <v>101</v>
      </c>
      <c r="G5142">
        <v>4</v>
      </c>
      <c r="H5142">
        <v>12.42</v>
      </c>
      <c r="I5142">
        <v>49.68</v>
      </c>
    </row>
    <row r="5143" spans="1:9">
      <c r="A5143" t="s">
        <v>106</v>
      </c>
      <c r="B5143" t="s">
        <v>110</v>
      </c>
      <c r="C5143" t="s">
        <v>98</v>
      </c>
      <c r="D5143" t="s">
        <v>443</v>
      </c>
      <c r="E5143" s="19">
        <v>42718</v>
      </c>
      <c r="F5143" t="s">
        <v>141</v>
      </c>
      <c r="G5143">
        <v>6</v>
      </c>
      <c r="H5143">
        <v>17.829999999999998</v>
      </c>
      <c r="I5143">
        <v>106.97999999999999</v>
      </c>
    </row>
    <row r="5144" spans="1:9">
      <c r="A5144" t="s">
        <v>100</v>
      </c>
      <c r="B5144" t="s">
        <v>105</v>
      </c>
      <c r="C5144" t="s">
        <v>98</v>
      </c>
      <c r="D5144" t="s">
        <v>129</v>
      </c>
      <c r="E5144" s="19">
        <v>42718</v>
      </c>
      <c r="F5144" t="s">
        <v>101</v>
      </c>
      <c r="G5144">
        <v>10</v>
      </c>
      <c r="H5144">
        <v>12.42</v>
      </c>
      <c r="I5144">
        <v>124.2</v>
      </c>
    </row>
    <row r="5145" spans="1:9">
      <c r="A5145" t="s">
        <v>100</v>
      </c>
      <c r="B5145" t="s">
        <v>105</v>
      </c>
      <c r="C5145" t="s">
        <v>98</v>
      </c>
      <c r="D5145" t="s">
        <v>442</v>
      </c>
      <c r="E5145" s="19">
        <v>42718</v>
      </c>
      <c r="F5145" t="s">
        <v>141</v>
      </c>
      <c r="G5145">
        <v>10</v>
      </c>
      <c r="H5145">
        <v>17.829999999999998</v>
      </c>
      <c r="I5145">
        <v>178.29999999999998</v>
      </c>
    </row>
    <row r="5146" spans="1:9">
      <c r="A5146" t="s">
        <v>95</v>
      </c>
      <c r="B5146" t="s">
        <v>118</v>
      </c>
      <c r="C5146" t="s">
        <v>93</v>
      </c>
      <c r="D5146" t="s">
        <v>396</v>
      </c>
      <c r="E5146" s="19">
        <v>42718</v>
      </c>
      <c r="F5146" t="s">
        <v>96</v>
      </c>
      <c r="G5146">
        <v>4</v>
      </c>
      <c r="H5146">
        <v>53.35</v>
      </c>
      <c r="I5146">
        <v>213.4</v>
      </c>
    </row>
    <row r="5147" spans="1:9">
      <c r="A5147" t="s">
        <v>100</v>
      </c>
      <c r="B5147" t="s">
        <v>105</v>
      </c>
      <c r="C5147" t="s">
        <v>98</v>
      </c>
      <c r="D5147" t="s">
        <v>292</v>
      </c>
      <c r="E5147" s="19">
        <v>42718</v>
      </c>
      <c r="F5147" t="s">
        <v>91</v>
      </c>
      <c r="G5147">
        <v>6</v>
      </c>
      <c r="H5147">
        <v>16.32</v>
      </c>
      <c r="I5147">
        <v>97.92</v>
      </c>
    </row>
    <row r="5148" spans="1:9">
      <c r="A5148" t="s">
        <v>95</v>
      </c>
      <c r="B5148" t="s">
        <v>94</v>
      </c>
      <c r="C5148" t="s">
        <v>93</v>
      </c>
      <c r="D5148" t="s">
        <v>272</v>
      </c>
      <c r="E5148" s="19">
        <v>42718</v>
      </c>
      <c r="F5148" t="s">
        <v>101</v>
      </c>
      <c r="G5148">
        <v>3</v>
      </c>
      <c r="H5148">
        <v>12.42</v>
      </c>
      <c r="I5148">
        <v>37.26</v>
      </c>
    </row>
    <row r="5149" spans="1:9">
      <c r="A5149" t="s">
        <v>100</v>
      </c>
      <c r="B5149" t="s">
        <v>105</v>
      </c>
      <c r="C5149" t="s">
        <v>98</v>
      </c>
      <c r="D5149" t="s">
        <v>441</v>
      </c>
      <c r="E5149" s="19">
        <v>42718</v>
      </c>
      <c r="F5149" t="s">
        <v>96</v>
      </c>
      <c r="G5149">
        <v>6</v>
      </c>
      <c r="H5149">
        <v>53.35</v>
      </c>
      <c r="I5149">
        <v>320.10000000000002</v>
      </c>
    </row>
    <row r="5150" spans="1:9">
      <c r="A5150" t="s">
        <v>95</v>
      </c>
      <c r="B5150" t="s">
        <v>94</v>
      </c>
      <c r="C5150" t="s">
        <v>93</v>
      </c>
      <c r="D5150" t="s">
        <v>173</v>
      </c>
      <c r="E5150" s="19">
        <v>42718</v>
      </c>
      <c r="F5150" t="s">
        <v>101</v>
      </c>
      <c r="G5150">
        <v>9</v>
      </c>
      <c r="H5150">
        <v>12.42</v>
      </c>
      <c r="I5150">
        <v>111.78</v>
      </c>
    </row>
    <row r="5151" spans="1:9">
      <c r="A5151" t="s">
        <v>103</v>
      </c>
      <c r="B5151" t="s">
        <v>94</v>
      </c>
      <c r="C5151" t="s">
        <v>93</v>
      </c>
      <c r="D5151" t="s">
        <v>247</v>
      </c>
      <c r="E5151" s="19">
        <v>42718</v>
      </c>
      <c r="F5151" t="s">
        <v>101</v>
      </c>
      <c r="G5151">
        <v>8</v>
      </c>
      <c r="H5151">
        <v>12.42</v>
      </c>
      <c r="I5151">
        <v>99.36</v>
      </c>
    </row>
    <row r="5152" spans="1:9">
      <c r="A5152" t="s">
        <v>95</v>
      </c>
      <c r="B5152" t="s">
        <v>113</v>
      </c>
      <c r="C5152" t="s">
        <v>93</v>
      </c>
      <c r="D5152" t="s">
        <v>440</v>
      </c>
      <c r="E5152" s="19">
        <v>42718</v>
      </c>
      <c r="F5152" t="s">
        <v>101</v>
      </c>
      <c r="G5152">
        <v>8</v>
      </c>
      <c r="H5152">
        <v>12.42</v>
      </c>
      <c r="I5152">
        <v>99.36</v>
      </c>
    </row>
    <row r="5153" spans="1:9">
      <c r="A5153" t="s">
        <v>100</v>
      </c>
      <c r="B5153" t="s">
        <v>99</v>
      </c>
      <c r="C5153" t="s">
        <v>98</v>
      </c>
      <c r="D5153" t="s">
        <v>290</v>
      </c>
      <c r="E5153" s="19">
        <v>42718</v>
      </c>
      <c r="F5153" t="s">
        <v>101</v>
      </c>
      <c r="G5153">
        <v>3</v>
      </c>
      <c r="H5153">
        <v>12.42</v>
      </c>
      <c r="I5153">
        <v>37.26</v>
      </c>
    </row>
    <row r="5154" spans="1:9">
      <c r="A5154" t="s">
        <v>106</v>
      </c>
      <c r="B5154" t="s">
        <v>105</v>
      </c>
      <c r="C5154" t="s">
        <v>98</v>
      </c>
      <c r="D5154" t="s">
        <v>439</v>
      </c>
      <c r="E5154" s="19">
        <v>42718</v>
      </c>
      <c r="F5154" t="s">
        <v>101</v>
      </c>
      <c r="G5154">
        <v>10</v>
      </c>
      <c r="H5154">
        <v>12.42</v>
      </c>
      <c r="I5154">
        <v>124.2</v>
      </c>
    </row>
    <row r="5155" spans="1:9">
      <c r="A5155" t="s">
        <v>111</v>
      </c>
      <c r="B5155" t="s">
        <v>105</v>
      </c>
      <c r="C5155" t="s">
        <v>98</v>
      </c>
      <c r="D5155" t="s">
        <v>356</v>
      </c>
      <c r="E5155" s="19">
        <v>42718</v>
      </c>
      <c r="F5155" t="s">
        <v>101</v>
      </c>
      <c r="G5155">
        <v>7</v>
      </c>
      <c r="H5155">
        <v>12.42</v>
      </c>
      <c r="I5155">
        <v>86.94</v>
      </c>
    </row>
    <row r="5156" spans="1:9">
      <c r="A5156" t="s">
        <v>100</v>
      </c>
      <c r="B5156" t="s">
        <v>110</v>
      </c>
      <c r="C5156" t="s">
        <v>98</v>
      </c>
      <c r="D5156" t="s">
        <v>438</v>
      </c>
      <c r="E5156" s="19">
        <v>42718</v>
      </c>
      <c r="F5156" t="s">
        <v>101</v>
      </c>
      <c r="G5156">
        <v>1</v>
      </c>
      <c r="H5156">
        <v>12.42</v>
      </c>
      <c r="I5156">
        <v>12.42</v>
      </c>
    </row>
    <row r="5157" spans="1:9">
      <c r="A5157" t="s">
        <v>106</v>
      </c>
      <c r="B5157" t="s">
        <v>105</v>
      </c>
      <c r="C5157" t="s">
        <v>98</v>
      </c>
      <c r="D5157" t="s">
        <v>437</v>
      </c>
      <c r="E5157" s="19">
        <v>42718</v>
      </c>
      <c r="F5157" t="s">
        <v>141</v>
      </c>
      <c r="G5157">
        <v>8</v>
      </c>
      <c r="H5157">
        <v>17.829999999999998</v>
      </c>
      <c r="I5157">
        <v>142.63999999999999</v>
      </c>
    </row>
    <row r="5158" spans="1:9">
      <c r="A5158" t="s">
        <v>106</v>
      </c>
      <c r="B5158" t="s">
        <v>110</v>
      </c>
      <c r="C5158" t="s">
        <v>98</v>
      </c>
      <c r="D5158" t="s">
        <v>267</v>
      </c>
      <c r="E5158" s="19">
        <v>42718</v>
      </c>
      <c r="F5158" t="s">
        <v>101</v>
      </c>
      <c r="G5158">
        <v>8</v>
      </c>
      <c r="H5158">
        <v>12.42</v>
      </c>
      <c r="I5158">
        <v>99.36</v>
      </c>
    </row>
    <row r="5159" spans="1:9">
      <c r="A5159" t="s">
        <v>100</v>
      </c>
      <c r="B5159" t="s">
        <v>127</v>
      </c>
      <c r="C5159" t="s">
        <v>98</v>
      </c>
      <c r="D5159" t="s">
        <v>288</v>
      </c>
      <c r="E5159" s="19">
        <v>42718</v>
      </c>
      <c r="F5159" t="s">
        <v>101</v>
      </c>
      <c r="G5159">
        <v>3</v>
      </c>
      <c r="H5159">
        <v>12.42</v>
      </c>
      <c r="I5159">
        <v>37.26</v>
      </c>
    </row>
    <row r="5160" spans="1:9">
      <c r="A5160" t="s">
        <v>95</v>
      </c>
      <c r="B5160" t="s">
        <v>155</v>
      </c>
      <c r="C5160" t="s">
        <v>93</v>
      </c>
      <c r="D5160" t="s">
        <v>436</v>
      </c>
      <c r="E5160" s="19">
        <v>42718</v>
      </c>
      <c r="F5160" t="s">
        <v>141</v>
      </c>
      <c r="G5160">
        <v>1</v>
      </c>
      <c r="H5160">
        <v>17.829999999999998</v>
      </c>
      <c r="I5160">
        <v>17.829999999999998</v>
      </c>
    </row>
    <row r="5161" spans="1:9">
      <c r="A5161" t="s">
        <v>100</v>
      </c>
      <c r="B5161" t="s">
        <v>99</v>
      </c>
      <c r="C5161" t="s">
        <v>98</v>
      </c>
      <c r="D5161" t="s">
        <v>435</v>
      </c>
      <c r="E5161" s="19">
        <v>42718</v>
      </c>
      <c r="F5161" t="s">
        <v>141</v>
      </c>
      <c r="G5161">
        <v>1</v>
      </c>
      <c r="H5161">
        <v>17.829999999999998</v>
      </c>
      <c r="I5161">
        <v>17.829999999999998</v>
      </c>
    </row>
    <row r="5162" spans="1:9">
      <c r="A5162" t="s">
        <v>95</v>
      </c>
      <c r="B5162" t="s">
        <v>118</v>
      </c>
      <c r="C5162" t="s">
        <v>93</v>
      </c>
      <c r="D5162" t="s">
        <v>434</v>
      </c>
      <c r="E5162" s="19">
        <v>42718</v>
      </c>
      <c r="F5162" t="s">
        <v>101</v>
      </c>
      <c r="G5162">
        <v>4</v>
      </c>
      <c r="H5162">
        <v>12.42</v>
      </c>
      <c r="I5162">
        <v>49.68</v>
      </c>
    </row>
    <row r="5163" spans="1:9">
      <c r="A5163" t="s">
        <v>100</v>
      </c>
      <c r="B5163" t="s">
        <v>99</v>
      </c>
      <c r="C5163" t="s">
        <v>98</v>
      </c>
      <c r="D5163" t="s">
        <v>433</v>
      </c>
      <c r="E5163" s="19">
        <v>42718</v>
      </c>
      <c r="F5163" t="s">
        <v>96</v>
      </c>
      <c r="G5163">
        <v>8</v>
      </c>
      <c r="H5163">
        <v>53.35</v>
      </c>
      <c r="I5163">
        <v>426.8</v>
      </c>
    </row>
    <row r="5164" spans="1:9">
      <c r="A5164" t="s">
        <v>106</v>
      </c>
      <c r="B5164" t="s">
        <v>99</v>
      </c>
      <c r="C5164" t="s">
        <v>98</v>
      </c>
      <c r="D5164" t="s">
        <v>432</v>
      </c>
      <c r="E5164" s="19">
        <v>42718</v>
      </c>
      <c r="F5164" t="s">
        <v>101</v>
      </c>
      <c r="G5164">
        <v>8</v>
      </c>
      <c r="H5164">
        <v>12.42</v>
      </c>
      <c r="I5164">
        <v>99.36</v>
      </c>
    </row>
    <row r="5165" spans="1:9">
      <c r="A5165" t="s">
        <v>100</v>
      </c>
      <c r="B5165" t="s">
        <v>110</v>
      </c>
      <c r="C5165" t="s">
        <v>98</v>
      </c>
      <c r="D5165" t="s">
        <v>120</v>
      </c>
      <c r="E5165" s="19">
        <v>42718</v>
      </c>
      <c r="F5165" t="s">
        <v>96</v>
      </c>
      <c r="G5165">
        <v>9</v>
      </c>
      <c r="H5165">
        <v>53.35</v>
      </c>
      <c r="I5165">
        <v>480.15000000000003</v>
      </c>
    </row>
    <row r="5166" spans="1:9">
      <c r="A5166" t="s">
        <v>100</v>
      </c>
      <c r="B5166" t="s">
        <v>99</v>
      </c>
      <c r="C5166" t="s">
        <v>98</v>
      </c>
      <c r="D5166" t="s">
        <v>215</v>
      </c>
      <c r="E5166" s="19">
        <v>42718</v>
      </c>
      <c r="F5166" t="s">
        <v>96</v>
      </c>
      <c r="G5166">
        <v>10</v>
      </c>
      <c r="H5166">
        <v>53.35</v>
      </c>
      <c r="I5166">
        <v>533.5</v>
      </c>
    </row>
    <row r="5167" spans="1:9">
      <c r="A5167" t="s">
        <v>103</v>
      </c>
      <c r="B5167" t="s">
        <v>155</v>
      </c>
      <c r="C5167" t="s">
        <v>93</v>
      </c>
      <c r="D5167" t="s">
        <v>431</v>
      </c>
      <c r="E5167" s="19">
        <v>42718</v>
      </c>
      <c r="F5167" t="s">
        <v>91</v>
      </c>
      <c r="G5167">
        <v>7</v>
      </c>
      <c r="H5167">
        <v>16.32</v>
      </c>
      <c r="I5167">
        <v>114.24000000000001</v>
      </c>
    </row>
    <row r="5168" spans="1:9">
      <c r="A5168" t="s">
        <v>100</v>
      </c>
      <c r="B5168" t="s">
        <v>105</v>
      </c>
      <c r="C5168" t="s">
        <v>98</v>
      </c>
      <c r="D5168" t="s">
        <v>430</v>
      </c>
      <c r="E5168" s="19">
        <v>42718</v>
      </c>
      <c r="F5168" t="s">
        <v>91</v>
      </c>
      <c r="G5168">
        <v>5</v>
      </c>
      <c r="H5168">
        <v>16.32</v>
      </c>
      <c r="I5168">
        <v>81.599999999999994</v>
      </c>
    </row>
    <row r="5169" spans="1:9">
      <c r="A5169" t="s">
        <v>103</v>
      </c>
      <c r="B5169" t="s">
        <v>118</v>
      </c>
      <c r="C5169" t="s">
        <v>93</v>
      </c>
      <c r="D5169" t="s">
        <v>429</v>
      </c>
      <c r="E5169" s="19">
        <v>42718</v>
      </c>
      <c r="F5169" t="s">
        <v>101</v>
      </c>
      <c r="G5169">
        <v>9</v>
      </c>
      <c r="H5169">
        <v>12.42</v>
      </c>
      <c r="I5169">
        <v>111.78</v>
      </c>
    </row>
    <row r="5170" spans="1:9">
      <c r="A5170" t="s">
        <v>95</v>
      </c>
      <c r="B5170" t="s">
        <v>118</v>
      </c>
      <c r="C5170" t="s">
        <v>93</v>
      </c>
      <c r="D5170" t="s">
        <v>375</v>
      </c>
      <c r="E5170" s="19">
        <v>42718</v>
      </c>
      <c r="F5170" t="s">
        <v>96</v>
      </c>
      <c r="G5170">
        <v>3</v>
      </c>
      <c r="H5170">
        <v>53.35</v>
      </c>
      <c r="I5170">
        <v>160.05000000000001</v>
      </c>
    </row>
    <row r="5171" spans="1:9">
      <c r="A5171" t="s">
        <v>100</v>
      </c>
      <c r="B5171" t="s">
        <v>127</v>
      </c>
      <c r="C5171" t="s">
        <v>98</v>
      </c>
      <c r="D5171" t="s">
        <v>393</v>
      </c>
      <c r="E5171" s="19">
        <v>42718</v>
      </c>
      <c r="F5171" t="s">
        <v>101</v>
      </c>
      <c r="G5171">
        <v>3</v>
      </c>
      <c r="H5171">
        <v>12.42</v>
      </c>
      <c r="I5171">
        <v>37.26</v>
      </c>
    </row>
    <row r="5172" spans="1:9">
      <c r="A5172" t="s">
        <v>100</v>
      </c>
      <c r="B5172" t="s">
        <v>99</v>
      </c>
      <c r="C5172" t="s">
        <v>98</v>
      </c>
      <c r="D5172" t="s">
        <v>392</v>
      </c>
      <c r="E5172" s="19">
        <v>42718</v>
      </c>
      <c r="F5172" t="s">
        <v>101</v>
      </c>
      <c r="G5172">
        <v>1</v>
      </c>
      <c r="H5172">
        <v>12.42</v>
      </c>
      <c r="I5172">
        <v>12.42</v>
      </c>
    </row>
    <row r="5173" spans="1:9">
      <c r="A5173" t="s">
        <v>100</v>
      </c>
      <c r="B5173" t="s">
        <v>105</v>
      </c>
      <c r="C5173" t="s">
        <v>98</v>
      </c>
      <c r="D5173" t="s">
        <v>403</v>
      </c>
      <c r="E5173" s="19">
        <v>42718</v>
      </c>
      <c r="F5173" t="s">
        <v>141</v>
      </c>
      <c r="G5173">
        <v>7</v>
      </c>
      <c r="H5173">
        <v>17.829999999999998</v>
      </c>
      <c r="I5173">
        <v>124.80999999999999</v>
      </c>
    </row>
    <row r="5174" spans="1:9">
      <c r="A5174" t="s">
        <v>103</v>
      </c>
      <c r="B5174" t="s">
        <v>118</v>
      </c>
      <c r="C5174" t="s">
        <v>93</v>
      </c>
      <c r="D5174" t="s">
        <v>251</v>
      </c>
      <c r="E5174" s="19">
        <v>42718</v>
      </c>
      <c r="F5174" t="s">
        <v>141</v>
      </c>
      <c r="G5174">
        <v>4</v>
      </c>
      <c r="H5174">
        <v>17.829999999999998</v>
      </c>
      <c r="I5174">
        <v>71.319999999999993</v>
      </c>
    </row>
    <row r="5175" spans="1:9">
      <c r="A5175" t="s">
        <v>100</v>
      </c>
      <c r="B5175" t="s">
        <v>99</v>
      </c>
      <c r="C5175" t="s">
        <v>98</v>
      </c>
      <c r="D5175" t="s">
        <v>257</v>
      </c>
      <c r="E5175" s="19">
        <v>42718</v>
      </c>
      <c r="F5175" t="s">
        <v>101</v>
      </c>
      <c r="G5175">
        <v>3</v>
      </c>
      <c r="H5175">
        <v>12.42</v>
      </c>
      <c r="I5175">
        <v>37.26</v>
      </c>
    </row>
    <row r="5176" spans="1:9">
      <c r="A5176" t="s">
        <v>100</v>
      </c>
      <c r="B5176" t="s">
        <v>110</v>
      </c>
      <c r="C5176" t="s">
        <v>98</v>
      </c>
      <c r="D5176" t="s">
        <v>428</v>
      </c>
      <c r="E5176" s="19">
        <v>42718</v>
      </c>
      <c r="F5176" t="s">
        <v>91</v>
      </c>
      <c r="G5176">
        <v>7</v>
      </c>
      <c r="H5176">
        <v>16.32</v>
      </c>
      <c r="I5176">
        <v>114.24000000000001</v>
      </c>
    </row>
    <row r="5177" spans="1:9">
      <c r="A5177" t="s">
        <v>100</v>
      </c>
      <c r="B5177" t="s">
        <v>99</v>
      </c>
      <c r="C5177" t="s">
        <v>98</v>
      </c>
      <c r="D5177" t="s">
        <v>215</v>
      </c>
      <c r="E5177" s="19">
        <v>42718</v>
      </c>
      <c r="F5177" t="s">
        <v>101</v>
      </c>
      <c r="G5177">
        <v>5</v>
      </c>
      <c r="H5177">
        <v>12.42</v>
      </c>
      <c r="I5177">
        <v>62.1</v>
      </c>
    </row>
    <row r="5178" spans="1:9">
      <c r="A5178" t="s">
        <v>103</v>
      </c>
      <c r="B5178" t="s">
        <v>94</v>
      </c>
      <c r="C5178" t="s">
        <v>93</v>
      </c>
      <c r="D5178" t="s">
        <v>255</v>
      </c>
      <c r="E5178" s="19">
        <v>42718</v>
      </c>
      <c r="F5178" t="s">
        <v>91</v>
      </c>
      <c r="G5178">
        <v>7</v>
      </c>
      <c r="H5178">
        <v>16.32</v>
      </c>
      <c r="I5178">
        <v>114.24000000000001</v>
      </c>
    </row>
    <row r="5179" spans="1:9">
      <c r="A5179" t="s">
        <v>100</v>
      </c>
      <c r="B5179" t="s">
        <v>110</v>
      </c>
      <c r="C5179" t="s">
        <v>98</v>
      </c>
      <c r="D5179" t="s">
        <v>225</v>
      </c>
      <c r="E5179" s="19">
        <v>42718</v>
      </c>
      <c r="F5179" t="s">
        <v>141</v>
      </c>
      <c r="G5179">
        <v>6</v>
      </c>
      <c r="H5179">
        <v>17.829999999999998</v>
      </c>
      <c r="I5179">
        <v>106.97999999999999</v>
      </c>
    </row>
    <row r="5180" spans="1:9">
      <c r="A5180" t="s">
        <v>100</v>
      </c>
      <c r="B5180" t="s">
        <v>99</v>
      </c>
      <c r="C5180" t="s">
        <v>98</v>
      </c>
      <c r="D5180" t="s">
        <v>427</v>
      </c>
      <c r="E5180" s="19">
        <v>42718</v>
      </c>
      <c r="F5180" t="s">
        <v>101</v>
      </c>
      <c r="G5180">
        <v>2</v>
      </c>
      <c r="H5180">
        <v>12.42</v>
      </c>
      <c r="I5180">
        <v>24.84</v>
      </c>
    </row>
    <row r="5181" spans="1:9">
      <c r="A5181" t="s">
        <v>95</v>
      </c>
      <c r="B5181" t="s">
        <v>118</v>
      </c>
      <c r="C5181" t="s">
        <v>93</v>
      </c>
      <c r="D5181" t="s">
        <v>228</v>
      </c>
      <c r="E5181" s="19">
        <v>42719</v>
      </c>
      <c r="F5181" t="s">
        <v>96</v>
      </c>
      <c r="G5181">
        <v>9</v>
      </c>
      <c r="H5181">
        <v>53.35</v>
      </c>
      <c r="I5181">
        <v>480.15000000000003</v>
      </c>
    </row>
    <row r="5182" spans="1:9">
      <c r="A5182" t="s">
        <v>95</v>
      </c>
      <c r="B5182" t="s">
        <v>118</v>
      </c>
      <c r="C5182" t="s">
        <v>93</v>
      </c>
      <c r="D5182" t="s">
        <v>426</v>
      </c>
      <c r="E5182" s="19">
        <v>42719</v>
      </c>
      <c r="F5182" t="s">
        <v>96</v>
      </c>
      <c r="G5182">
        <v>10</v>
      </c>
      <c r="H5182">
        <v>53.35</v>
      </c>
      <c r="I5182">
        <v>533.5</v>
      </c>
    </row>
    <row r="5183" spans="1:9">
      <c r="A5183" t="s">
        <v>95</v>
      </c>
      <c r="B5183" t="s">
        <v>118</v>
      </c>
      <c r="C5183" t="s">
        <v>93</v>
      </c>
      <c r="D5183" t="s">
        <v>425</v>
      </c>
      <c r="E5183" s="19">
        <v>42719</v>
      </c>
      <c r="F5183" t="s">
        <v>96</v>
      </c>
      <c r="G5183">
        <v>9</v>
      </c>
      <c r="H5183">
        <v>53.35</v>
      </c>
      <c r="I5183">
        <v>480.15000000000003</v>
      </c>
    </row>
    <row r="5184" spans="1:9">
      <c r="A5184" t="s">
        <v>100</v>
      </c>
      <c r="B5184" t="s">
        <v>99</v>
      </c>
      <c r="C5184" t="s">
        <v>98</v>
      </c>
      <c r="D5184" t="s">
        <v>424</v>
      </c>
      <c r="E5184" s="19">
        <v>42719</v>
      </c>
      <c r="F5184" t="s">
        <v>96</v>
      </c>
      <c r="G5184">
        <v>3</v>
      </c>
      <c r="H5184">
        <v>53.35</v>
      </c>
      <c r="I5184">
        <v>160.05000000000001</v>
      </c>
    </row>
    <row r="5185" spans="1:9">
      <c r="A5185" t="s">
        <v>100</v>
      </c>
      <c r="B5185" t="s">
        <v>105</v>
      </c>
      <c r="C5185" t="s">
        <v>98</v>
      </c>
      <c r="D5185" t="s">
        <v>420</v>
      </c>
      <c r="E5185" s="19">
        <v>42719</v>
      </c>
      <c r="F5185" t="s">
        <v>101</v>
      </c>
      <c r="G5185">
        <v>1</v>
      </c>
      <c r="H5185">
        <v>12.42</v>
      </c>
      <c r="I5185">
        <v>12.42</v>
      </c>
    </row>
    <row r="5186" spans="1:9">
      <c r="A5186" t="s">
        <v>100</v>
      </c>
      <c r="B5186" t="s">
        <v>99</v>
      </c>
      <c r="C5186" t="s">
        <v>98</v>
      </c>
      <c r="D5186" t="s">
        <v>423</v>
      </c>
      <c r="E5186" s="19">
        <v>42719</v>
      </c>
      <c r="F5186" t="s">
        <v>96</v>
      </c>
      <c r="G5186">
        <v>1</v>
      </c>
      <c r="H5186">
        <v>53.35</v>
      </c>
      <c r="I5186">
        <v>53.35</v>
      </c>
    </row>
    <row r="5187" spans="1:9">
      <c r="A5187" t="s">
        <v>100</v>
      </c>
      <c r="B5187" t="s">
        <v>99</v>
      </c>
      <c r="C5187" t="s">
        <v>98</v>
      </c>
      <c r="D5187" t="s">
        <v>422</v>
      </c>
      <c r="E5187" s="19">
        <v>42719</v>
      </c>
      <c r="F5187" t="s">
        <v>101</v>
      </c>
      <c r="G5187">
        <v>3</v>
      </c>
      <c r="H5187">
        <v>12.42</v>
      </c>
      <c r="I5187">
        <v>37.26</v>
      </c>
    </row>
    <row r="5188" spans="1:9">
      <c r="A5188" t="s">
        <v>100</v>
      </c>
      <c r="B5188" t="s">
        <v>99</v>
      </c>
      <c r="C5188" t="s">
        <v>98</v>
      </c>
      <c r="D5188" t="s">
        <v>286</v>
      </c>
      <c r="E5188" s="19">
        <v>42719</v>
      </c>
      <c r="F5188" t="s">
        <v>101</v>
      </c>
      <c r="G5188">
        <v>7</v>
      </c>
      <c r="H5188">
        <v>12.42</v>
      </c>
      <c r="I5188">
        <v>86.94</v>
      </c>
    </row>
    <row r="5189" spans="1:9">
      <c r="A5189" t="s">
        <v>100</v>
      </c>
      <c r="B5189" t="s">
        <v>110</v>
      </c>
      <c r="C5189" t="s">
        <v>98</v>
      </c>
      <c r="D5189" t="s">
        <v>321</v>
      </c>
      <c r="E5189" s="19">
        <v>42719</v>
      </c>
      <c r="F5189" t="s">
        <v>141</v>
      </c>
      <c r="G5189">
        <v>4</v>
      </c>
      <c r="H5189">
        <v>17.829999999999998</v>
      </c>
      <c r="I5189">
        <v>71.319999999999993</v>
      </c>
    </row>
    <row r="5190" spans="1:9">
      <c r="A5190" t="s">
        <v>106</v>
      </c>
      <c r="B5190" t="s">
        <v>99</v>
      </c>
      <c r="C5190" t="s">
        <v>98</v>
      </c>
      <c r="D5190" t="s">
        <v>415</v>
      </c>
      <c r="E5190" s="19">
        <v>42719</v>
      </c>
      <c r="F5190" t="s">
        <v>101</v>
      </c>
      <c r="G5190">
        <v>9</v>
      </c>
      <c r="H5190">
        <v>12.42</v>
      </c>
      <c r="I5190">
        <v>111.78</v>
      </c>
    </row>
    <row r="5191" spans="1:9">
      <c r="A5191" t="s">
        <v>106</v>
      </c>
      <c r="B5191" t="s">
        <v>110</v>
      </c>
      <c r="C5191" t="s">
        <v>98</v>
      </c>
      <c r="D5191" t="s">
        <v>421</v>
      </c>
      <c r="E5191" s="19">
        <v>42719</v>
      </c>
      <c r="F5191" t="s">
        <v>101</v>
      </c>
      <c r="G5191">
        <v>4</v>
      </c>
      <c r="H5191">
        <v>12.42</v>
      </c>
      <c r="I5191">
        <v>49.68</v>
      </c>
    </row>
    <row r="5192" spans="1:9">
      <c r="A5192" t="s">
        <v>111</v>
      </c>
      <c r="B5192" t="s">
        <v>105</v>
      </c>
      <c r="C5192" t="s">
        <v>98</v>
      </c>
      <c r="D5192" t="s">
        <v>420</v>
      </c>
      <c r="E5192" s="19">
        <v>42719</v>
      </c>
      <c r="F5192" t="s">
        <v>141</v>
      </c>
      <c r="G5192">
        <v>6</v>
      </c>
      <c r="H5192">
        <v>17.829999999999998</v>
      </c>
      <c r="I5192">
        <v>106.97999999999999</v>
      </c>
    </row>
    <row r="5193" spans="1:9">
      <c r="A5193" t="s">
        <v>95</v>
      </c>
      <c r="B5193" t="s">
        <v>118</v>
      </c>
      <c r="C5193" t="s">
        <v>93</v>
      </c>
      <c r="D5193" t="s">
        <v>309</v>
      </c>
      <c r="E5193" s="19">
        <v>42719</v>
      </c>
      <c r="F5193" t="s">
        <v>101</v>
      </c>
      <c r="G5193">
        <v>3</v>
      </c>
      <c r="H5193">
        <v>12.42</v>
      </c>
      <c r="I5193">
        <v>37.26</v>
      </c>
    </row>
    <row r="5194" spans="1:9">
      <c r="A5194" t="s">
        <v>100</v>
      </c>
      <c r="B5194" t="s">
        <v>105</v>
      </c>
      <c r="C5194" t="s">
        <v>98</v>
      </c>
      <c r="D5194" t="s">
        <v>419</v>
      </c>
      <c r="E5194" s="19">
        <v>42719</v>
      </c>
      <c r="F5194" t="s">
        <v>91</v>
      </c>
      <c r="G5194">
        <v>2</v>
      </c>
      <c r="H5194">
        <v>16.32</v>
      </c>
      <c r="I5194">
        <v>32.64</v>
      </c>
    </row>
    <row r="5195" spans="1:9">
      <c r="A5195" t="s">
        <v>103</v>
      </c>
      <c r="B5195" t="s">
        <v>113</v>
      </c>
      <c r="C5195" t="s">
        <v>93</v>
      </c>
      <c r="D5195" t="s">
        <v>418</v>
      </c>
      <c r="E5195" s="19">
        <v>42719</v>
      </c>
      <c r="F5195" t="s">
        <v>101</v>
      </c>
      <c r="G5195">
        <v>8</v>
      </c>
      <c r="H5195">
        <v>12.42</v>
      </c>
      <c r="I5195">
        <v>99.36</v>
      </c>
    </row>
    <row r="5196" spans="1:9">
      <c r="A5196" t="s">
        <v>100</v>
      </c>
      <c r="B5196" t="s">
        <v>110</v>
      </c>
      <c r="C5196" t="s">
        <v>98</v>
      </c>
      <c r="D5196" t="s">
        <v>184</v>
      </c>
      <c r="E5196" s="19">
        <v>42719</v>
      </c>
      <c r="F5196" t="s">
        <v>101</v>
      </c>
      <c r="G5196">
        <v>5</v>
      </c>
      <c r="H5196">
        <v>12.42</v>
      </c>
      <c r="I5196">
        <v>62.1</v>
      </c>
    </row>
    <row r="5197" spans="1:9">
      <c r="A5197" t="s">
        <v>103</v>
      </c>
      <c r="B5197" t="s">
        <v>118</v>
      </c>
      <c r="C5197" t="s">
        <v>93</v>
      </c>
      <c r="D5197" t="s">
        <v>394</v>
      </c>
      <c r="E5197" s="19">
        <v>42719</v>
      </c>
      <c r="F5197" t="s">
        <v>96</v>
      </c>
      <c r="G5197">
        <v>4</v>
      </c>
      <c r="H5197">
        <v>53.35</v>
      </c>
      <c r="I5197">
        <v>213.4</v>
      </c>
    </row>
    <row r="5198" spans="1:9">
      <c r="A5198" t="s">
        <v>95</v>
      </c>
      <c r="B5198" t="s">
        <v>155</v>
      </c>
      <c r="C5198" t="s">
        <v>93</v>
      </c>
      <c r="D5198" t="s">
        <v>417</v>
      </c>
      <c r="E5198" s="19">
        <v>42719</v>
      </c>
      <c r="F5198" t="s">
        <v>96</v>
      </c>
      <c r="G5198">
        <v>9</v>
      </c>
      <c r="H5198">
        <v>53.35</v>
      </c>
      <c r="I5198">
        <v>480.15000000000003</v>
      </c>
    </row>
    <row r="5199" spans="1:9">
      <c r="A5199" t="s">
        <v>95</v>
      </c>
      <c r="B5199" t="s">
        <v>94</v>
      </c>
      <c r="C5199" t="s">
        <v>93</v>
      </c>
      <c r="D5199" t="s">
        <v>416</v>
      </c>
      <c r="E5199" s="19">
        <v>42719</v>
      </c>
      <c r="F5199" t="s">
        <v>141</v>
      </c>
      <c r="G5199">
        <v>10</v>
      </c>
      <c r="H5199">
        <v>17.829999999999998</v>
      </c>
      <c r="I5199">
        <v>178.29999999999998</v>
      </c>
    </row>
    <row r="5200" spans="1:9">
      <c r="A5200" t="s">
        <v>111</v>
      </c>
      <c r="B5200" t="s">
        <v>110</v>
      </c>
      <c r="C5200" t="s">
        <v>98</v>
      </c>
      <c r="D5200" t="s">
        <v>225</v>
      </c>
      <c r="E5200" s="19">
        <v>42719</v>
      </c>
      <c r="F5200" t="s">
        <v>96</v>
      </c>
      <c r="G5200">
        <v>8</v>
      </c>
      <c r="H5200">
        <v>53.35</v>
      </c>
      <c r="I5200">
        <v>426.8</v>
      </c>
    </row>
    <row r="5201" spans="1:9">
      <c r="A5201" t="s">
        <v>100</v>
      </c>
      <c r="B5201" t="s">
        <v>99</v>
      </c>
      <c r="C5201" t="s">
        <v>98</v>
      </c>
      <c r="D5201" t="s">
        <v>415</v>
      </c>
      <c r="E5201" s="19">
        <v>42719</v>
      </c>
      <c r="F5201" t="s">
        <v>96</v>
      </c>
      <c r="G5201">
        <v>10</v>
      </c>
      <c r="H5201">
        <v>53.35</v>
      </c>
      <c r="I5201">
        <v>533.5</v>
      </c>
    </row>
    <row r="5202" spans="1:9">
      <c r="A5202" t="s">
        <v>95</v>
      </c>
      <c r="B5202" t="s">
        <v>113</v>
      </c>
      <c r="C5202" t="s">
        <v>93</v>
      </c>
      <c r="D5202" t="s">
        <v>143</v>
      </c>
      <c r="E5202" s="19">
        <v>42719</v>
      </c>
      <c r="F5202" t="s">
        <v>101</v>
      </c>
      <c r="G5202">
        <v>9</v>
      </c>
      <c r="H5202">
        <v>12.42</v>
      </c>
      <c r="I5202">
        <v>111.78</v>
      </c>
    </row>
    <row r="5203" spans="1:9">
      <c r="A5203" t="s">
        <v>100</v>
      </c>
      <c r="B5203" t="s">
        <v>99</v>
      </c>
      <c r="C5203" t="s">
        <v>98</v>
      </c>
      <c r="D5203" t="s">
        <v>414</v>
      </c>
      <c r="E5203" s="19">
        <v>42719</v>
      </c>
      <c r="F5203" t="s">
        <v>96</v>
      </c>
      <c r="G5203">
        <v>3</v>
      </c>
      <c r="H5203">
        <v>53.35</v>
      </c>
      <c r="I5203">
        <v>160.05000000000001</v>
      </c>
    </row>
    <row r="5204" spans="1:9">
      <c r="A5204" t="s">
        <v>100</v>
      </c>
      <c r="B5204" t="s">
        <v>127</v>
      </c>
      <c r="C5204" t="s">
        <v>98</v>
      </c>
      <c r="D5204" t="s">
        <v>413</v>
      </c>
      <c r="E5204" s="19">
        <v>42719</v>
      </c>
      <c r="F5204" t="s">
        <v>101</v>
      </c>
      <c r="G5204">
        <v>2</v>
      </c>
      <c r="H5204">
        <v>12.42</v>
      </c>
      <c r="I5204">
        <v>24.84</v>
      </c>
    </row>
    <row r="5205" spans="1:9">
      <c r="A5205" t="s">
        <v>111</v>
      </c>
      <c r="B5205" t="s">
        <v>99</v>
      </c>
      <c r="C5205" t="s">
        <v>98</v>
      </c>
      <c r="D5205" t="s">
        <v>412</v>
      </c>
      <c r="E5205" s="19">
        <v>42719</v>
      </c>
      <c r="F5205" t="s">
        <v>101</v>
      </c>
      <c r="G5205">
        <v>2</v>
      </c>
      <c r="H5205">
        <v>12.42</v>
      </c>
      <c r="I5205">
        <v>24.84</v>
      </c>
    </row>
    <row r="5206" spans="1:9">
      <c r="A5206" t="s">
        <v>111</v>
      </c>
      <c r="B5206" t="s">
        <v>99</v>
      </c>
      <c r="C5206" t="s">
        <v>98</v>
      </c>
      <c r="D5206" t="s">
        <v>411</v>
      </c>
      <c r="E5206" s="19">
        <v>42719</v>
      </c>
      <c r="F5206" t="s">
        <v>101</v>
      </c>
      <c r="G5206">
        <v>1</v>
      </c>
      <c r="H5206">
        <v>12.42</v>
      </c>
      <c r="I5206">
        <v>12.42</v>
      </c>
    </row>
    <row r="5207" spans="1:9">
      <c r="A5207" t="s">
        <v>103</v>
      </c>
      <c r="B5207" t="s">
        <v>118</v>
      </c>
      <c r="C5207" t="s">
        <v>93</v>
      </c>
      <c r="D5207" t="s">
        <v>202</v>
      </c>
      <c r="E5207" s="19">
        <v>42719</v>
      </c>
      <c r="F5207" t="s">
        <v>141</v>
      </c>
      <c r="G5207">
        <v>4</v>
      </c>
      <c r="H5207">
        <v>17.829999999999998</v>
      </c>
      <c r="I5207">
        <v>71.319999999999993</v>
      </c>
    </row>
    <row r="5208" spans="1:9">
      <c r="A5208" t="s">
        <v>100</v>
      </c>
      <c r="B5208" t="s">
        <v>110</v>
      </c>
      <c r="C5208" t="s">
        <v>98</v>
      </c>
      <c r="D5208" t="s">
        <v>318</v>
      </c>
      <c r="E5208" s="19">
        <v>42719</v>
      </c>
      <c r="F5208" t="s">
        <v>91</v>
      </c>
      <c r="G5208">
        <v>2</v>
      </c>
      <c r="H5208">
        <v>16.32</v>
      </c>
      <c r="I5208">
        <v>32.64</v>
      </c>
    </row>
    <row r="5209" spans="1:9">
      <c r="A5209" t="s">
        <v>100</v>
      </c>
      <c r="B5209" t="s">
        <v>99</v>
      </c>
      <c r="C5209" t="s">
        <v>98</v>
      </c>
      <c r="D5209" t="s">
        <v>250</v>
      </c>
      <c r="E5209" s="19">
        <v>42719</v>
      </c>
      <c r="F5209" t="s">
        <v>141</v>
      </c>
      <c r="G5209">
        <v>6</v>
      </c>
      <c r="H5209">
        <v>17.829999999999998</v>
      </c>
      <c r="I5209">
        <v>106.97999999999999</v>
      </c>
    </row>
    <row r="5210" spans="1:9">
      <c r="A5210" t="s">
        <v>106</v>
      </c>
      <c r="B5210" t="s">
        <v>105</v>
      </c>
      <c r="C5210" t="s">
        <v>98</v>
      </c>
      <c r="D5210" t="s">
        <v>410</v>
      </c>
      <c r="E5210" s="19">
        <v>42719</v>
      </c>
      <c r="F5210" t="s">
        <v>101</v>
      </c>
      <c r="G5210">
        <v>6</v>
      </c>
      <c r="H5210">
        <v>12.42</v>
      </c>
      <c r="I5210">
        <v>74.52</v>
      </c>
    </row>
    <row r="5211" spans="1:9">
      <c r="A5211" t="s">
        <v>103</v>
      </c>
      <c r="B5211" t="s">
        <v>118</v>
      </c>
      <c r="C5211" t="s">
        <v>93</v>
      </c>
      <c r="D5211" t="s">
        <v>409</v>
      </c>
      <c r="E5211" s="19">
        <v>42719</v>
      </c>
      <c r="F5211" t="s">
        <v>96</v>
      </c>
      <c r="G5211">
        <v>6</v>
      </c>
      <c r="H5211">
        <v>53.35</v>
      </c>
      <c r="I5211">
        <v>320.10000000000002</v>
      </c>
    </row>
    <row r="5212" spans="1:9">
      <c r="A5212" t="s">
        <v>106</v>
      </c>
      <c r="B5212" t="s">
        <v>105</v>
      </c>
      <c r="C5212" t="s">
        <v>98</v>
      </c>
      <c r="D5212" t="s">
        <v>408</v>
      </c>
      <c r="E5212" s="19">
        <v>42720</v>
      </c>
      <c r="F5212" t="s">
        <v>101</v>
      </c>
      <c r="G5212">
        <v>1</v>
      </c>
      <c r="H5212">
        <v>12.42</v>
      </c>
      <c r="I5212">
        <v>12.42</v>
      </c>
    </row>
    <row r="5213" spans="1:9">
      <c r="A5213" t="s">
        <v>95</v>
      </c>
      <c r="B5213" t="s">
        <v>94</v>
      </c>
      <c r="C5213" t="s">
        <v>93</v>
      </c>
      <c r="D5213" t="s">
        <v>308</v>
      </c>
      <c r="E5213" s="19">
        <v>42720</v>
      </c>
      <c r="F5213" t="s">
        <v>141</v>
      </c>
      <c r="G5213">
        <v>7</v>
      </c>
      <c r="H5213">
        <v>17.829999999999998</v>
      </c>
      <c r="I5213">
        <v>124.80999999999999</v>
      </c>
    </row>
    <row r="5214" spans="1:9">
      <c r="A5214" t="s">
        <v>100</v>
      </c>
      <c r="B5214" t="s">
        <v>105</v>
      </c>
      <c r="C5214" t="s">
        <v>98</v>
      </c>
      <c r="D5214" t="s">
        <v>200</v>
      </c>
      <c r="E5214" s="19">
        <v>42720</v>
      </c>
      <c r="F5214" t="s">
        <v>101</v>
      </c>
      <c r="G5214">
        <v>10</v>
      </c>
      <c r="H5214">
        <v>12.42</v>
      </c>
      <c r="I5214">
        <v>124.2</v>
      </c>
    </row>
    <row r="5215" spans="1:9">
      <c r="A5215" t="s">
        <v>100</v>
      </c>
      <c r="B5215" t="s">
        <v>105</v>
      </c>
      <c r="C5215" t="s">
        <v>98</v>
      </c>
      <c r="D5215" t="s">
        <v>200</v>
      </c>
      <c r="E5215" s="19">
        <v>42720</v>
      </c>
      <c r="F5215" t="s">
        <v>101</v>
      </c>
      <c r="G5215">
        <v>9</v>
      </c>
      <c r="H5215">
        <v>12.42</v>
      </c>
      <c r="I5215">
        <v>111.78</v>
      </c>
    </row>
    <row r="5216" spans="1:9">
      <c r="A5216" t="s">
        <v>100</v>
      </c>
      <c r="B5216" t="s">
        <v>99</v>
      </c>
      <c r="C5216" t="s">
        <v>98</v>
      </c>
      <c r="D5216" t="s">
        <v>407</v>
      </c>
      <c r="E5216" s="19">
        <v>42720</v>
      </c>
      <c r="F5216" t="s">
        <v>101</v>
      </c>
      <c r="G5216">
        <v>4</v>
      </c>
      <c r="H5216">
        <v>12.42</v>
      </c>
      <c r="I5216">
        <v>49.68</v>
      </c>
    </row>
    <row r="5217" spans="1:9">
      <c r="A5217" t="s">
        <v>95</v>
      </c>
      <c r="B5217" t="s">
        <v>113</v>
      </c>
      <c r="C5217" t="s">
        <v>93</v>
      </c>
      <c r="D5217" t="s">
        <v>370</v>
      </c>
      <c r="E5217" s="19">
        <v>42720</v>
      </c>
      <c r="F5217" t="s">
        <v>96</v>
      </c>
      <c r="G5217">
        <v>7</v>
      </c>
      <c r="H5217">
        <v>53.35</v>
      </c>
      <c r="I5217">
        <v>373.45</v>
      </c>
    </row>
    <row r="5218" spans="1:9">
      <c r="A5218" t="s">
        <v>100</v>
      </c>
      <c r="B5218" t="s">
        <v>105</v>
      </c>
      <c r="C5218" t="s">
        <v>98</v>
      </c>
      <c r="D5218" t="s">
        <v>406</v>
      </c>
      <c r="E5218" s="19">
        <v>42720</v>
      </c>
      <c r="F5218" t="s">
        <v>141</v>
      </c>
      <c r="G5218">
        <v>6</v>
      </c>
      <c r="H5218">
        <v>17.829999999999998</v>
      </c>
      <c r="I5218">
        <v>106.97999999999999</v>
      </c>
    </row>
    <row r="5219" spans="1:9">
      <c r="A5219" t="s">
        <v>111</v>
      </c>
      <c r="B5219" t="s">
        <v>105</v>
      </c>
      <c r="C5219" t="s">
        <v>98</v>
      </c>
      <c r="D5219" t="s">
        <v>128</v>
      </c>
      <c r="E5219" s="19">
        <v>42720</v>
      </c>
      <c r="F5219" t="s">
        <v>101</v>
      </c>
      <c r="G5219">
        <v>9</v>
      </c>
      <c r="H5219">
        <v>12.42</v>
      </c>
      <c r="I5219">
        <v>111.78</v>
      </c>
    </row>
    <row r="5220" spans="1:9">
      <c r="A5220" t="s">
        <v>100</v>
      </c>
      <c r="B5220" t="s">
        <v>105</v>
      </c>
      <c r="C5220" t="s">
        <v>98</v>
      </c>
      <c r="D5220" t="s">
        <v>282</v>
      </c>
      <c r="E5220" s="19">
        <v>42720</v>
      </c>
      <c r="F5220" t="s">
        <v>101</v>
      </c>
      <c r="G5220">
        <v>7</v>
      </c>
      <c r="H5220">
        <v>12.42</v>
      </c>
      <c r="I5220">
        <v>86.94</v>
      </c>
    </row>
    <row r="5221" spans="1:9">
      <c r="A5221" t="s">
        <v>95</v>
      </c>
      <c r="B5221" t="s">
        <v>94</v>
      </c>
      <c r="C5221" t="s">
        <v>93</v>
      </c>
      <c r="D5221" t="s">
        <v>405</v>
      </c>
      <c r="E5221" s="19">
        <v>42720</v>
      </c>
      <c r="F5221" t="s">
        <v>96</v>
      </c>
      <c r="G5221">
        <v>4</v>
      </c>
      <c r="H5221">
        <v>53.35</v>
      </c>
      <c r="I5221">
        <v>213.4</v>
      </c>
    </row>
    <row r="5222" spans="1:9">
      <c r="A5222" t="s">
        <v>100</v>
      </c>
      <c r="B5222" t="s">
        <v>99</v>
      </c>
      <c r="C5222" t="s">
        <v>98</v>
      </c>
      <c r="D5222" t="s">
        <v>170</v>
      </c>
      <c r="E5222" s="19">
        <v>42720</v>
      </c>
      <c r="F5222" t="s">
        <v>101</v>
      </c>
      <c r="G5222">
        <v>7</v>
      </c>
      <c r="H5222">
        <v>12.42</v>
      </c>
      <c r="I5222">
        <v>86.94</v>
      </c>
    </row>
    <row r="5223" spans="1:9">
      <c r="A5223" t="s">
        <v>106</v>
      </c>
      <c r="B5223" t="s">
        <v>105</v>
      </c>
      <c r="C5223" t="s">
        <v>98</v>
      </c>
      <c r="D5223" t="s">
        <v>342</v>
      </c>
      <c r="E5223" s="19">
        <v>42720</v>
      </c>
      <c r="F5223" t="s">
        <v>101</v>
      </c>
      <c r="G5223">
        <v>8</v>
      </c>
      <c r="H5223">
        <v>12.42</v>
      </c>
      <c r="I5223">
        <v>99.36</v>
      </c>
    </row>
    <row r="5224" spans="1:9">
      <c r="A5224" t="s">
        <v>100</v>
      </c>
      <c r="B5224" t="s">
        <v>99</v>
      </c>
      <c r="C5224" t="s">
        <v>98</v>
      </c>
      <c r="D5224" t="s">
        <v>125</v>
      </c>
      <c r="E5224" s="19">
        <v>42720</v>
      </c>
      <c r="F5224" t="s">
        <v>91</v>
      </c>
      <c r="G5224">
        <v>2</v>
      </c>
      <c r="H5224">
        <v>16.32</v>
      </c>
      <c r="I5224">
        <v>32.64</v>
      </c>
    </row>
    <row r="5225" spans="1:9">
      <c r="A5225" t="s">
        <v>95</v>
      </c>
      <c r="B5225" t="s">
        <v>94</v>
      </c>
      <c r="C5225" t="s">
        <v>93</v>
      </c>
      <c r="D5225" t="s">
        <v>386</v>
      </c>
      <c r="E5225" s="19">
        <v>42720</v>
      </c>
      <c r="F5225" t="s">
        <v>101</v>
      </c>
      <c r="G5225">
        <v>6</v>
      </c>
      <c r="H5225">
        <v>12.42</v>
      </c>
      <c r="I5225">
        <v>74.52</v>
      </c>
    </row>
    <row r="5226" spans="1:9">
      <c r="A5226" t="s">
        <v>111</v>
      </c>
      <c r="B5226" t="s">
        <v>105</v>
      </c>
      <c r="C5226" t="s">
        <v>98</v>
      </c>
      <c r="D5226" t="s">
        <v>404</v>
      </c>
      <c r="E5226" s="19">
        <v>42720</v>
      </c>
      <c r="F5226" t="s">
        <v>101</v>
      </c>
      <c r="G5226">
        <v>4</v>
      </c>
      <c r="H5226">
        <v>12.42</v>
      </c>
      <c r="I5226">
        <v>49.68</v>
      </c>
    </row>
    <row r="5227" spans="1:9">
      <c r="A5227" t="s">
        <v>95</v>
      </c>
      <c r="B5227" t="s">
        <v>94</v>
      </c>
      <c r="C5227" t="s">
        <v>93</v>
      </c>
      <c r="D5227" t="s">
        <v>102</v>
      </c>
      <c r="E5227" s="19">
        <v>42720</v>
      </c>
      <c r="F5227" t="s">
        <v>101</v>
      </c>
      <c r="G5227">
        <v>4</v>
      </c>
      <c r="H5227">
        <v>12.42</v>
      </c>
      <c r="I5227">
        <v>49.68</v>
      </c>
    </row>
    <row r="5228" spans="1:9">
      <c r="A5228" t="s">
        <v>100</v>
      </c>
      <c r="B5228" t="s">
        <v>99</v>
      </c>
      <c r="C5228" t="s">
        <v>98</v>
      </c>
      <c r="D5228" t="s">
        <v>329</v>
      </c>
      <c r="E5228" s="19">
        <v>42720</v>
      </c>
      <c r="F5228" t="s">
        <v>101</v>
      </c>
      <c r="G5228">
        <v>1</v>
      </c>
      <c r="H5228">
        <v>12.42</v>
      </c>
      <c r="I5228">
        <v>12.42</v>
      </c>
    </row>
    <row r="5229" spans="1:9">
      <c r="A5229" t="s">
        <v>103</v>
      </c>
      <c r="B5229" t="s">
        <v>113</v>
      </c>
      <c r="C5229" t="s">
        <v>93</v>
      </c>
      <c r="D5229" t="s">
        <v>353</v>
      </c>
      <c r="E5229" s="19">
        <v>42720</v>
      </c>
      <c r="F5229" t="s">
        <v>101</v>
      </c>
      <c r="G5229">
        <v>3</v>
      </c>
      <c r="H5229">
        <v>12.42</v>
      </c>
      <c r="I5229">
        <v>37.26</v>
      </c>
    </row>
    <row r="5230" spans="1:9">
      <c r="A5230" t="s">
        <v>106</v>
      </c>
      <c r="B5230" t="s">
        <v>110</v>
      </c>
      <c r="C5230" t="s">
        <v>98</v>
      </c>
      <c r="D5230" t="s">
        <v>284</v>
      </c>
      <c r="E5230" s="19">
        <v>42720</v>
      </c>
      <c r="F5230" t="s">
        <v>141</v>
      </c>
      <c r="G5230">
        <v>4</v>
      </c>
      <c r="H5230">
        <v>17.829999999999998</v>
      </c>
      <c r="I5230">
        <v>71.319999999999993</v>
      </c>
    </row>
    <row r="5231" spans="1:9">
      <c r="A5231" t="s">
        <v>100</v>
      </c>
      <c r="B5231" t="s">
        <v>105</v>
      </c>
      <c r="C5231" t="s">
        <v>98</v>
      </c>
      <c r="D5231" t="s">
        <v>403</v>
      </c>
      <c r="E5231" s="19">
        <v>42720</v>
      </c>
      <c r="F5231" t="s">
        <v>91</v>
      </c>
      <c r="G5231">
        <v>4</v>
      </c>
      <c r="H5231">
        <v>16.32</v>
      </c>
      <c r="I5231">
        <v>65.28</v>
      </c>
    </row>
    <row r="5232" spans="1:9">
      <c r="A5232" t="s">
        <v>100</v>
      </c>
      <c r="B5232" t="s">
        <v>99</v>
      </c>
      <c r="C5232" t="s">
        <v>98</v>
      </c>
      <c r="D5232" t="s">
        <v>372</v>
      </c>
      <c r="E5232" s="19">
        <v>42720</v>
      </c>
      <c r="F5232" t="s">
        <v>141</v>
      </c>
      <c r="G5232">
        <v>2</v>
      </c>
      <c r="H5232">
        <v>17.829999999999998</v>
      </c>
      <c r="I5232">
        <v>35.659999999999997</v>
      </c>
    </row>
    <row r="5233" spans="1:9">
      <c r="A5233" t="s">
        <v>103</v>
      </c>
      <c r="B5233" t="s">
        <v>113</v>
      </c>
      <c r="C5233" t="s">
        <v>93</v>
      </c>
      <c r="D5233" t="s">
        <v>131</v>
      </c>
      <c r="E5233" s="19">
        <v>42720</v>
      </c>
      <c r="F5233" t="s">
        <v>96</v>
      </c>
      <c r="G5233">
        <v>7</v>
      </c>
      <c r="H5233">
        <v>53.35</v>
      </c>
      <c r="I5233">
        <v>373.45</v>
      </c>
    </row>
    <row r="5234" spans="1:9">
      <c r="A5234" t="s">
        <v>100</v>
      </c>
      <c r="B5234" t="s">
        <v>127</v>
      </c>
      <c r="C5234" t="s">
        <v>98</v>
      </c>
      <c r="D5234" t="s">
        <v>347</v>
      </c>
      <c r="E5234" s="19">
        <v>42720</v>
      </c>
      <c r="F5234" t="s">
        <v>96</v>
      </c>
      <c r="G5234">
        <v>2</v>
      </c>
      <c r="H5234">
        <v>53.35</v>
      </c>
      <c r="I5234">
        <v>106.7</v>
      </c>
    </row>
    <row r="5235" spans="1:9">
      <c r="A5235" t="s">
        <v>100</v>
      </c>
      <c r="B5235" t="s">
        <v>105</v>
      </c>
      <c r="C5235" t="s">
        <v>98</v>
      </c>
      <c r="D5235" t="s">
        <v>402</v>
      </c>
      <c r="E5235" s="19">
        <v>42720</v>
      </c>
      <c r="F5235" t="s">
        <v>101</v>
      </c>
      <c r="G5235">
        <v>5</v>
      </c>
      <c r="H5235">
        <v>12.42</v>
      </c>
      <c r="I5235">
        <v>62.1</v>
      </c>
    </row>
    <row r="5236" spans="1:9">
      <c r="A5236" t="s">
        <v>100</v>
      </c>
      <c r="B5236" t="s">
        <v>105</v>
      </c>
      <c r="C5236" t="s">
        <v>98</v>
      </c>
      <c r="D5236" t="s">
        <v>128</v>
      </c>
      <c r="E5236" s="19">
        <v>42720</v>
      </c>
      <c r="F5236" t="s">
        <v>101</v>
      </c>
      <c r="G5236">
        <v>2</v>
      </c>
      <c r="H5236">
        <v>12.42</v>
      </c>
      <c r="I5236">
        <v>24.84</v>
      </c>
    </row>
    <row r="5237" spans="1:9">
      <c r="A5237" t="s">
        <v>95</v>
      </c>
      <c r="B5237" t="s">
        <v>94</v>
      </c>
      <c r="C5237" t="s">
        <v>93</v>
      </c>
      <c r="D5237" t="s">
        <v>335</v>
      </c>
      <c r="E5237" s="19">
        <v>42720</v>
      </c>
      <c r="F5237" t="s">
        <v>101</v>
      </c>
      <c r="G5237">
        <v>9</v>
      </c>
      <c r="H5237">
        <v>12.42</v>
      </c>
      <c r="I5237">
        <v>111.78</v>
      </c>
    </row>
    <row r="5238" spans="1:9">
      <c r="A5238" t="s">
        <v>100</v>
      </c>
      <c r="B5238" t="s">
        <v>127</v>
      </c>
      <c r="C5238" t="s">
        <v>98</v>
      </c>
      <c r="D5238" t="s">
        <v>401</v>
      </c>
      <c r="E5238" s="19">
        <v>42720</v>
      </c>
      <c r="F5238" t="s">
        <v>96</v>
      </c>
      <c r="G5238">
        <v>5</v>
      </c>
      <c r="H5238">
        <v>53.35</v>
      </c>
      <c r="I5238">
        <v>266.75</v>
      </c>
    </row>
    <row r="5239" spans="1:9">
      <c r="A5239" t="s">
        <v>100</v>
      </c>
      <c r="B5239" t="s">
        <v>105</v>
      </c>
      <c r="C5239" t="s">
        <v>98</v>
      </c>
      <c r="D5239" t="s">
        <v>292</v>
      </c>
      <c r="E5239" s="19">
        <v>42720</v>
      </c>
      <c r="F5239" t="s">
        <v>101</v>
      </c>
      <c r="G5239">
        <v>9</v>
      </c>
      <c r="H5239">
        <v>12.42</v>
      </c>
      <c r="I5239">
        <v>111.78</v>
      </c>
    </row>
    <row r="5240" spans="1:9">
      <c r="A5240" t="s">
        <v>103</v>
      </c>
      <c r="B5240" t="s">
        <v>118</v>
      </c>
      <c r="C5240" t="s">
        <v>93</v>
      </c>
      <c r="D5240" t="s">
        <v>223</v>
      </c>
      <c r="E5240" s="19">
        <v>42720</v>
      </c>
      <c r="F5240" t="s">
        <v>96</v>
      </c>
      <c r="G5240">
        <v>4</v>
      </c>
      <c r="H5240">
        <v>53.35</v>
      </c>
      <c r="I5240">
        <v>213.4</v>
      </c>
    </row>
    <row r="5241" spans="1:9">
      <c r="A5241" t="s">
        <v>103</v>
      </c>
      <c r="B5241" t="s">
        <v>94</v>
      </c>
      <c r="C5241" t="s">
        <v>93</v>
      </c>
      <c r="D5241" t="s">
        <v>241</v>
      </c>
      <c r="E5241" s="19">
        <v>42721</v>
      </c>
      <c r="F5241" t="s">
        <v>101</v>
      </c>
      <c r="G5241">
        <v>9</v>
      </c>
      <c r="H5241">
        <v>12.42</v>
      </c>
      <c r="I5241">
        <v>111.78</v>
      </c>
    </row>
    <row r="5242" spans="1:9">
      <c r="A5242" t="s">
        <v>100</v>
      </c>
      <c r="B5242" t="s">
        <v>110</v>
      </c>
      <c r="C5242" t="s">
        <v>98</v>
      </c>
      <c r="D5242" t="s">
        <v>178</v>
      </c>
      <c r="E5242" s="19">
        <v>42721</v>
      </c>
      <c r="F5242" t="s">
        <v>101</v>
      </c>
      <c r="G5242">
        <v>9</v>
      </c>
      <c r="H5242">
        <v>12.42</v>
      </c>
      <c r="I5242">
        <v>111.78</v>
      </c>
    </row>
    <row r="5243" spans="1:9">
      <c r="A5243" t="s">
        <v>100</v>
      </c>
      <c r="B5243" t="s">
        <v>105</v>
      </c>
      <c r="C5243" t="s">
        <v>98</v>
      </c>
      <c r="D5243" t="s">
        <v>400</v>
      </c>
      <c r="E5243" s="19">
        <v>42721</v>
      </c>
      <c r="F5243" t="s">
        <v>96</v>
      </c>
      <c r="G5243">
        <v>8</v>
      </c>
      <c r="H5243">
        <v>53.35</v>
      </c>
      <c r="I5243">
        <v>426.8</v>
      </c>
    </row>
    <row r="5244" spans="1:9">
      <c r="A5244" t="s">
        <v>106</v>
      </c>
      <c r="B5244" t="s">
        <v>99</v>
      </c>
      <c r="C5244" t="s">
        <v>98</v>
      </c>
      <c r="D5244" t="s">
        <v>399</v>
      </c>
      <c r="E5244" s="19">
        <v>42721</v>
      </c>
      <c r="F5244" t="s">
        <v>141</v>
      </c>
      <c r="G5244">
        <v>10</v>
      </c>
      <c r="H5244">
        <v>17.829999999999998</v>
      </c>
      <c r="I5244">
        <v>178.29999999999998</v>
      </c>
    </row>
    <row r="5245" spans="1:9">
      <c r="A5245" t="s">
        <v>100</v>
      </c>
      <c r="B5245" t="s">
        <v>105</v>
      </c>
      <c r="C5245" t="s">
        <v>98</v>
      </c>
      <c r="D5245" t="s">
        <v>322</v>
      </c>
      <c r="E5245" s="19">
        <v>42721</v>
      </c>
      <c r="F5245" t="s">
        <v>101</v>
      </c>
      <c r="G5245">
        <v>1</v>
      </c>
      <c r="H5245">
        <v>12.42</v>
      </c>
      <c r="I5245">
        <v>12.42</v>
      </c>
    </row>
    <row r="5246" spans="1:9">
      <c r="A5246" t="s">
        <v>95</v>
      </c>
      <c r="B5246" t="s">
        <v>113</v>
      </c>
      <c r="C5246" t="s">
        <v>93</v>
      </c>
      <c r="D5246" t="s">
        <v>398</v>
      </c>
      <c r="E5246" s="19">
        <v>42721</v>
      </c>
      <c r="F5246" t="s">
        <v>101</v>
      </c>
      <c r="G5246">
        <v>7</v>
      </c>
      <c r="H5246">
        <v>12.42</v>
      </c>
      <c r="I5246">
        <v>86.94</v>
      </c>
    </row>
    <row r="5247" spans="1:9">
      <c r="A5247" t="s">
        <v>100</v>
      </c>
      <c r="B5247" t="s">
        <v>110</v>
      </c>
      <c r="C5247" t="s">
        <v>98</v>
      </c>
      <c r="D5247" t="s">
        <v>397</v>
      </c>
      <c r="E5247" s="19">
        <v>42721</v>
      </c>
      <c r="F5247" t="s">
        <v>96</v>
      </c>
      <c r="G5247">
        <v>9</v>
      </c>
      <c r="H5247">
        <v>53.35</v>
      </c>
      <c r="I5247">
        <v>480.15000000000003</v>
      </c>
    </row>
    <row r="5248" spans="1:9">
      <c r="A5248" t="s">
        <v>95</v>
      </c>
      <c r="B5248" t="s">
        <v>118</v>
      </c>
      <c r="C5248" t="s">
        <v>93</v>
      </c>
      <c r="D5248" t="s">
        <v>396</v>
      </c>
      <c r="E5248" s="19">
        <v>42721</v>
      </c>
      <c r="F5248" t="s">
        <v>141</v>
      </c>
      <c r="G5248">
        <v>6</v>
      </c>
      <c r="H5248">
        <v>17.829999999999998</v>
      </c>
      <c r="I5248">
        <v>106.97999999999999</v>
      </c>
    </row>
    <row r="5249" spans="1:9">
      <c r="A5249" t="s">
        <v>100</v>
      </c>
      <c r="B5249" t="s">
        <v>110</v>
      </c>
      <c r="C5249" t="s">
        <v>98</v>
      </c>
      <c r="D5249" t="s">
        <v>318</v>
      </c>
      <c r="E5249" s="19">
        <v>42721</v>
      </c>
      <c r="F5249" t="s">
        <v>91</v>
      </c>
      <c r="G5249">
        <v>10</v>
      </c>
      <c r="H5249">
        <v>16.32</v>
      </c>
      <c r="I5249">
        <v>163.19999999999999</v>
      </c>
    </row>
    <row r="5250" spans="1:9">
      <c r="A5250" t="s">
        <v>106</v>
      </c>
      <c r="B5250" t="s">
        <v>99</v>
      </c>
      <c r="C5250" t="s">
        <v>98</v>
      </c>
      <c r="D5250" t="s">
        <v>290</v>
      </c>
      <c r="E5250" s="19">
        <v>42721</v>
      </c>
      <c r="F5250" t="s">
        <v>96</v>
      </c>
      <c r="G5250">
        <v>2</v>
      </c>
      <c r="H5250">
        <v>53.35</v>
      </c>
      <c r="I5250">
        <v>106.7</v>
      </c>
    </row>
    <row r="5251" spans="1:9">
      <c r="A5251" t="s">
        <v>103</v>
      </c>
      <c r="B5251" t="s">
        <v>94</v>
      </c>
      <c r="C5251" t="s">
        <v>93</v>
      </c>
      <c r="D5251" t="s">
        <v>395</v>
      </c>
      <c r="E5251" s="19">
        <v>42721</v>
      </c>
      <c r="F5251" t="s">
        <v>101</v>
      </c>
      <c r="G5251">
        <v>5</v>
      </c>
      <c r="H5251">
        <v>12.42</v>
      </c>
      <c r="I5251">
        <v>62.1</v>
      </c>
    </row>
    <row r="5252" spans="1:9">
      <c r="A5252" t="s">
        <v>95</v>
      </c>
      <c r="B5252" t="s">
        <v>118</v>
      </c>
      <c r="C5252" t="s">
        <v>93</v>
      </c>
      <c r="D5252" t="s">
        <v>228</v>
      </c>
      <c r="E5252" s="19">
        <v>42721</v>
      </c>
      <c r="F5252" t="s">
        <v>91</v>
      </c>
      <c r="G5252">
        <v>9</v>
      </c>
      <c r="H5252">
        <v>16.32</v>
      </c>
      <c r="I5252">
        <v>146.88</v>
      </c>
    </row>
    <row r="5253" spans="1:9">
      <c r="A5253" t="s">
        <v>95</v>
      </c>
      <c r="B5253" t="s">
        <v>113</v>
      </c>
      <c r="C5253" t="s">
        <v>93</v>
      </c>
      <c r="D5253" t="s">
        <v>181</v>
      </c>
      <c r="E5253" s="19">
        <v>42721</v>
      </c>
      <c r="F5253" t="s">
        <v>141</v>
      </c>
      <c r="G5253">
        <v>9</v>
      </c>
      <c r="H5253">
        <v>17.829999999999998</v>
      </c>
      <c r="I5253">
        <v>160.46999999999997</v>
      </c>
    </row>
    <row r="5254" spans="1:9">
      <c r="A5254" t="s">
        <v>100</v>
      </c>
      <c r="B5254" t="s">
        <v>99</v>
      </c>
      <c r="C5254" t="s">
        <v>98</v>
      </c>
      <c r="D5254" t="s">
        <v>295</v>
      </c>
      <c r="E5254" s="19">
        <v>42721</v>
      </c>
      <c r="F5254" t="s">
        <v>91</v>
      </c>
      <c r="G5254">
        <v>6</v>
      </c>
      <c r="H5254">
        <v>16.32</v>
      </c>
      <c r="I5254">
        <v>97.92</v>
      </c>
    </row>
    <row r="5255" spans="1:9">
      <c r="A5255" t="s">
        <v>95</v>
      </c>
      <c r="B5255" t="s">
        <v>118</v>
      </c>
      <c r="C5255" t="s">
        <v>93</v>
      </c>
      <c r="D5255" t="s">
        <v>394</v>
      </c>
      <c r="E5255" s="19">
        <v>42721</v>
      </c>
      <c r="F5255" t="s">
        <v>141</v>
      </c>
      <c r="G5255">
        <v>7</v>
      </c>
      <c r="H5255">
        <v>17.829999999999998</v>
      </c>
      <c r="I5255">
        <v>124.80999999999999</v>
      </c>
    </row>
    <row r="5256" spans="1:9">
      <c r="A5256" t="s">
        <v>95</v>
      </c>
      <c r="B5256" t="s">
        <v>113</v>
      </c>
      <c r="C5256" t="s">
        <v>93</v>
      </c>
      <c r="D5256" t="s">
        <v>163</v>
      </c>
      <c r="E5256" s="19">
        <v>42721</v>
      </c>
      <c r="F5256" t="s">
        <v>101</v>
      </c>
      <c r="G5256">
        <v>9</v>
      </c>
      <c r="H5256">
        <v>12.42</v>
      </c>
      <c r="I5256">
        <v>111.78</v>
      </c>
    </row>
    <row r="5257" spans="1:9">
      <c r="A5257" t="s">
        <v>100</v>
      </c>
      <c r="B5257" t="s">
        <v>127</v>
      </c>
      <c r="C5257" t="s">
        <v>98</v>
      </c>
      <c r="D5257" t="s">
        <v>393</v>
      </c>
      <c r="E5257" s="19">
        <v>42721</v>
      </c>
      <c r="F5257" t="s">
        <v>96</v>
      </c>
      <c r="G5257">
        <v>3</v>
      </c>
      <c r="H5257">
        <v>53.35</v>
      </c>
      <c r="I5257">
        <v>160.05000000000001</v>
      </c>
    </row>
    <row r="5258" spans="1:9">
      <c r="A5258" t="s">
        <v>106</v>
      </c>
      <c r="B5258" t="s">
        <v>99</v>
      </c>
      <c r="C5258" t="s">
        <v>98</v>
      </c>
      <c r="D5258" t="s">
        <v>392</v>
      </c>
      <c r="E5258" s="19">
        <v>42721</v>
      </c>
      <c r="F5258" t="s">
        <v>101</v>
      </c>
      <c r="G5258">
        <v>7</v>
      </c>
      <c r="H5258">
        <v>12.42</v>
      </c>
      <c r="I5258">
        <v>86.94</v>
      </c>
    </row>
    <row r="5259" spans="1:9">
      <c r="A5259" t="s">
        <v>106</v>
      </c>
      <c r="B5259" t="s">
        <v>105</v>
      </c>
      <c r="C5259" t="s">
        <v>98</v>
      </c>
      <c r="D5259" t="s">
        <v>391</v>
      </c>
      <c r="E5259" s="19">
        <v>42721</v>
      </c>
      <c r="F5259" t="s">
        <v>91</v>
      </c>
      <c r="G5259">
        <v>7</v>
      </c>
      <c r="H5259">
        <v>16.32</v>
      </c>
      <c r="I5259">
        <v>114.24000000000001</v>
      </c>
    </row>
    <row r="5260" spans="1:9">
      <c r="A5260" t="s">
        <v>111</v>
      </c>
      <c r="B5260" t="s">
        <v>110</v>
      </c>
      <c r="C5260" t="s">
        <v>98</v>
      </c>
      <c r="D5260" t="s">
        <v>284</v>
      </c>
      <c r="E5260" s="19">
        <v>42721</v>
      </c>
      <c r="F5260" t="s">
        <v>96</v>
      </c>
      <c r="G5260">
        <v>4</v>
      </c>
      <c r="H5260">
        <v>53.35</v>
      </c>
      <c r="I5260">
        <v>213.4</v>
      </c>
    </row>
    <row r="5261" spans="1:9">
      <c r="A5261" t="s">
        <v>100</v>
      </c>
      <c r="B5261" t="s">
        <v>105</v>
      </c>
      <c r="C5261" t="s">
        <v>98</v>
      </c>
      <c r="D5261" t="s">
        <v>390</v>
      </c>
      <c r="E5261" s="19">
        <v>42721</v>
      </c>
      <c r="F5261" t="s">
        <v>141</v>
      </c>
      <c r="G5261">
        <v>3</v>
      </c>
      <c r="H5261">
        <v>17.829999999999998</v>
      </c>
      <c r="I5261">
        <v>53.489999999999995</v>
      </c>
    </row>
    <row r="5262" spans="1:9">
      <c r="A5262" t="s">
        <v>111</v>
      </c>
      <c r="B5262" t="s">
        <v>110</v>
      </c>
      <c r="C5262" t="s">
        <v>98</v>
      </c>
      <c r="D5262" t="s">
        <v>178</v>
      </c>
      <c r="E5262" s="19">
        <v>42722</v>
      </c>
      <c r="F5262" t="s">
        <v>101</v>
      </c>
      <c r="G5262">
        <v>3</v>
      </c>
      <c r="H5262">
        <v>12.42</v>
      </c>
      <c r="I5262">
        <v>37.26</v>
      </c>
    </row>
    <row r="5263" spans="1:9">
      <c r="A5263" t="s">
        <v>103</v>
      </c>
      <c r="B5263" t="s">
        <v>118</v>
      </c>
      <c r="C5263" t="s">
        <v>93</v>
      </c>
      <c r="D5263" t="s">
        <v>389</v>
      </c>
      <c r="E5263" s="19">
        <v>42722</v>
      </c>
      <c r="F5263" t="s">
        <v>101</v>
      </c>
      <c r="G5263">
        <v>6</v>
      </c>
      <c r="H5263">
        <v>12.42</v>
      </c>
      <c r="I5263">
        <v>74.52</v>
      </c>
    </row>
    <row r="5264" spans="1:9">
      <c r="A5264" t="s">
        <v>95</v>
      </c>
      <c r="B5264" t="s">
        <v>94</v>
      </c>
      <c r="C5264" t="s">
        <v>93</v>
      </c>
      <c r="D5264" t="s">
        <v>134</v>
      </c>
      <c r="E5264" s="19">
        <v>42722</v>
      </c>
      <c r="F5264" t="s">
        <v>141</v>
      </c>
      <c r="G5264">
        <v>3</v>
      </c>
      <c r="H5264">
        <v>17.829999999999998</v>
      </c>
      <c r="I5264">
        <v>53.489999999999995</v>
      </c>
    </row>
    <row r="5265" spans="1:9">
      <c r="A5265" t="s">
        <v>95</v>
      </c>
      <c r="B5265" t="s">
        <v>118</v>
      </c>
      <c r="C5265" t="s">
        <v>93</v>
      </c>
      <c r="D5265" t="s">
        <v>314</v>
      </c>
      <c r="E5265" s="19">
        <v>42722</v>
      </c>
      <c r="F5265" t="s">
        <v>96</v>
      </c>
      <c r="G5265">
        <v>10</v>
      </c>
      <c r="H5265">
        <v>53.35</v>
      </c>
      <c r="I5265">
        <v>533.5</v>
      </c>
    </row>
    <row r="5266" spans="1:9">
      <c r="A5266" t="s">
        <v>106</v>
      </c>
      <c r="B5266" t="s">
        <v>99</v>
      </c>
      <c r="C5266" t="s">
        <v>98</v>
      </c>
      <c r="D5266" t="s">
        <v>388</v>
      </c>
      <c r="E5266" s="19">
        <v>42722</v>
      </c>
      <c r="F5266" t="s">
        <v>101</v>
      </c>
      <c r="G5266">
        <v>3</v>
      </c>
      <c r="H5266">
        <v>12.42</v>
      </c>
      <c r="I5266">
        <v>37.26</v>
      </c>
    </row>
    <row r="5267" spans="1:9">
      <c r="A5267" t="s">
        <v>95</v>
      </c>
      <c r="B5267" t="s">
        <v>94</v>
      </c>
      <c r="C5267" t="s">
        <v>93</v>
      </c>
      <c r="D5267" t="s">
        <v>124</v>
      </c>
      <c r="E5267" s="19">
        <v>42722</v>
      </c>
      <c r="F5267" t="s">
        <v>96</v>
      </c>
      <c r="G5267">
        <v>1</v>
      </c>
      <c r="H5267">
        <v>53.35</v>
      </c>
      <c r="I5267">
        <v>53.35</v>
      </c>
    </row>
    <row r="5268" spans="1:9">
      <c r="A5268" t="s">
        <v>103</v>
      </c>
      <c r="B5268" t="s">
        <v>113</v>
      </c>
      <c r="C5268" t="s">
        <v>93</v>
      </c>
      <c r="D5268" t="s">
        <v>387</v>
      </c>
      <c r="E5268" s="19">
        <v>42722</v>
      </c>
      <c r="F5268" t="s">
        <v>96</v>
      </c>
      <c r="G5268">
        <v>3</v>
      </c>
      <c r="H5268">
        <v>53.35</v>
      </c>
      <c r="I5268">
        <v>160.05000000000001</v>
      </c>
    </row>
    <row r="5269" spans="1:9">
      <c r="A5269" t="s">
        <v>95</v>
      </c>
      <c r="B5269" t="s">
        <v>94</v>
      </c>
      <c r="C5269" t="s">
        <v>93</v>
      </c>
      <c r="D5269" t="s">
        <v>386</v>
      </c>
      <c r="E5269" s="19">
        <v>42722</v>
      </c>
      <c r="F5269" t="s">
        <v>96</v>
      </c>
      <c r="G5269">
        <v>4</v>
      </c>
      <c r="H5269">
        <v>53.35</v>
      </c>
      <c r="I5269">
        <v>213.4</v>
      </c>
    </row>
    <row r="5270" spans="1:9">
      <c r="A5270" t="s">
        <v>100</v>
      </c>
      <c r="B5270" t="s">
        <v>99</v>
      </c>
      <c r="C5270" t="s">
        <v>98</v>
      </c>
      <c r="D5270" t="s">
        <v>162</v>
      </c>
      <c r="E5270" s="19">
        <v>42722</v>
      </c>
      <c r="F5270" t="s">
        <v>141</v>
      </c>
      <c r="G5270">
        <v>3</v>
      </c>
      <c r="H5270">
        <v>17.829999999999998</v>
      </c>
      <c r="I5270">
        <v>53.489999999999995</v>
      </c>
    </row>
    <row r="5271" spans="1:9">
      <c r="A5271" t="s">
        <v>106</v>
      </c>
      <c r="B5271" t="s">
        <v>110</v>
      </c>
      <c r="C5271" t="s">
        <v>98</v>
      </c>
      <c r="D5271" t="s">
        <v>280</v>
      </c>
      <c r="E5271" s="19">
        <v>42722</v>
      </c>
      <c r="F5271" t="s">
        <v>141</v>
      </c>
      <c r="G5271">
        <v>6</v>
      </c>
      <c r="H5271">
        <v>17.829999999999998</v>
      </c>
      <c r="I5271">
        <v>106.97999999999999</v>
      </c>
    </row>
    <row r="5272" spans="1:9">
      <c r="A5272" t="s">
        <v>111</v>
      </c>
      <c r="B5272" t="s">
        <v>99</v>
      </c>
      <c r="C5272" t="s">
        <v>98</v>
      </c>
      <c r="D5272" t="s">
        <v>199</v>
      </c>
      <c r="E5272" s="19">
        <v>42722</v>
      </c>
      <c r="F5272" t="s">
        <v>101</v>
      </c>
      <c r="G5272">
        <v>7</v>
      </c>
      <c r="H5272">
        <v>12.42</v>
      </c>
      <c r="I5272">
        <v>86.94</v>
      </c>
    </row>
    <row r="5273" spans="1:9">
      <c r="A5273" t="s">
        <v>111</v>
      </c>
      <c r="B5273" t="s">
        <v>105</v>
      </c>
      <c r="C5273" t="s">
        <v>98</v>
      </c>
      <c r="D5273" t="s">
        <v>385</v>
      </c>
      <c r="E5273" s="19">
        <v>42722</v>
      </c>
      <c r="F5273" t="s">
        <v>91</v>
      </c>
      <c r="G5273">
        <v>10</v>
      </c>
      <c r="H5273">
        <v>16.32</v>
      </c>
      <c r="I5273">
        <v>163.19999999999999</v>
      </c>
    </row>
    <row r="5274" spans="1:9">
      <c r="A5274" t="s">
        <v>95</v>
      </c>
      <c r="B5274" t="s">
        <v>94</v>
      </c>
      <c r="C5274" t="s">
        <v>93</v>
      </c>
      <c r="D5274" t="s">
        <v>204</v>
      </c>
      <c r="E5274" s="19">
        <v>42722</v>
      </c>
      <c r="F5274" t="s">
        <v>101</v>
      </c>
      <c r="G5274">
        <v>9</v>
      </c>
      <c r="H5274">
        <v>12.42</v>
      </c>
      <c r="I5274">
        <v>111.78</v>
      </c>
    </row>
    <row r="5275" spans="1:9">
      <c r="A5275" t="s">
        <v>106</v>
      </c>
      <c r="B5275" t="s">
        <v>99</v>
      </c>
      <c r="C5275" t="s">
        <v>98</v>
      </c>
      <c r="D5275" t="s">
        <v>231</v>
      </c>
      <c r="E5275" s="19">
        <v>42722</v>
      </c>
      <c r="F5275" t="s">
        <v>101</v>
      </c>
      <c r="G5275">
        <v>5</v>
      </c>
      <c r="H5275">
        <v>12.42</v>
      </c>
      <c r="I5275">
        <v>62.1</v>
      </c>
    </row>
    <row r="5276" spans="1:9">
      <c r="A5276" t="s">
        <v>100</v>
      </c>
      <c r="B5276" t="s">
        <v>99</v>
      </c>
      <c r="C5276" t="s">
        <v>98</v>
      </c>
      <c r="D5276" t="s">
        <v>231</v>
      </c>
      <c r="E5276" s="19">
        <v>42722</v>
      </c>
      <c r="F5276" t="s">
        <v>101</v>
      </c>
      <c r="G5276">
        <v>8</v>
      </c>
      <c r="H5276">
        <v>12.42</v>
      </c>
      <c r="I5276">
        <v>99.36</v>
      </c>
    </row>
    <row r="5277" spans="1:9">
      <c r="A5277" t="s">
        <v>111</v>
      </c>
      <c r="B5277" t="s">
        <v>99</v>
      </c>
      <c r="C5277" t="s">
        <v>98</v>
      </c>
      <c r="D5277" t="s">
        <v>384</v>
      </c>
      <c r="E5277" s="19">
        <v>42722</v>
      </c>
      <c r="F5277" t="s">
        <v>141</v>
      </c>
      <c r="G5277">
        <v>4</v>
      </c>
      <c r="H5277">
        <v>17.829999999999998</v>
      </c>
      <c r="I5277">
        <v>71.319999999999993</v>
      </c>
    </row>
    <row r="5278" spans="1:9">
      <c r="A5278" t="s">
        <v>100</v>
      </c>
      <c r="B5278" t="s">
        <v>105</v>
      </c>
      <c r="C5278" t="s">
        <v>98</v>
      </c>
      <c r="D5278" t="s">
        <v>383</v>
      </c>
      <c r="E5278" s="19">
        <v>42722</v>
      </c>
      <c r="F5278" t="s">
        <v>101</v>
      </c>
      <c r="G5278">
        <v>5</v>
      </c>
      <c r="H5278">
        <v>12.42</v>
      </c>
      <c r="I5278">
        <v>62.1</v>
      </c>
    </row>
    <row r="5279" spans="1:9">
      <c r="A5279" t="s">
        <v>103</v>
      </c>
      <c r="B5279" t="s">
        <v>94</v>
      </c>
      <c r="C5279" t="s">
        <v>93</v>
      </c>
      <c r="D5279" t="s">
        <v>272</v>
      </c>
      <c r="E5279" s="19">
        <v>42722</v>
      </c>
      <c r="F5279" t="s">
        <v>101</v>
      </c>
      <c r="G5279">
        <v>6</v>
      </c>
      <c r="H5279">
        <v>12.42</v>
      </c>
      <c r="I5279">
        <v>74.52</v>
      </c>
    </row>
    <row r="5280" spans="1:9">
      <c r="A5280" t="s">
        <v>100</v>
      </c>
      <c r="B5280" t="s">
        <v>99</v>
      </c>
      <c r="C5280" t="s">
        <v>98</v>
      </c>
      <c r="D5280" t="s">
        <v>116</v>
      </c>
      <c r="E5280" s="19">
        <v>42722</v>
      </c>
      <c r="F5280" t="s">
        <v>91</v>
      </c>
      <c r="G5280">
        <v>7</v>
      </c>
      <c r="H5280">
        <v>16.32</v>
      </c>
      <c r="I5280">
        <v>114.24000000000001</v>
      </c>
    </row>
    <row r="5281" spans="1:9">
      <c r="A5281" t="s">
        <v>100</v>
      </c>
      <c r="B5281" t="s">
        <v>105</v>
      </c>
      <c r="C5281" t="s">
        <v>98</v>
      </c>
      <c r="D5281" t="s">
        <v>339</v>
      </c>
      <c r="E5281" s="19">
        <v>42722</v>
      </c>
      <c r="F5281" t="s">
        <v>91</v>
      </c>
      <c r="G5281">
        <v>1</v>
      </c>
      <c r="H5281">
        <v>16.32</v>
      </c>
      <c r="I5281">
        <v>16.32</v>
      </c>
    </row>
    <row r="5282" spans="1:9">
      <c r="A5282" t="s">
        <v>95</v>
      </c>
      <c r="B5282" t="s">
        <v>118</v>
      </c>
      <c r="C5282" t="s">
        <v>93</v>
      </c>
      <c r="D5282" t="s">
        <v>350</v>
      </c>
      <c r="E5282" s="19">
        <v>42722</v>
      </c>
      <c r="F5282" t="s">
        <v>96</v>
      </c>
      <c r="G5282">
        <v>3</v>
      </c>
      <c r="H5282">
        <v>53.35</v>
      </c>
      <c r="I5282">
        <v>160.05000000000001</v>
      </c>
    </row>
    <row r="5283" spans="1:9">
      <c r="A5283" t="s">
        <v>95</v>
      </c>
      <c r="B5283" t="s">
        <v>94</v>
      </c>
      <c r="C5283" t="s">
        <v>93</v>
      </c>
      <c r="D5283" t="s">
        <v>382</v>
      </c>
      <c r="E5283" s="19">
        <v>42722</v>
      </c>
      <c r="F5283" t="s">
        <v>96</v>
      </c>
      <c r="G5283">
        <v>4</v>
      </c>
      <c r="H5283">
        <v>53.35</v>
      </c>
      <c r="I5283">
        <v>213.4</v>
      </c>
    </row>
    <row r="5284" spans="1:9">
      <c r="A5284" t="s">
        <v>95</v>
      </c>
      <c r="B5284" t="s">
        <v>94</v>
      </c>
      <c r="C5284" t="s">
        <v>93</v>
      </c>
      <c r="D5284" t="s">
        <v>381</v>
      </c>
      <c r="E5284" s="19">
        <v>42722</v>
      </c>
      <c r="F5284" t="s">
        <v>96</v>
      </c>
      <c r="G5284">
        <v>9</v>
      </c>
      <c r="H5284">
        <v>53.35</v>
      </c>
      <c r="I5284">
        <v>480.15000000000003</v>
      </c>
    </row>
    <row r="5285" spans="1:9">
      <c r="A5285" t="s">
        <v>100</v>
      </c>
      <c r="B5285" t="s">
        <v>105</v>
      </c>
      <c r="C5285" t="s">
        <v>98</v>
      </c>
      <c r="D5285" t="s">
        <v>282</v>
      </c>
      <c r="E5285" s="19">
        <v>42722</v>
      </c>
      <c r="F5285" t="s">
        <v>96</v>
      </c>
      <c r="G5285">
        <v>2</v>
      </c>
      <c r="H5285">
        <v>53.35</v>
      </c>
      <c r="I5285">
        <v>106.7</v>
      </c>
    </row>
    <row r="5286" spans="1:9">
      <c r="A5286" t="s">
        <v>111</v>
      </c>
      <c r="B5286" t="s">
        <v>99</v>
      </c>
      <c r="C5286" t="s">
        <v>98</v>
      </c>
      <c r="D5286" t="s">
        <v>232</v>
      </c>
      <c r="E5286" s="19">
        <v>42722</v>
      </c>
      <c r="F5286" t="s">
        <v>101</v>
      </c>
      <c r="G5286">
        <v>9</v>
      </c>
      <c r="H5286">
        <v>12.42</v>
      </c>
      <c r="I5286">
        <v>111.78</v>
      </c>
    </row>
    <row r="5287" spans="1:9">
      <c r="A5287" t="s">
        <v>100</v>
      </c>
      <c r="B5287" t="s">
        <v>127</v>
      </c>
      <c r="C5287" t="s">
        <v>98</v>
      </c>
      <c r="D5287" t="s">
        <v>239</v>
      </c>
      <c r="E5287" s="19">
        <v>42722</v>
      </c>
      <c r="F5287" t="s">
        <v>91</v>
      </c>
      <c r="G5287">
        <v>9</v>
      </c>
      <c r="H5287">
        <v>16.32</v>
      </c>
      <c r="I5287">
        <v>146.88</v>
      </c>
    </row>
    <row r="5288" spans="1:9">
      <c r="A5288" t="s">
        <v>103</v>
      </c>
      <c r="B5288" t="s">
        <v>94</v>
      </c>
      <c r="C5288" t="s">
        <v>93</v>
      </c>
      <c r="D5288" t="s">
        <v>380</v>
      </c>
      <c r="E5288" s="19">
        <v>42722</v>
      </c>
      <c r="F5288" t="s">
        <v>96</v>
      </c>
      <c r="G5288">
        <v>5</v>
      </c>
      <c r="H5288">
        <v>53.35</v>
      </c>
      <c r="I5288">
        <v>266.75</v>
      </c>
    </row>
    <row r="5289" spans="1:9">
      <c r="A5289" t="s">
        <v>106</v>
      </c>
      <c r="B5289" t="s">
        <v>105</v>
      </c>
      <c r="C5289" t="s">
        <v>98</v>
      </c>
      <c r="D5289" t="s">
        <v>379</v>
      </c>
      <c r="E5289" s="19">
        <v>42722</v>
      </c>
      <c r="F5289" t="s">
        <v>91</v>
      </c>
      <c r="G5289">
        <v>1</v>
      </c>
      <c r="H5289">
        <v>16.32</v>
      </c>
      <c r="I5289">
        <v>16.32</v>
      </c>
    </row>
    <row r="5290" spans="1:9">
      <c r="A5290" t="s">
        <v>100</v>
      </c>
      <c r="B5290" t="s">
        <v>110</v>
      </c>
      <c r="C5290" t="s">
        <v>98</v>
      </c>
      <c r="D5290" t="s">
        <v>378</v>
      </c>
      <c r="E5290" s="19">
        <v>42722</v>
      </c>
      <c r="F5290" t="s">
        <v>91</v>
      </c>
      <c r="G5290">
        <v>9</v>
      </c>
      <c r="H5290">
        <v>16.32</v>
      </c>
      <c r="I5290">
        <v>146.88</v>
      </c>
    </row>
    <row r="5291" spans="1:9">
      <c r="A5291" t="s">
        <v>111</v>
      </c>
      <c r="B5291" t="s">
        <v>127</v>
      </c>
      <c r="C5291" t="s">
        <v>98</v>
      </c>
      <c r="D5291" t="s">
        <v>377</v>
      </c>
      <c r="E5291" s="19">
        <v>42722</v>
      </c>
      <c r="F5291" t="s">
        <v>101</v>
      </c>
      <c r="G5291">
        <v>6</v>
      </c>
      <c r="H5291">
        <v>12.42</v>
      </c>
      <c r="I5291">
        <v>74.52</v>
      </c>
    </row>
    <row r="5292" spans="1:9">
      <c r="A5292" t="s">
        <v>100</v>
      </c>
      <c r="B5292" t="s">
        <v>99</v>
      </c>
      <c r="C5292" t="s">
        <v>98</v>
      </c>
      <c r="D5292" t="s">
        <v>376</v>
      </c>
      <c r="E5292" s="19">
        <v>42722</v>
      </c>
      <c r="F5292" t="s">
        <v>91</v>
      </c>
      <c r="G5292">
        <v>10</v>
      </c>
      <c r="H5292">
        <v>16.32</v>
      </c>
      <c r="I5292">
        <v>163.19999999999999</v>
      </c>
    </row>
    <row r="5293" spans="1:9">
      <c r="A5293" t="s">
        <v>106</v>
      </c>
      <c r="B5293" t="s">
        <v>110</v>
      </c>
      <c r="C5293" t="s">
        <v>98</v>
      </c>
      <c r="D5293" t="s">
        <v>276</v>
      </c>
      <c r="E5293" s="19">
        <v>42722</v>
      </c>
      <c r="F5293" t="s">
        <v>101</v>
      </c>
      <c r="G5293">
        <v>5</v>
      </c>
      <c r="H5293">
        <v>12.42</v>
      </c>
      <c r="I5293">
        <v>62.1</v>
      </c>
    </row>
    <row r="5294" spans="1:9">
      <c r="A5294" t="s">
        <v>95</v>
      </c>
      <c r="B5294" t="s">
        <v>94</v>
      </c>
      <c r="C5294" t="s">
        <v>93</v>
      </c>
      <c r="D5294" t="s">
        <v>247</v>
      </c>
      <c r="E5294" s="19">
        <v>42722</v>
      </c>
      <c r="F5294" t="s">
        <v>101</v>
      </c>
      <c r="G5294">
        <v>2</v>
      </c>
      <c r="H5294">
        <v>12.42</v>
      </c>
      <c r="I5294">
        <v>24.84</v>
      </c>
    </row>
    <row r="5295" spans="1:9">
      <c r="A5295" t="s">
        <v>95</v>
      </c>
      <c r="B5295" t="s">
        <v>118</v>
      </c>
      <c r="C5295" t="s">
        <v>93</v>
      </c>
      <c r="D5295" t="s">
        <v>375</v>
      </c>
      <c r="E5295" s="19">
        <v>42722</v>
      </c>
      <c r="F5295" t="s">
        <v>96</v>
      </c>
      <c r="G5295">
        <v>1</v>
      </c>
      <c r="H5295">
        <v>53.35</v>
      </c>
      <c r="I5295">
        <v>53.35</v>
      </c>
    </row>
    <row r="5296" spans="1:9">
      <c r="A5296" t="s">
        <v>95</v>
      </c>
      <c r="B5296" t="s">
        <v>118</v>
      </c>
      <c r="C5296" t="s">
        <v>93</v>
      </c>
      <c r="D5296" t="s">
        <v>362</v>
      </c>
      <c r="E5296" s="19">
        <v>42722</v>
      </c>
      <c r="F5296" t="s">
        <v>141</v>
      </c>
      <c r="G5296">
        <v>9</v>
      </c>
      <c r="H5296">
        <v>17.829999999999998</v>
      </c>
      <c r="I5296">
        <v>160.46999999999997</v>
      </c>
    </row>
    <row r="5297" spans="1:9">
      <c r="A5297" t="s">
        <v>106</v>
      </c>
      <c r="B5297" t="s">
        <v>99</v>
      </c>
      <c r="C5297" t="s">
        <v>98</v>
      </c>
      <c r="D5297" t="s">
        <v>374</v>
      </c>
      <c r="E5297" s="19">
        <v>42723</v>
      </c>
      <c r="F5297" t="s">
        <v>96</v>
      </c>
      <c r="G5297">
        <v>10</v>
      </c>
      <c r="H5297">
        <v>53.35</v>
      </c>
      <c r="I5297">
        <v>533.5</v>
      </c>
    </row>
    <row r="5298" spans="1:9">
      <c r="A5298" t="s">
        <v>95</v>
      </c>
      <c r="B5298" t="s">
        <v>94</v>
      </c>
      <c r="C5298" t="s">
        <v>93</v>
      </c>
      <c r="D5298" t="s">
        <v>164</v>
      </c>
      <c r="E5298" s="19">
        <v>42723</v>
      </c>
      <c r="F5298" t="s">
        <v>91</v>
      </c>
      <c r="G5298">
        <v>7</v>
      </c>
      <c r="H5298">
        <v>16.32</v>
      </c>
      <c r="I5298">
        <v>114.24000000000001</v>
      </c>
    </row>
    <row r="5299" spans="1:9">
      <c r="A5299" t="s">
        <v>100</v>
      </c>
      <c r="B5299" t="s">
        <v>110</v>
      </c>
      <c r="C5299" t="s">
        <v>98</v>
      </c>
      <c r="D5299" t="s">
        <v>319</v>
      </c>
      <c r="E5299" s="19">
        <v>42723</v>
      </c>
      <c r="F5299" t="s">
        <v>96</v>
      </c>
      <c r="G5299">
        <v>8</v>
      </c>
      <c r="H5299">
        <v>53.35</v>
      </c>
      <c r="I5299">
        <v>426.8</v>
      </c>
    </row>
    <row r="5300" spans="1:9">
      <c r="A5300" t="s">
        <v>100</v>
      </c>
      <c r="B5300" t="s">
        <v>105</v>
      </c>
      <c r="C5300" t="s">
        <v>98</v>
      </c>
      <c r="D5300" t="s">
        <v>132</v>
      </c>
      <c r="E5300" s="19">
        <v>42723</v>
      </c>
      <c r="F5300" t="s">
        <v>101</v>
      </c>
      <c r="G5300">
        <v>8</v>
      </c>
      <c r="H5300">
        <v>12.42</v>
      </c>
      <c r="I5300">
        <v>99.36</v>
      </c>
    </row>
    <row r="5301" spans="1:9">
      <c r="A5301" t="s">
        <v>100</v>
      </c>
      <c r="B5301" t="s">
        <v>99</v>
      </c>
      <c r="C5301" t="s">
        <v>98</v>
      </c>
      <c r="D5301" t="s">
        <v>338</v>
      </c>
      <c r="E5301" s="19">
        <v>42723</v>
      </c>
      <c r="F5301" t="s">
        <v>101</v>
      </c>
      <c r="G5301">
        <v>8</v>
      </c>
      <c r="H5301">
        <v>12.42</v>
      </c>
      <c r="I5301">
        <v>99.36</v>
      </c>
    </row>
    <row r="5302" spans="1:9">
      <c r="A5302" t="s">
        <v>95</v>
      </c>
      <c r="B5302" t="s">
        <v>113</v>
      </c>
      <c r="C5302" t="s">
        <v>93</v>
      </c>
      <c r="D5302" t="s">
        <v>364</v>
      </c>
      <c r="E5302" s="19">
        <v>42723</v>
      </c>
      <c r="F5302" t="s">
        <v>96</v>
      </c>
      <c r="G5302">
        <v>4</v>
      </c>
      <c r="H5302">
        <v>53.35</v>
      </c>
      <c r="I5302">
        <v>213.4</v>
      </c>
    </row>
    <row r="5303" spans="1:9">
      <c r="A5303" t="s">
        <v>100</v>
      </c>
      <c r="B5303" t="s">
        <v>105</v>
      </c>
      <c r="C5303" t="s">
        <v>98</v>
      </c>
      <c r="D5303" t="s">
        <v>224</v>
      </c>
      <c r="E5303" s="19">
        <v>42723</v>
      </c>
      <c r="F5303" t="s">
        <v>96</v>
      </c>
      <c r="G5303">
        <v>7</v>
      </c>
      <c r="H5303">
        <v>53.35</v>
      </c>
      <c r="I5303">
        <v>373.45</v>
      </c>
    </row>
    <row r="5304" spans="1:9">
      <c r="A5304" t="s">
        <v>100</v>
      </c>
      <c r="B5304" t="s">
        <v>99</v>
      </c>
      <c r="C5304" t="s">
        <v>98</v>
      </c>
      <c r="D5304" t="s">
        <v>373</v>
      </c>
      <c r="E5304" s="19">
        <v>42723</v>
      </c>
      <c r="F5304" t="s">
        <v>101</v>
      </c>
      <c r="G5304">
        <v>10</v>
      </c>
      <c r="H5304">
        <v>12.42</v>
      </c>
      <c r="I5304">
        <v>124.2</v>
      </c>
    </row>
    <row r="5305" spans="1:9">
      <c r="A5305" t="s">
        <v>106</v>
      </c>
      <c r="B5305" t="s">
        <v>99</v>
      </c>
      <c r="C5305" t="s">
        <v>98</v>
      </c>
      <c r="D5305" t="s">
        <v>122</v>
      </c>
      <c r="E5305" s="19">
        <v>42723</v>
      </c>
      <c r="F5305" t="s">
        <v>91</v>
      </c>
      <c r="G5305">
        <v>1</v>
      </c>
      <c r="H5305">
        <v>16.32</v>
      </c>
      <c r="I5305">
        <v>16.32</v>
      </c>
    </row>
    <row r="5306" spans="1:9">
      <c r="A5306" t="s">
        <v>100</v>
      </c>
      <c r="B5306" t="s">
        <v>105</v>
      </c>
      <c r="C5306" t="s">
        <v>98</v>
      </c>
      <c r="D5306" t="s">
        <v>281</v>
      </c>
      <c r="E5306" s="19">
        <v>42723</v>
      </c>
      <c r="F5306" t="s">
        <v>101</v>
      </c>
      <c r="G5306">
        <v>5</v>
      </c>
      <c r="H5306">
        <v>12.42</v>
      </c>
      <c r="I5306">
        <v>62.1</v>
      </c>
    </row>
    <row r="5307" spans="1:9">
      <c r="A5307" t="s">
        <v>111</v>
      </c>
      <c r="B5307" t="s">
        <v>110</v>
      </c>
      <c r="C5307" t="s">
        <v>98</v>
      </c>
      <c r="D5307" t="s">
        <v>246</v>
      </c>
      <c r="E5307" s="19">
        <v>42723</v>
      </c>
      <c r="F5307" t="s">
        <v>141</v>
      </c>
      <c r="G5307">
        <v>6</v>
      </c>
      <c r="H5307">
        <v>17.829999999999998</v>
      </c>
      <c r="I5307">
        <v>106.97999999999999</v>
      </c>
    </row>
    <row r="5308" spans="1:9">
      <c r="A5308" t="s">
        <v>100</v>
      </c>
      <c r="B5308" t="s">
        <v>99</v>
      </c>
      <c r="C5308" t="s">
        <v>98</v>
      </c>
      <c r="D5308" t="s">
        <v>372</v>
      </c>
      <c r="E5308" s="19">
        <v>42723</v>
      </c>
      <c r="F5308" t="s">
        <v>141</v>
      </c>
      <c r="G5308">
        <v>2</v>
      </c>
      <c r="H5308">
        <v>17.829999999999998</v>
      </c>
      <c r="I5308">
        <v>35.659999999999997</v>
      </c>
    </row>
    <row r="5309" spans="1:9">
      <c r="A5309" t="s">
        <v>111</v>
      </c>
      <c r="B5309" t="s">
        <v>99</v>
      </c>
      <c r="C5309" t="s">
        <v>98</v>
      </c>
      <c r="D5309" t="s">
        <v>269</v>
      </c>
      <c r="E5309" s="19">
        <v>42723</v>
      </c>
      <c r="F5309" t="s">
        <v>96</v>
      </c>
      <c r="G5309">
        <v>3</v>
      </c>
      <c r="H5309">
        <v>53.35</v>
      </c>
      <c r="I5309">
        <v>160.05000000000001</v>
      </c>
    </row>
    <row r="5310" spans="1:9">
      <c r="A5310" t="s">
        <v>106</v>
      </c>
      <c r="B5310" t="s">
        <v>105</v>
      </c>
      <c r="C5310" t="s">
        <v>98</v>
      </c>
      <c r="D5310" t="s">
        <v>281</v>
      </c>
      <c r="E5310" s="19">
        <v>42723</v>
      </c>
      <c r="F5310" t="s">
        <v>101</v>
      </c>
      <c r="G5310">
        <v>3</v>
      </c>
      <c r="H5310">
        <v>12.42</v>
      </c>
      <c r="I5310">
        <v>37.26</v>
      </c>
    </row>
    <row r="5311" spans="1:9">
      <c r="A5311" t="s">
        <v>100</v>
      </c>
      <c r="B5311" t="s">
        <v>105</v>
      </c>
      <c r="C5311" t="s">
        <v>98</v>
      </c>
      <c r="D5311" t="s">
        <v>371</v>
      </c>
      <c r="E5311" s="19">
        <v>42723</v>
      </c>
      <c r="F5311" t="s">
        <v>96</v>
      </c>
      <c r="G5311">
        <v>7</v>
      </c>
      <c r="H5311">
        <v>53.35</v>
      </c>
      <c r="I5311">
        <v>373.45</v>
      </c>
    </row>
    <row r="5312" spans="1:9">
      <c r="A5312" t="s">
        <v>100</v>
      </c>
      <c r="B5312" t="s">
        <v>105</v>
      </c>
      <c r="C5312" t="s">
        <v>98</v>
      </c>
      <c r="D5312" t="s">
        <v>363</v>
      </c>
      <c r="E5312" s="19">
        <v>42723</v>
      </c>
      <c r="F5312" t="s">
        <v>141</v>
      </c>
      <c r="G5312">
        <v>8</v>
      </c>
      <c r="H5312">
        <v>17.829999999999998</v>
      </c>
      <c r="I5312">
        <v>142.63999999999999</v>
      </c>
    </row>
    <row r="5313" spans="1:9">
      <c r="A5313" t="s">
        <v>95</v>
      </c>
      <c r="B5313" t="s">
        <v>113</v>
      </c>
      <c r="C5313" t="s">
        <v>93</v>
      </c>
      <c r="D5313" t="s">
        <v>370</v>
      </c>
      <c r="E5313" s="19">
        <v>42723</v>
      </c>
      <c r="F5313" t="s">
        <v>96</v>
      </c>
      <c r="G5313">
        <v>9</v>
      </c>
      <c r="H5313">
        <v>53.35</v>
      </c>
      <c r="I5313">
        <v>480.15000000000003</v>
      </c>
    </row>
    <row r="5314" spans="1:9">
      <c r="A5314" t="s">
        <v>95</v>
      </c>
      <c r="B5314" t="s">
        <v>118</v>
      </c>
      <c r="C5314" t="s">
        <v>93</v>
      </c>
      <c r="D5314" t="s">
        <v>228</v>
      </c>
      <c r="E5314" s="19">
        <v>42723</v>
      </c>
      <c r="F5314" t="s">
        <v>96</v>
      </c>
      <c r="G5314">
        <v>4</v>
      </c>
      <c r="H5314">
        <v>53.35</v>
      </c>
      <c r="I5314">
        <v>213.4</v>
      </c>
    </row>
    <row r="5315" spans="1:9">
      <c r="A5315" t="s">
        <v>100</v>
      </c>
      <c r="B5315" t="s">
        <v>105</v>
      </c>
      <c r="C5315" t="s">
        <v>98</v>
      </c>
      <c r="D5315" t="s">
        <v>334</v>
      </c>
      <c r="E5315" s="19">
        <v>42723</v>
      </c>
      <c r="F5315" t="s">
        <v>141</v>
      </c>
      <c r="G5315">
        <v>8</v>
      </c>
      <c r="H5315">
        <v>17.829999999999998</v>
      </c>
      <c r="I5315">
        <v>142.63999999999999</v>
      </c>
    </row>
    <row r="5316" spans="1:9">
      <c r="A5316" t="s">
        <v>100</v>
      </c>
      <c r="B5316" t="s">
        <v>105</v>
      </c>
      <c r="C5316" t="s">
        <v>98</v>
      </c>
      <c r="D5316" t="s">
        <v>355</v>
      </c>
      <c r="E5316" s="19">
        <v>42723</v>
      </c>
      <c r="F5316" t="s">
        <v>101</v>
      </c>
      <c r="G5316">
        <v>10</v>
      </c>
      <c r="H5316">
        <v>12.42</v>
      </c>
      <c r="I5316">
        <v>124.2</v>
      </c>
    </row>
    <row r="5317" spans="1:9">
      <c r="A5317" t="s">
        <v>100</v>
      </c>
      <c r="B5317" t="s">
        <v>105</v>
      </c>
      <c r="C5317" t="s">
        <v>98</v>
      </c>
      <c r="D5317" t="s">
        <v>369</v>
      </c>
      <c r="E5317" s="19">
        <v>42723</v>
      </c>
      <c r="F5317" t="s">
        <v>96</v>
      </c>
      <c r="G5317">
        <v>10</v>
      </c>
      <c r="H5317">
        <v>53.35</v>
      </c>
      <c r="I5317">
        <v>533.5</v>
      </c>
    </row>
    <row r="5318" spans="1:9">
      <c r="A5318" t="s">
        <v>95</v>
      </c>
      <c r="B5318" t="s">
        <v>113</v>
      </c>
      <c r="C5318" t="s">
        <v>93</v>
      </c>
      <c r="D5318" t="s">
        <v>148</v>
      </c>
      <c r="E5318" s="19">
        <v>42723</v>
      </c>
      <c r="F5318" t="s">
        <v>101</v>
      </c>
      <c r="G5318">
        <v>7</v>
      </c>
      <c r="H5318">
        <v>12.42</v>
      </c>
      <c r="I5318">
        <v>86.94</v>
      </c>
    </row>
    <row r="5319" spans="1:9">
      <c r="A5319" t="s">
        <v>106</v>
      </c>
      <c r="B5319" t="s">
        <v>110</v>
      </c>
      <c r="C5319" t="s">
        <v>98</v>
      </c>
      <c r="D5319" t="s">
        <v>368</v>
      </c>
      <c r="E5319" s="19">
        <v>42723</v>
      </c>
      <c r="F5319" t="s">
        <v>96</v>
      </c>
      <c r="G5319">
        <v>2</v>
      </c>
      <c r="H5319">
        <v>53.35</v>
      </c>
      <c r="I5319">
        <v>106.7</v>
      </c>
    </row>
    <row r="5320" spans="1:9">
      <c r="A5320" t="s">
        <v>95</v>
      </c>
      <c r="B5320" t="s">
        <v>94</v>
      </c>
      <c r="C5320" t="s">
        <v>93</v>
      </c>
      <c r="D5320" t="s">
        <v>149</v>
      </c>
      <c r="E5320" s="19">
        <v>42723</v>
      </c>
      <c r="F5320" t="s">
        <v>101</v>
      </c>
      <c r="G5320">
        <v>2</v>
      </c>
      <c r="H5320">
        <v>12.42</v>
      </c>
      <c r="I5320">
        <v>24.84</v>
      </c>
    </row>
    <row r="5321" spans="1:9">
      <c r="A5321" t="s">
        <v>95</v>
      </c>
      <c r="B5321" t="s">
        <v>118</v>
      </c>
      <c r="C5321" t="s">
        <v>93</v>
      </c>
      <c r="D5321" t="s">
        <v>367</v>
      </c>
      <c r="E5321" s="19">
        <v>42723</v>
      </c>
      <c r="F5321" t="s">
        <v>101</v>
      </c>
      <c r="G5321">
        <v>2</v>
      </c>
      <c r="H5321">
        <v>12.42</v>
      </c>
      <c r="I5321">
        <v>24.84</v>
      </c>
    </row>
    <row r="5322" spans="1:9">
      <c r="A5322" t="s">
        <v>95</v>
      </c>
      <c r="B5322" t="s">
        <v>113</v>
      </c>
      <c r="C5322" t="s">
        <v>93</v>
      </c>
      <c r="D5322" t="s">
        <v>294</v>
      </c>
      <c r="E5322" s="19">
        <v>42723</v>
      </c>
      <c r="F5322" t="s">
        <v>101</v>
      </c>
      <c r="G5322">
        <v>10</v>
      </c>
      <c r="H5322">
        <v>12.42</v>
      </c>
      <c r="I5322">
        <v>124.2</v>
      </c>
    </row>
    <row r="5323" spans="1:9">
      <c r="A5323" t="s">
        <v>95</v>
      </c>
      <c r="B5323" t="s">
        <v>94</v>
      </c>
      <c r="C5323" t="s">
        <v>93</v>
      </c>
      <c r="D5323" t="s">
        <v>326</v>
      </c>
      <c r="E5323" s="19">
        <v>42723</v>
      </c>
      <c r="F5323" t="s">
        <v>101</v>
      </c>
      <c r="G5323">
        <v>7</v>
      </c>
      <c r="H5323">
        <v>12.42</v>
      </c>
      <c r="I5323">
        <v>86.94</v>
      </c>
    </row>
    <row r="5324" spans="1:9">
      <c r="A5324" t="s">
        <v>95</v>
      </c>
      <c r="B5324" t="s">
        <v>118</v>
      </c>
      <c r="C5324" t="s">
        <v>93</v>
      </c>
      <c r="D5324" t="s">
        <v>251</v>
      </c>
      <c r="E5324" s="19">
        <v>42723</v>
      </c>
      <c r="F5324" t="s">
        <v>141</v>
      </c>
      <c r="G5324">
        <v>6</v>
      </c>
      <c r="H5324">
        <v>17.829999999999998</v>
      </c>
      <c r="I5324">
        <v>106.97999999999999</v>
      </c>
    </row>
    <row r="5325" spans="1:9">
      <c r="A5325" t="s">
        <v>111</v>
      </c>
      <c r="B5325" t="s">
        <v>110</v>
      </c>
      <c r="C5325" t="s">
        <v>98</v>
      </c>
      <c r="D5325" t="s">
        <v>186</v>
      </c>
      <c r="E5325" s="19">
        <v>42723</v>
      </c>
      <c r="F5325" t="s">
        <v>141</v>
      </c>
      <c r="G5325">
        <v>8</v>
      </c>
      <c r="H5325">
        <v>17.829999999999998</v>
      </c>
      <c r="I5325">
        <v>142.63999999999999</v>
      </c>
    </row>
    <row r="5326" spans="1:9">
      <c r="A5326" t="s">
        <v>100</v>
      </c>
      <c r="B5326" t="s">
        <v>110</v>
      </c>
      <c r="C5326" t="s">
        <v>98</v>
      </c>
      <c r="D5326" t="s">
        <v>366</v>
      </c>
      <c r="E5326" s="19">
        <v>42723</v>
      </c>
      <c r="F5326" t="s">
        <v>141</v>
      </c>
      <c r="G5326">
        <v>9</v>
      </c>
      <c r="H5326">
        <v>17.829999999999998</v>
      </c>
      <c r="I5326">
        <v>160.46999999999997</v>
      </c>
    </row>
    <row r="5327" spans="1:9">
      <c r="A5327" t="s">
        <v>100</v>
      </c>
      <c r="B5327" t="s">
        <v>105</v>
      </c>
      <c r="C5327" t="s">
        <v>98</v>
      </c>
      <c r="D5327" t="s">
        <v>365</v>
      </c>
      <c r="E5327" s="19">
        <v>42723</v>
      </c>
      <c r="F5327" t="s">
        <v>91</v>
      </c>
      <c r="G5327">
        <v>9</v>
      </c>
      <c r="H5327">
        <v>16.32</v>
      </c>
      <c r="I5327">
        <v>146.88</v>
      </c>
    </row>
    <row r="5328" spans="1:9">
      <c r="A5328" t="s">
        <v>103</v>
      </c>
      <c r="B5328" t="s">
        <v>94</v>
      </c>
      <c r="C5328" t="s">
        <v>93</v>
      </c>
      <c r="D5328" t="s">
        <v>102</v>
      </c>
      <c r="E5328" s="19">
        <v>42724</v>
      </c>
      <c r="F5328" t="s">
        <v>101</v>
      </c>
      <c r="G5328">
        <v>5</v>
      </c>
      <c r="H5328">
        <v>12.42</v>
      </c>
      <c r="I5328">
        <v>62.1</v>
      </c>
    </row>
    <row r="5329" spans="1:9">
      <c r="A5329" t="s">
        <v>103</v>
      </c>
      <c r="B5329" t="s">
        <v>113</v>
      </c>
      <c r="C5329" t="s">
        <v>93</v>
      </c>
      <c r="D5329" t="s">
        <v>364</v>
      </c>
      <c r="E5329" s="19">
        <v>42724</v>
      </c>
      <c r="F5329" t="s">
        <v>101</v>
      </c>
      <c r="G5329">
        <v>2</v>
      </c>
      <c r="H5329">
        <v>12.42</v>
      </c>
      <c r="I5329">
        <v>24.84</v>
      </c>
    </row>
    <row r="5330" spans="1:9">
      <c r="A5330" t="s">
        <v>106</v>
      </c>
      <c r="B5330" t="s">
        <v>105</v>
      </c>
      <c r="C5330" t="s">
        <v>98</v>
      </c>
      <c r="D5330" t="s">
        <v>317</v>
      </c>
      <c r="E5330" s="19">
        <v>42724</v>
      </c>
      <c r="F5330" t="s">
        <v>96</v>
      </c>
      <c r="G5330">
        <v>7</v>
      </c>
      <c r="H5330">
        <v>53.35</v>
      </c>
      <c r="I5330">
        <v>373.45</v>
      </c>
    </row>
    <row r="5331" spans="1:9">
      <c r="A5331" t="s">
        <v>100</v>
      </c>
      <c r="B5331" t="s">
        <v>105</v>
      </c>
      <c r="C5331" t="s">
        <v>98</v>
      </c>
      <c r="D5331" t="s">
        <v>332</v>
      </c>
      <c r="E5331" s="19">
        <v>42724</v>
      </c>
      <c r="F5331" t="s">
        <v>96</v>
      </c>
      <c r="G5331">
        <v>5</v>
      </c>
      <c r="H5331">
        <v>53.35</v>
      </c>
      <c r="I5331">
        <v>266.75</v>
      </c>
    </row>
    <row r="5332" spans="1:9">
      <c r="A5332" t="s">
        <v>100</v>
      </c>
      <c r="B5332" t="s">
        <v>105</v>
      </c>
      <c r="C5332" t="s">
        <v>98</v>
      </c>
      <c r="D5332" t="s">
        <v>198</v>
      </c>
      <c r="E5332" s="19">
        <v>42724</v>
      </c>
      <c r="F5332" t="s">
        <v>101</v>
      </c>
      <c r="G5332">
        <v>3</v>
      </c>
      <c r="H5332">
        <v>12.42</v>
      </c>
      <c r="I5332">
        <v>37.26</v>
      </c>
    </row>
    <row r="5333" spans="1:9">
      <c r="A5333" t="s">
        <v>100</v>
      </c>
      <c r="B5333" t="s">
        <v>105</v>
      </c>
      <c r="C5333" t="s">
        <v>98</v>
      </c>
      <c r="D5333" t="s">
        <v>363</v>
      </c>
      <c r="E5333" s="19">
        <v>42724</v>
      </c>
      <c r="F5333" t="s">
        <v>91</v>
      </c>
      <c r="G5333">
        <v>10</v>
      </c>
      <c r="H5333">
        <v>16.32</v>
      </c>
      <c r="I5333">
        <v>163.19999999999999</v>
      </c>
    </row>
    <row r="5334" spans="1:9">
      <c r="A5334" t="s">
        <v>100</v>
      </c>
      <c r="B5334" t="s">
        <v>105</v>
      </c>
      <c r="C5334" t="s">
        <v>98</v>
      </c>
      <c r="D5334" t="s">
        <v>340</v>
      </c>
      <c r="E5334" s="19">
        <v>42724</v>
      </c>
      <c r="F5334" t="s">
        <v>101</v>
      </c>
      <c r="G5334">
        <v>4</v>
      </c>
      <c r="H5334">
        <v>12.42</v>
      </c>
      <c r="I5334">
        <v>49.68</v>
      </c>
    </row>
    <row r="5335" spans="1:9">
      <c r="A5335" t="s">
        <v>100</v>
      </c>
      <c r="B5335" t="s">
        <v>110</v>
      </c>
      <c r="C5335" t="s">
        <v>98</v>
      </c>
      <c r="D5335" t="s">
        <v>159</v>
      </c>
      <c r="E5335" s="19">
        <v>42724</v>
      </c>
      <c r="F5335" t="s">
        <v>101</v>
      </c>
      <c r="G5335">
        <v>2</v>
      </c>
      <c r="H5335">
        <v>12.42</v>
      </c>
      <c r="I5335">
        <v>24.84</v>
      </c>
    </row>
    <row r="5336" spans="1:9">
      <c r="A5336" t="s">
        <v>100</v>
      </c>
      <c r="B5336" t="s">
        <v>127</v>
      </c>
      <c r="C5336" t="s">
        <v>98</v>
      </c>
      <c r="D5336" t="s">
        <v>189</v>
      </c>
      <c r="E5336" s="19">
        <v>42724</v>
      </c>
      <c r="F5336" t="s">
        <v>91</v>
      </c>
      <c r="G5336">
        <v>6</v>
      </c>
      <c r="H5336">
        <v>16.32</v>
      </c>
      <c r="I5336">
        <v>97.92</v>
      </c>
    </row>
    <row r="5337" spans="1:9">
      <c r="A5337" t="s">
        <v>95</v>
      </c>
      <c r="B5337" t="s">
        <v>113</v>
      </c>
      <c r="C5337" t="s">
        <v>93</v>
      </c>
      <c r="D5337" t="s">
        <v>163</v>
      </c>
      <c r="E5337" s="19">
        <v>42724</v>
      </c>
      <c r="F5337" t="s">
        <v>96</v>
      </c>
      <c r="G5337">
        <v>1</v>
      </c>
      <c r="H5337">
        <v>53.35</v>
      </c>
      <c r="I5337">
        <v>53.35</v>
      </c>
    </row>
    <row r="5338" spans="1:9">
      <c r="A5338" t="s">
        <v>95</v>
      </c>
      <c r="B5338" t="s">
        <v>155</v>
      </c>
      <c r="C5338" t="s">
        <v>93</v>
      </c>
      <c r="D5338" t="s">
        <v>261</v>
      </c>
      <c r="E5338" s="19">
        <v>42724</v>
      </c>
      <c r="F5338" t="s">
        <v>141</v>
      </c>
      <c r="G5338">
        <v>4</v>
      </c>
      <c r="H5338">
        <v>17.829999999999998</v>
      </c>
      <c r="I5338">
        <v>71.319999999999993</v>
      </c>
    </row>
    <row r="5339" spans="1:9">
      <c r="A5339" t="s">
        <v>95</v>
      </c>
      <c r="B5339" t="s">
        <v>94</v>
      </c>
      <c r="C5339" t="s">
        <v>93</v>
      </c>
      <c r="D5339" t="s">
        <v>115</v>
      </c>
      <c r="E5339" s="19">
        <v>42724</v>
      </c>
      <c r="F5339" t="s">
        <v>101</v>
      </c>
      <c r="G5339">
        <v>1</v>
      </c>
      <c r="H5339">
        <v>12.42</v>
      </c>
      <c r="I5339">
        <v>12.42</v>
      </c>
    </row>
    <row r="5340" spans="1:9">
      <c r="A5340" t="s">
        <v>111</v>
      </c>
      <c r="B5340" t="s">
        <v>105</v>
      </c>
      <c r="C5340" t="s">
        <v>98</v>
      </c>
      <c r="D5340" t="s">
        <v>129</v>
      </c>
      <c r="E5340" s="19">
        <v>42724</v>
      </c>
      <c r="F5340" t="s">
        <v>96</v>
      </c>
      <c r="G5340">
        <v>3</v>
      </c>
      <c r="H5340">
        <v>53.35</v>
      </c>
      <c r="I5340">
        <v>160.05000000000001</v>
      </c>
    </row>
    <row r="5341" spans="1:9">
      <c r="A5341" t="s">
        <v>95</v>
      </c>
      <c r="B5341" t="s">
        <v>118</v>
      </c>
      <c r="C5341" t="s">
        <v>93</v>
      </c>
      <c r="D5341" t="s">
        <v>362</v>
      </c>
      <c r="E5341" s="19">
        <v>42724</v>
      </c>
      <c r="F5341" t="s">
        <v>101</v>
      </c>
      <c r="G5341">
        <v>2</v>
      </c>
      <c r="H5341">
        <v>12.42</v>
      </c>
      <c r="I5341">
        <v>24.84</v>
      </c>
    </row>
    <row r="5342" spans="1:9">
      <c r="A5342" t="s">
        <v>106</v>
      </c>
      <c r="B5342" t="s">
        <v>110</v>
      </c>
      <c r="C5342" t="s">
        <v>98</v>
      </c>
      <c r="D5342" t="s">
        <v>280</v>
      </c>
      <c r="E5342" s="19">
        <v>42724</v>
      </c>
      <c r="F5342" t="s">
        <v>91</v>
      </c>
      <c r="G5342">
        <v>8</v>
      </c>
      <c r="H5342">
        <v>16.32</v>
      </c>
      <c r="I5342">
        <v>130.56</v>
      </c>
    </row>
    <row r="5343" spans="1:9">
      <c r="A5343" t="s">
        <v>100</v>
      </c>
      <c r="B5343" t="s">
        <v>105</v>
      </c>
      <c r="C5343" t="s">
        <v>98</v>
      </c>
      <c r="D5343" t="s">
        <v>361</v>
      </c>
      <c r="E5343" s="19">
        <v>42724</v>
      </c>
      <c r="F5343" t="s">
        <v>96</v>
      </c>
      <c r="G5343">
        <v>4</v>
      </c>
      <c r="H5343">
        <v>53.35</v>
      </c>
      <c r="I5343">
        <v>213.4</v>
      </c>
    </row>
    <row r="5344" spans="1:9">
      <c r="A5344" t="s">
        <v>106</v>
      </c>
      <c r="B5344" t="s">
        <v>99</v>
      </c>
      <c r="C5344" t="s">
        <v>98</v>
      </c>
      <c r="D5344" t="s">
        <v>278</v>
      </c>
      <c r="E5344" s="19">
        <v>42724</v>
      </c>
      <c r="F5344" t="s">
        <v>101</v>
      </c>
      <c r="G5344">
        <v>2</v>
      </c>
      <c r="H5344">
        <v>12.42</v>
      </c>
      <c r="I5344">
        <v>24.84</v>
      </c>
    </row>
    <row r="5345" spans="1:9">
      <c r="A5345" t="s">
        <v>103</v>
      </c>
      <c r="B5345" t="s">
        <v>94</v>
      </c>
      <c r="C5345" t="s">
        <v>93</v>
      </c>
      <c r="D5345" t="s">
        <v>272</v>
      </c>
      <c r="E5345" s="19">
        <v>42724</v>
      </c>
      <c r="F5345" t="s">
        <v>96</v>
      </c>
      <c r="G5345">
        <v>7</v>
      </c>
      <c r="H5345">
        <v>53.35</v>
      </c>
      <c r="I5345">
        <v>373.45</v>
      </c>
    </row>
    <row r="5346" spans="1:9">
      <c r="A5346" t="s">
        <v>106</v>
      </c>
      <c r="B5346" t="s">
        <v>105</v>
      </c>
      <c r="C5346" t="s">
        <v>98</v>
      </c>
      <c r="D5346" t="s">
        <v>360</v>
      </c>
      <c r="E5346" s="19">
        <v>42724</v>
      </c>
      <c r="F5346" t="s">
        <v>101</v>
      </c>
      <c r="G5346">
        <v>2</v>
      </c>
      <c r="H5346">
        <v>12.42</v>
      </c>
      <c r="I5346">
        <v>24.84</v>
      </c>
    </row>
    <row r="5347" spans="1:9">
      <c r="A5347" t="s">
        <v>106</v>
      </c>
      <c r="B5347" t="s">
        <v>99</v>
      </c>
      <c r="C5347" t="s">
        <v>98</v>
      </c>
      <c r="D5347" t="s">
        <v>258</v>
      </c>
      <c r="E5347" s="19">
        <v>42724</v>
      </c>
      <c r="F5347" t="s">
        <v>91</v>
      </c>
      <c r="G5347">
        <v>6</v>
      </c>
      <c r="H5347">
        <v>16.32</v>
      </c>
      <c r="I5347">
        <v>97.92</v>
      </c>
    </row>
    <row r="5348" spans="1:9">
      <c r="A5348" t="s">
        <v>106</v>
      </c>
      <c r="B5348" t="s">
        <v>110</v>
      </c>
      <c r="C5348" t="s">
        <v>98</v>
      </c>
      <c r="D5348" t="s">
        <v>359</v>
      </c>
      <c r="E5348" s="19">
        <v>42724</v>
      </c>
      <c r="F5348" t="s">
        <v>96</v>
      </c>
      <c r="G5348">
        <v>10</v>
      </c>
      <c r="H5348">
        <v>53.35</v>
      </c>
      <c r="I5348">
        <v>533.5</v>
      </c>
    </row>
    <row r="5349" spans="1:9">
      <c r="A5349" t="s">
        <v>111</v>
      </c>
      <c r="B5349" t="s">
        <v>110</v>
      </c>
      <c r="C5349" t="s">
        <v>98</v>
      </c>
      <c r="D5349" t="s">
        <v>358</v>
      </c>
      <c r="E5349" s="19">
        <v>42724</v>
      </c>
      <c r="F5349" t="s">
        <v>91</v>
      </c>
      <c r="G5349">
        <v>5</v>
      </c>
      <c r="H5349">
        <v>16.32</v>
      </c>
      <c r="I5349">
        <v>81.599999999999994</v>
      </c>
    </row>
    <row r="5350" spans="1:9">
      <c r="A5350" t="s">
        <v>106</v>
      </c>
      <c r="B5350" t="s">
        <v>127</v>
      </c>
      <c r="C5350" t="s">
        <v>98</v>
      </c>
      <c r="D5350" t="s">
        <v>357</v>
      </c>
      <c r="E5350" s="19">
        <v>42724</v>
      </c>
      <c r="F5350" t="s">
        <v>101</v>
      </c>
      <c r="G5350">
        <v>4</v>
      </c>
      <c r="H5350">
        <v>12.42</v>
      </c>
      <c r="I5350">
        <v>49.68</v>
      </c>
    </row>
    <row r="5351" spans="1:9">
      <c r="A5351" t="s">
        <v>100</v>
      </c>
      <c r="B5351" t="s">
        <v>105</v>
      </c>
      <c r="C5351" t="s">
        <v>98</v>
      </c>
      <c r="D5351" t="s">
        <v>356</v>
      </c>
      <c r="E5351" s="19">
        <v>42724</v>
      </c>
      <c r="F5351" t="s">
        <v>101</v>
      </c>
      <c r="G5351">
        <v>9</v>
      </c>
      <c r="H5351">
        <v>12.42</v>
      </c>
      <c r="I5351">
        <v>111.78</v>
      </c>
    </row>
    <row r="5352" spans="1:9">
      <c r="A5352" t="s">
        <v>111</v>
      </c>
      <c r="B5352" t="s">
        <v>99</v>
      </c>
      <c r="C5352" t="s">
        <v>98</v>
      </c>
      <c r="D5352" t="s">
        <v>156</v>
      </c>
      <c r="E5352" s="19">
        <v>42724</v>
      </c>
      <c r="F5352" t="s">
        <v>91</v>
      </c>
      <c r="G5352">
        <v>2</v>
      </c>
      <c r="H5352">
        <v>16.32</v>
      </c>
      <c r="I5352">
        <v>32.64</v>
      </c>
    </row>
    <row r="5353" spans="1:9">
      <c r="A5353" t="s">
        <v>100</v>
      </c>
      <c r="B5353" t="s">
        <v>105</v>
      </c>
      <c r="C5353" t="s">
        <v>98</v>
      </c>
      <c r="D5353" t="s">
        <v>355</v>
      </c>
      <c r="E5353" s="19">
        <v>42724</v>
      </c>
      <c r="F5353" t="s">
        <v>101</v>
      </c>
      <c r="G5353">
        <v>8</v>
      </c>
      <c r="H5353">
        <v>12.42</v>
      </c>
      <c r="I5353">
        <v>99.36</v>
      </c>
    </row>
    <row r="5354" spans="1:9">
      <c r="A5354" t="s">
        <v>111</v>
      </c>
      <c r="B5354" t="s">
        <v>99</v>
      </c>
      <c r="C5354" t="s">
        <v>98</v>
      </c>
      <c r="D5354" t="s">
        <v>222</v>
      </c>
      <c r="E5354" s="19">
        <v>42724</v>
      </c>
      <c r="F5354" t="s">
        <v>101</v>
      </c>
      <c r="G5354">
        <v>7</v>
      </c>
      <c r="H5354">
        <v>12.42</v>
      </c>
      <c r="I5354">
        <v>86.94</v>
      </c>
    </row>
    <row r="5355" spans="1:9">
      <c r="A5355" t="s">
        <v>95</v>
      </c>
      <c r="B5355" t="s">
        <v>113</v>
      </c>
      <c r="C5355" t="s">
        <v>93</v>
      </c>
      <c r="D5355" t="s">
        <v>354</v>
      </c>
      <c r="E5355" s="19">
        <v>42725</v>
      </c>
      <c r="F5355" t="s">
        <v>101</v>
      </c>
      <c r="G5355">
        <v>10</v>
      </c>
      <c r="H5355">
        <v>12.42</v>
      </c>
      <c r="I5355">
        <v>124.2</v>
      </c>
    </row>
    <row r="5356" spans="1:9">
      <c r="A5356" t="s">
        <v>103</v>
      </c>
      <c r="B5356" t="s">
        <v>113</v>
      </c>
      <c r="C5356" t="s">
        <v>93</v>
      </c>
      <c r="D5356" t="s">
        <v>353</v>
      </c>
      <c r="E5356" s="19">
        <v>42725</v>
      </c>
      <c r="F5356" t="s">
        <v>96</v>
      </c>
      <c r="G5356">
        <v>3</v>
      </c>
      <c r="H5356">
        <v>53.35</v>
      </c>
      <c r="I5356">
        <v>160.05000000000001</v>
      </c>
    </row>
    <row r="5357" spans="1:9">
      <c r="A5357" t="s">
        <v>103</v>
      </c>
      <c r="B5357" t="s">
        <v>118</v>
      </c>
      <c r="C5357" t="s">
        <v>93</v>
      </c>
      <c r="D5357" t="s">
        <v>352</v>
      </c>
      <c r="E5357" s="19">
        <v>42725</v>
      </c>
      <c r="F5357" t="s">
        <v>91</v>
      </c>
      <c r="G5357">
        <v>8</v>
      </c>
      <c r="H5357">
        <v>16.32</v>
      </c>
      <c r="I5357">
        <v>130.56</v>
      </c>
    </row>
    <row r="5358" spans="1:9">
      <c r="A5358" t="s">
        <v>103</v>
      </c>
      <c r="B5358" t="s">
        <v>113</v>
      </c>
      <c r="C5358" t="s">
        <v>93</v>
      </c>
      <c r="D5358" t="s">
        <v>351</v>
      </c>
      <c r="E5358" s="19">
        <v>42725</v>
      </c>
      <c r="F5358" t="s">
        <v>141</v>
      </c>
      <c r="G5358">
        <v>8</v>
      </c>
      <c r="H5358">
        <v>17.829999999999998</v>
      </c>
      <c r="I5358">
        <v>142.63999999999999</v>
      </c>
    </row>
    <row r="5359" spans="1:9">
      <c r="A5359" t="s">
        <v>100</v>
      </c>
      <c r="B5359" t="s">
        <v>105</v>
      </c>
      <c r="C5359" t="s">
        <v>98</v>
      </c>
      <c r="D5359" t="s">
        <v>195</v>
      </c>
      <c r="E5359" s="19">
        <v>42725</v>
      </c>
      <c r="F5359" t="s">
        <v>96</v>
      </c>
      <c r="G5359">
        <v>7</v>
      </c>
      <c r="H5359">
        <v>53.35</v>
      </c>
      <c r="I5359">
        <v>373.45</v>
      </c>
    </row>
    <row r="5360" spans="1:9">
      <c r="A5360" t="s">
        <v>103</v>
      </c>
      <c r="B5360" t="s">
        <v>118</v>
      </c>
      <c r="C5360" t="s">
        <v>93</v>
      </c>
      <c r="D5360" t="s">
        <v>350</v>
      </c>
      <c r="E5360" s="19">
        <v>42725</v>
      </c>
      <c r="F5360" t="s">
        <v>141</v>
      </c>
      <c r="G5360">
        <v>9</v>
      </c>
      <c r="H5360">
        <v>17.829999999999998</v>
      </c>
      <c r="I5360">
        <v>160.46999999999997</v>
      </c>
    </row>
    <row r="5361" spans="1:9">
      <c r="A5361" t="s">
        <v>106</v>
      </c>
      <c r="B5361" t="s">
        <v>105</v>
      </c>
      <c r="C5361" t="s">
        <v>98</v>
      </c>
      <c r="D5361" t="s">
        <v>349</v>
      </c>
      <c r="E5361" s="19">
        <v>42725</v>
      </c>
      <c r="F5361" t="s">
        <v>91</v>
      </c>
      <c r="G5361">
        <v>2</v>
      </c>
      <c r="H5361">
        <v>16.32</v>
      </c>
      <c r="I5361">
        <v>32.64</v>
      </c>
    </row>
    <row r="5362" spans="1:9">
      <c r="A5362" t="s">
        <v>106</v>
      </c>
      <c r="B5362" t="s">
        <v>105</v>
      </c>
      <c r="C5362" t="s">
        <v>98</v>
      </c>
      <c r="D5362" t="s">
        <v>348</v>
      </c>
      <c r="E5362" s="19">
        <v>42725</v>
      </c>
      <c r="F5362" t="s">
        <v>141</v>
      </c>
      <c r="G5362">
        <v>9</v>
      </c>
      <c r="H5362">
        <v>17.829999999999998</v>
      </c>
      <c r="I5362">
        <v>160.46999999999997</v>
      </c>
    </row>
    <row r="5363" spans="1:9">
      <c r="A5363" t="s">
        <v>111</v>
      </c>
      <c r="B5363" t="s">
        <v>110</v>
      </c>
      <c r="C5363" t="s">
        <v>98</v>
      </c>
      <c r="D5363" t="s">
        <v>109</v>
      </c>
      <c r="E5363" s="19">
        <v>42725</v>
      </c>
      <c r="F5363" t="s">
        <v>101</v>
      </c>
      <c r="G5363">
        <v>4</v>
      </c>
      <c r="H5363">
        <v>12.42</v>
      </c>
      <c r="I5363">
        <v>49.68</v>
      </c>
    </row>
    <row r="5364" spans="1:9">
      <c r="A5364" t="s">
        <v>111</v>
      </c>
      <c r="B5364" t="s">
        <v>99</v>
      </c>
      <c r="C5364" t="s">
        <v>98</v>
      </c>
      <c r="D5364" t="s">
        <v>257</v>
      </c>
      <c r="E5364" s="19">
        <v>42725</v>
      </c>
      <c r="F5364" t="s">
        <v>101</v>
      </c>
      <c r="G5364">
        <v>5</v>
      </c>
      <c r="H5364">
        <v>12.42</v>
      </c>
      <c r="I5364">
        <v>62.1</v>
      </c>
    </row>
    <row r="5365" spans="1:9">
      <c r="A5365" t="s">
        <v>100</v>
      </c>
      <c r="B5365" t="s">
        <v>110</v>
      </c>
      <c r="C5365" t="s">
        <v>98</v>
      </c>
      <c r="D5365" t="s">
        <v>301</v>
      </c>
      <c r="E5365" s="19">
        <v>42725</v>
      </c>
      <c r="F5365" t="s">
        <v>96</v>
      </c>
      <c r="G5365">
        <v>9</v>
      </c>
      <c r="H5365">
        <v>53.35</v>
      </c>
      <c r="I5365">
        <v>480.15000000000003</v>
      </c>
    </row>
    <row r="5366" spans="1:9">
      <c r="A5366" t="s">
        <v>111</v>
      </c>
      <c r="B5366" t="s">
        <v>127</v>
      </c>
      <c r="C5366" t="s">
        <v>98</v>
      </c>
      <c r="D5366" t="s">
        <v>347</v>
      </c>
      <c r="E5366" s="19">
        <v>42725</v>
      </c>
      <c r="F5366" t="s">
        <v>96</v>
      </c>
      <c r="G5366">
        <v>10</v>
      </c>
      <c r="H5366">
        <v>53.35</v>
      </c>
      <c r="I5366">
        <v>533.5</v>
      </c>
    </row>
    <row r="5367" spans="1:9">
      <c r="A5367" t="s">
        <v>100</v>
      </c>
      <c r="B5367" t="s">
        <v>110</v>
      </c>
      <c r="C5367" t="s">
        <v>98</v>
      </c>
      <c r="D5367" t="s">
        <v>267</v>
      </c>
      <c r="E5367" s="19">
        <v>42725</v>
      </c>
      <c r="F5367" t="s">
        <v>96</v>
      </c>
      <c r="G5367">
        <v>8</v>
      </c>
      <c r="H5367">
        <v>53.35</v>
      </c>
      <c r="I5367">
        <v>426.8</v>
      </c>
    </row>
    <row r="5368" spans="1:9">
      <c r="A5368" t="s">
        <v>106</v>
      </c>
      <c r="B5368" t="s">
        <v>105</v>
      </c>
      <c r="C5368" t="s">
        <v>98</v>
      </c>
      <c r="D5368" t="s">
        <v>175</v>
      </c>
      <c r="E5368" s="19">
        <v>42725</v>
      </c>
      <c r="F5368" t="s">
        <v>101</v>
      </c>
      <c r="G5368">
        <v>1</v>
      </c>
      <c r="H5368">
        <v>12.42</v>
      </c>
      <c r="I5368">
        <v>12.42</v>
      </c>
    </row>
    <row r="5369" spans="1:9">
      <c r="A5369" t="s">
        <v>103</v>
      </c>
      <c r="B5369" t="s">
        <v>113</v>
      </c>
      <c r="C5369" t="s">
        <v>93</v>
      </c>
      <c r="D5369" t="s">
        <v>163</v>
      </c>
      <c r="E5369" s="19">
        <v>42725</v>
      </c>
      <c r="F5369" t="s">
        <v>141</v>
      </c>
      <c r="G5369">
        <v>2</v>
      </c>
      <c r="H5369">
        <v>17.829999999999998</v>
      </c>
      <c r="I5369">
        <v>35.659999999999997</v>
      </c>
    </row>
    <row r="5370" spans="1:9">
      <c r="A5370" t="s">
        <v>95</v>
      </c>
      <c r="B5370" t="s">
        <v>113</v>
      </c>
      <c r="C5370" t="s">
        <v>93</v>
      </c>
      <c r="D5370" t="s">
        <v>346</v>
      </c>
      <c r="E5370" s="19">
        <v>42725</v>
      </c>
      <c r="F5370" t="s">
        <v>91</v>
      </c>
      <c r="G5370">
        <v>3</v>
      </c>
      <c r="H5370">
        <v>16.32</v>
      </c>
      <c r="I5370">
        <v>48.96</v>
      </c>
    </row>
    <row r="5371" spans="1:9">
      <c r="A5371" t="s">
        <v>100</v>
      </c>
      <c r="B5371" t="s">
        <v>105</v>
      </c>
      <c r="C5371" t="s">
        <v>98</v>
      </c>
      <c r="D5371" t="s">
        <v>345</v>
      </c>
      <c r="E5371" s="19">
        <v>42725</v>
      </c>
      <c r="F5371" t="s">
        <v>141</v>
      </c>
      <c r="G5371">
        <v>7</v>
      </c>
      <c r="H5371">
        <v>17.829999999999998</v>
      </c>
      <c r="I5371">
        <v>124.80999999999999</v>
      </c>
    </row>
    <row r="5372" spans="1:9">
      <c r="A5372" t="s">
        <v>106</v>
      </c>
      <c r="B5372" t="s">
        <v>105</v>
      </c>
      <c r="C5372" t="s">
        <v>98</v>
      </c>
      <c r="D5372" t="s">
        <v>138</v>
      </c>
      <c r="E5372" s="19">
        <v>42725</v>
      </c>
      <c r="F5372" t="s">
        <v>91</v>
      </c>
      <c r="G5372">
        <v>2</v>
      </c>
      <c r="H5372">
        <v>16.32</v>
      </c>
      <c r="I5372">
        <v>32.64</v>
      </c>
    </row>
    <row r="5373" spans="1:9">
      <c r="A5373" t="s">
        <v>95</v>
      </c>
      <c r="B5373" t="s">
        <v>94</v>
      </c>
      <c r="C5373" t="s">
        <v>93</v>
      </c>
      <c r="D5373" t="s">
        <v>272</v>
      </c>
      <c r="E5373" s="19">
        <v>42725</v>
      </c>
      <c r="F5373" t="s">
        <v>101</v>
      </c>
      <c r="G5373">
        <v>3</v>
      </c>
      <c r="H5373">
        <v>12.42</v>
      </c>
      <c r="I5373">
        <v>37.26</v>
      </c>
    </row>
    <row r="5374" spans="1:9">
      <c r="A5374" t="s">
        <v>95</v>
      </c>
      <c r="B5374" t="s">
        <v>118</v>
      </c>
      <c r="C5374" t="s">
        <v>93</v>
      </c>
      <c r="D5374" t="s">
        <v>344</v>
      </c>
      <c r="E5374" s="19">
        <v>42725</v>
      </c>
      <c r="F5374" t="s">
        <v>101</v>
      </c>
      <c r="G5374">
        <v>1</v>
      </c>
      <c r="H5374">
        <v>12.42</v>
      </c>
      <c r="I5374">
        <v>12.42</v>
      </c>
    </row>
    <row r="5375" spans="1:9">
      <c r="A5375" t="s">
        <v>106</v>
      </c>
      <c r="B5375" t="s">
        <v>110</v>
      </c>
      <c r="C5375" t="s">
        <v>98</v>
      </c>
      <c r="D5375" t="s">
        <v>209</v>
      </c>
      <c r="E5375" s="19">
        <v>42725</v>
      </c>
      <c r="F5375" t="s">
        <v>141</v>
      </c>
      <c r="G5375">
        <v>10</v>
      </c>
      <c r="H5375">
        <v>17.829999999999998</v>
      </c>
      <c r="I5375">
        <v>178.29999999999998</v>
      </c>
    </row>
    <row r="5376" spans="1:9">
      <c r="A5376" t="s">
        <v>95</v>
      </c>
      <c r="B5376" t="s">
        <v>113</v>
      </c>
      <c r="C5376" t="s">
        <v>93</v>
      </c>
      <c r="D5376" t="s">
        <v>343</v>
      </c>
      <c r="E5376" s="19">
        <v>42725</v>
      </c>
      <c r="F5376" t="s">
        <v>96</v>
      </c>
      <c r="G5376">
        <v>2</v>
      </c>
      <c r="H5376">
        <v>53.35</v>
      </c>
      <c r="I5376">
        <v>106.7</v>
      </c>
    </row>
    <row r="5377" spans="1:9">
      <c r="A5377" t="s">
        <v>100</v>
      </c>
      <c r="B5377" t="s">
        <v>105</v>
      </c>
      <c r="C5377" t="s">
        <v>98</v>
      </c>
      <c r="D5377" t="s">
        <v>342</v>
      </c>
      <c r="E5377" s="19">
        <v>42725</v>
      </c>
      <c r="F5377" t="s">
        <v>101</v>
      </c>
      <c r="G5377">
        <v>2</v>
      </c>
      <c r="H5377">
        <v>12.42</v>
      </c>
      <c r="I5377">
        <v>24.84</v>
      </c>
    </row>
    <row r="5378" spans="1:9">
      <c r="A5378" t="s">
        <v>111</v>
      </c>
      <c r="B5378" t="s">
        <v>105</v>
      </c>
      <c r="C5378" t="s">
        <v>98</v>
      </c>
      <c r="D5378" t="s">
        <v>332</v>
      </c>
      <c r="E5378" s="19">
        <v>42725</v>
      </c>
      <c r="F5378" t="s">
        <v>96</v>
      </c>
      <c r="G5378">
        <v>5</v>
      </c>
      <c r="H5378">
        <v>53.35</v>
      </c>
      <c r="I5378">
        <v>266.75</v>
      </c>
    </row>
    <row r="5379" spans="1:9">
      <c r="A5379" t="s">
        <v>100</v>
      </c>
      <c r="B5379" t="s">
        <v>99</v>
      </c>
      <c r="C5379" t="s">
        <v>98</v>
      </c>
      <c r="D5379" t="s">
        <v>341</v>
      </c>
      <c r="E5379" s="19">
        <v>42725</v>
      </c>
      <c r="F5379" t="s">
        <v>91</v>
      </c>
      <c r="G5379">
        <v>8</v>
      </c>
      <c r="H5379">
        <v>16.32</v>
      </c>
      <c r="I5379">
        <v>130.56</v>
      </c>
    </row>
    <row r="5380" spans="1:9">
      <c r="A5380" t="s">
        <v>95</v>
      </c>
      <c r="B5380" t="s">
        <v>155</v>
      </c>
      <c r="C5380" t="s">
        <v>93</v>
      </c>
      <c r="D5380" t="s">
        <v>154</v>
      </c>
      <c r="E5380" s="19">
        <v>42725</v>
      </c>
      <c r="F5380" t="s">
        <v>141</v>
      </c>
      <c r="G5380">
        <v>1</v>
      </c>
      <c r="H5380">
        <v>17.829999999999998</v>
      </c>
      <c r="I5380">
        <v>17.829999999999998</v>
      </c>
    </row>
    <row r="5381" spans="1:9">
      <c r="A5381" t="s">
        <v>100</v>
      </c>
      <c r="B5381" t="s">
        <v>105</v>
      </c>
      <c r="C5381" t="s">
        <v>98</v>
      </c>
      <c r="D5381" t="s">
        <v>340</v>
      </c>
      <c r="E5381" s="19">
        <v>42726</v>
      </c>
      <c r="F5381" t="s">
        <v>101</v>
      </c>
      <c r="G5381">
        <v>8</v>
      </c>
      <c r="H5381">
        <v>12.42</v>
      </c>
      <c r="I5381">
        <v>99.36</v>
      </c>
    </row>
    <row r="5382" spans="1:9">
      <c r="A5382" t="s">
        <v>95</v>
      </c>
      <c r="B5382" t="s">
        <v>155</v>
      </c>
      <c r="C5382" t="s">
        <v>93</v>
      </c>
      <c r="D5382" t="s">
        <v>226</v>
      </c>
      <c r="E5382" s="19">
        <v>42726</v>
      </c>
      <c r="F5382" t="s">
        <v>101</v>
      </c>
      <c r="G5382">
        <v>10</v>
      </c>
      <c r="H5382">
        <v>12.42</v>
      </c>
      <c r="I5382">
        <v>124.2</v>
      </c>
    </row>
    <row r="5383" spans="1:9">
      <c r="A5383" t="s">
        <v>100</v>
      </c>
      <c r="B5383" t="s">
        <v>105</v>
      </c>
      <c r="C5383" t="s">
        <v>98</v>
      </c>
      <c r="D5383" t="s">
        <v>339</v>
      </c>
      <c r="E5383" s="19">
        <v>42726</v>
      </c>
      <c r="F5383" t="s">
        <v>96</v>
      </c>
      <c r="G5383">
        <v>2</v>
      </c>
      <c r="H5383">
        <v>53.35</v>
      </c>
      <c r="I5383">
        <v>106.7</v>
      </c>
    </row>
    <row r="5384" spans="1:9">
      <c r="A5384" t="s">
        <v>95</v>
      </c>
      <c r="B5384" t="s">
        <v>113</v>
      </c>
      <c r="C5384" t="s">
        <v>93</v>
      </c>
      <c r="D5384" t="s">
        <v>168</v>
      </c>
      <c r="E5384" s="19">
        <v>42726</v>
      </c>
      <c r="F5384" t="s">
        <v>141</v>
      </c>
      <c r="G5384">
        <v>3</v>
      </c>
      <c r="H5384">
        <v>17.829999999999998</v>
      </c>
      <c r="I5384">
        <v>53.489999999999995</v>
      </c>
    </row>
    <row r="5385" spans="1:9">
      <c r="A5385" t="s">
        <v>106</v>
      </c>
      <c r="B5385" t="s">
        <v>105</v>
      </c>
      <c r="C5385" t="s">
        <v>98</v>
      </c>
      <c r="D5385" t="s">
        <v>322</v>
      </c>
      <c r="E5385" s="19">
        <v>42726</v>
      </c>
      <c r="F5385" t="s">
        <v>101</v>
      </c>
      <c r="G5385">
        <v>8</v>
      </c>
      <c r="H5385">
        <v>12.42</v>
      </c>
      <c r="I5385">
        <v>99.36</v>
      </c>
    </row>
    <row r="5386" spans="1:9">
      <c r="A5386" t="s">
        <v>106</v>
      </c>
      <c r="B5386" t="s">
        <v>99</v>
      </c>
      <c r="C5386" t="s">
        <v>98</v>
      </c>
      <c r="D5386" t="s">
        <v>338</v>
      </c>
      <c r="E5386" s="19">
        <v>42726</v>
      </c>
      <c r="F5386" t="s">
        <v>101</v>
      </c>
      <c r="G5386">
        <v>6</v>
      </c>
      <c r="H5386">
        <v>12.42</v>
      </c>
      <c r="I5386">
        <v>74.52</v>
      </c>
    </row>
    <row r="5387" spans="1:9">
      <c r="A5387" t="s">
        <v>111</v>
      </c>
      <c r="B5387" t="s">
        <v>110</v>
      </c>
      <c r="C5387" t="s">
        <v>98</v>
      </c>
      <c r="D5387" t="s">
        <v>337</v>
      </c>
      <c r="E5387" s="19">
        <v>42726</v>
      </c>
      <c r="F5387" t="s">
        <v>101</v>
      </c>
      <c r="G5387">
        <v>6</v>
      </c>
      <c r="H5387">
        <v>12.42</v>
      </c>
      <c r="I5387">
        <v>74.52</v>
      </c>
    </row>
    <row r="5388" spans="1:9">
      <c r="A5388" t="s">
        <v>106</v>
      </c>
      <c r="B5388" t="s">
        <v>99</v>
      </c>
      <c r="C5388" t="s">
        <v>98</v>
      </c>
      <c r="D5388" t="s">
        <v>290</v>
      </c>
      <c r="E5388" s="19">
        <v>42726</v>
      </c>
      <c r="F5388" t="s">
        <v>96</v>
      </c>
      <c r="G5388">
        <v>1</v>
      </c>
      <c r="H5388">
        <v>53.35</v>
      </c>
      <c r="I5388">
        <v>53.35</v>
      </c>
    </row>
    <row r="5389" spans="1:9">
      <c r="A5389" t="s">
        <v>100</v>
      </c>
      <c r="B5389" t="s">
        <v>110</v>
      </c>
      <c r="C5389" t="s">
        <v>98</v>
      </c>
      <c r="D5389" t="s">
        <v>337</v>
      </c>
      <c r="E5389" s="19">
        <v>42726</v>
      </c>
      <c r="F5389" t="s">
        <v>101</v>
      </c>
      <c r="G5389">
        <v>1</v>
      </c>
      <c r="H5389">
        <v>12.42</v>
      </c>
      <c r="I5389">
        <v>12.42</v>
      </c>
    </row>
    <row r="5390" spans="1:9">
      <c r="A5390" t="s">
        <v>100</v>
      </c>
      <c r="B5390" t="s">
        <v>105</v>
      </c>
      <c r="C5390" t="s">
        <v>98</v>
      </c>
      <c r="D5390" t="s">
        <v>236</v>
      </c>
      <c r="E5390" s="19">
        <v>42726</v>
      </c>
      <c r="F5390" t="s">
        <v>141</v>
      </c>
      <c r="G5390">
        <v>9</v>
      </c>
      <c r="H5390">
        <v>17.829999999999998</v>
      </c>
      <c r="I5390">
        <v>160.46999999999997</v>
      </c>
    </row>
    <row r="5391" spans="1:9">
      <c r="A5391" t="s">
        <v>95</v>
      </c>
      <c r="B5391" t="s">
        <v>94</v>
      </c>
      <c r="C5391" t="s">
        <v>93</v>
      </c>
      <c r="D5391" t="s">
        <v>336</v>
      </c>
      <c r="E5391" s="19">
        <v>42726</v>
      </c>
      <c r="F5391" t="s">
        <v>101</v>
      </c>
      <c r="G5391">
        <v>8</v>
      </c>
      <c r="H5391">
        <v>12.42</v>
      </c>
      <c r="I5391">
        <v>99.36</v>
      </c>
    </row>
    <row r="5392" spans="1:9">
      <c r="A5392" t="s">
        <v>95</v>
      </c>
      <c r="B5392" t="s">
        <v>94</v>
      </c>
      <c r="C5392" t="s">
        <v>93</v>
      </c>
      <c r="D5392" t="s">
        <v>335</v>
      </c>
      <c r="E5392" s="19">
        <v>42726</v>
      </c>
      <c r="F5392" t="s">
        <v>91</v>
      </c>
      <c r="G5392">
        <v>8</v>
      </c>
      <c r="H5392">
        <v>16.32</v>
      </c>
      <c r="I5392">
        <v>130.56</v>
      </c>
    </row>
    <row r="5393" spans="1:9">
      <c r="A5393" t="s">
        <v>95</v>
      </c>
      <c r="B5393" t="s">
        <v>94</v>
      </c>
      <c r="C5393" t="s">
        <v>93</v>
      </c>
      <c r="D5393" t="s">
        <v>204</v>
      </c>
      <c r="E5393" s="19">
        <v>42726</v>
      </c>
      <c r="F5393" t="s">
        <v>101</v>
      </c>
      <c r="G5393">
        <v>4</v>
      </c>
      <c r="H5393">
        <v>12.42</v>
      </c>
      <c r="I5393">
        <v>49.68</v>
      </c>
    </row>
    <row r="5394" spans="1:9">
      <c r="A5394" t="s">
        <v>111</v>
      </c>
      <c r="B5394" t="s">
        <v>105</v>
      </c>
      <c r="C5394" t="s">
        <v>98</v>
      </c>
      <c r="D5394" t="s">
        <v>334</v>
      </c>
      <c r="E5394" s="19">
        <v>42726</v>
      </c>
      <c r="F5394" t="s">
        <v>101</v>
      </c>
      <c r="G5394">
        <v>6</v>
      </c>
      <c r="H5394">
        <v>12.42</v>
      </c>
      <c r="I5394">
        <v>74.52</v>
      </c>
    </row>
    <row r="5395" spans="1:9">
      <c r="A5395" t="s">
        <v>106</v>
      </c>
      <c r="B5395" t="s">
        <v>99</v>
      </c>
      <c r="C5395" t="s">
        <v>98</v>
      </c>
      <c r="D5395" t="s">
        <v>231</v>
      </c>
      <c r="E5395" s="19">
        <v>42726</v>
      </c>
      <c r="F5395" t="s">
        <v>101</v>
      </c>
      <c r="G5395">
        <v>9</v>
      </c>
      <c r="H5395">
        <v>12.42</v>
      </c>
      <c r="I5395">
        <v>111.78</v>
      </c>
    </row>
    <row r="5396" spans="1:9">
      <c r="A5396" t="s">
        <v>106</v>
      </c>
      <c r="B5396" t="s">
        <v>99</v>
      </c>
      <c r="C5396" t="s">
        <v>98</v>
      </c>
      <c r="D5396" t="s">
        <v>278</v>
      </c>
      <c r="E5396" s="19">
        <v>42726</v>
      </c>
      <c r="F5396" t="s">
        <v>141</v>
      </c>
      <c r="G5396">
        <v>6</v>
      </c>
      <c r="H5396">
        <v>17.829999999999998</v>
      </c>
      <c r="I5396">
        <v>106.97999999999999</v>
      </c>
    </row>
    <row r="5397" spans="1:9">
      <c r="A5397" t="s">
        <v>111</v>
      </c>
      <c r="B5397" t="s">
        <v>127</v>
      </c>
      <c r="C5397" t="s">
        <v>98</v>
      </c>
      <c r="D5397" t="s">
        <v>333</v>
      </c>
      <c r="E5397" s="19">
        <v>42726</v>
      </c>
      <c r="F5397" t="s">
        <v>101</v>
      </c>
      <c r="G5397">
        <v>2</v>
      </c>
      <c r="H5397">
        <v>12.42</v>
      </c>
      <c r="I5397">
        <v>24.84</v>
      </c>
    </row>
    <row r="5398" spans="1:9">
      <c r="A5398" t="s">
        <v>106</v>
      </c>
      <c r="B5398" t="s">
        <v>127</v>
      </c>
      <c r="C5398" t="s">
        <v>98</v>
      </c>
      <c r="D5398" t="s">
        <v>126</v>
      </c>
      <c r="E5398" s="19">
        <v>42726</v>
      </c>
      <c r="F5398" t="s">
        <v>141</v>
      </c>
      <c r="G5398">
        <v>1</v>
      </c>
      <c r="H5398">
        <v>17.829999999999998</v>
      </c>
      <c r="I5398">
        <v>17.829999999999998</v>
      </c>
    </row>
    <row r="5399" spans="1:9">
      <c r="A5399" t="s">
        <v>100</v>
      </c>
      <c r="B5399" t="s">
        <v>105</v>
      </c>
      <c r="C5399" t="s">
        <v>98</v>
      </c>
      <c r="D5399" t="s">
        <v>151</v>
      </c>
      <c r="E5399" s="19">
        <v>42726</v>
      </c>
      <c r="F5399" t="s">
        <v>96</v>
      </c>
      <c r="G5399">
        <v>2</v>
      </c>
      <c r="H5399">
        <v>53.35</v>
      </c>
      <c r="I5399">
        <v>106.7</v>
      </c>
    </row>
    <row r="5400" spans="1:9">
      <c r="A5400" t="s">
        <v>106</v>
      </c>
      <c r="B5400" t="s">
        <v>105</v>
      </c>
      <c r="C5400" t="s">
        <v>98</v>
      </c>
      <c r="D5400" t="s">
        <v>332</v>
      </c>
      <c r="E5400" s="19">
        <v>42726</v>
      </c>
      <c r="F5400" t="s">
        <v>91</v>
      </c>
      <c r="G5400">
        <v>4</v>
      </c>
      <c r="H5400">
        <v>16.32</v>
      </c>
      <c r="I5400">
        <v>65.28</v>
      </c>
    </row>
    <row r="5401" spans="1:9">
      <c r="A5401" t="s">
        <v>103</v>
      </c>
      <c r="B5401" t="s">
        <v>113</v>
      </c>
      <c r="C5401" t="s">
        <v>93</v>
      </c>
      <c r="D5401" t="s">
        <v>331</v>
      </c>
      <c r="E5401" s="19">
        <v>42726</v>
      </c>
      <c r="F5401" t="s">
        <v>96</v>
      </c>
      <c r="G5401">
        <v>4</v>
      </c>
      <c r="H5401">
        <v>53.35</v>
      </c>
      <c r="I5401">
        <v>213.4</v>
      </c>
    </row>
    <row r="5402" spans="1:9">
      <c r="A5402" t="s">
        <v>103</v>
      </c>
      <c r="B5402" t="s">
        <v>94</v>
      </c>
      <c r="C5402" t="s">
        <v>93</v>
      </c>
      <c r="D5402" t="s">
        <v>330</v>
      </c>
      <c r="E5402" s="19">
        <v>42726</v>
      </c>
      <c r="F5402" t="s">
        <v>141</v>
      </c>
      <c r="G5402">
        <v>9</v>
      </c>
      <c r="H5402">
        <v>17.829999999999998</v>
      </c>
      <c r="I5402">
        <v>160.46999999999997</v>
      </c>
    </row>
    <row r="5403" spans="1:9">
      <c r="A5403" t="s">
        <v>95</v>
      </c>
      <c r="B5403" t="s">
        <v>113</v>
      </c>
      <c r="C5403" t="s">
        <v>93</v>
      </c>
      <c r="D5403" t="s">
        <v>316</v>
      </c>
      <c r="E5403" s="19">
        <v>42726</v>
      </c>
      <c r="F5403" t="s">
        <v>141</v>
      </c>
      <c r="G5403">
        <v>2</v>
      </c>
      <c r="H5403">
        <v>17.829999999999998</v>
      </c>
      <c r="I5403">
        <v>35.659999999999997</v>
      </c>
    </row>
    <row r="5404" spans="1:9">
      <c r="A5404" t="s">
        <v>100</v>
      </c>
      <c r="B5404" t="s">
        <v>99</v>
      </c>
      <c r="C5404" t="s">
        <v>98</v>
      </c>
      <c r="D5404" t="s">
        <v>329</v>
      </c>
      <c r="E5404" s="19">
        <v>42726</v>
      </c>
      <c r="F5404" t="s">
        <v>101</v>
      </c>
      <c r="G5404">
        <v>10</v>
      </c>
      <c r="H5404">
        <v>12.42</v>
      </c>
      <c r="I5404">
        <v>124.2</v>
      </c>
    </row>
    <row r="5405" spans="1:9">
      <c r="A5405" t="s">
        <v>111</v>
      </c>
      <c r="B5405" t="s">
        <v>99</v>
      </c>
      <c r="C5405" t="s">
        <v>98</v>
      </c>
      <c r="D5405" t="s">
        <v>240</v>
      </c>
      <c r="E5405" s="19">
        <v>42726</v>
      </c>
      <c r="F5405" t="s">
        <v>96</v>
      </c>
      <c r="G5405">
        <v>8</v>
      </c>
      <c r="H5405">
        <v>53.35</v>
      </c>
      <c r="I5405">
        <v>426.8</v>
      </c>
    </row>
    <row r="5406" spans="1:9">
      <c r="A5406" t="s">
        <v>95</v>
      </c>
      <c r="B5406" t="s">
        <v>94</v>
      </c>
      <c r="C5406" t="s">
        <v>93</v>
      </c>
      <c r="D5406" t="s">
        <v>266</v>
      </c>
      <c r="E5406" s="19">
        <v>42726</v>
      </c>
      <c r="F5406" t="s">
        <v>91</v>
      </c>
      <c r="G5406">
        <v>8</v>
      </c>
      <c r="H5406">
        <v>16.32</v>
      </c>
      <c r="I5406">
        <v>130.56</v>
      </c>
    </row>
    <row r="5407" spans="1:9">
      <c r="A5407" t="s">
        <v>100</v>
      </c>
      <c r="B5407" t="s">
        <v>110</v>
      </c>
      <c r="C5407" t="s">
        <v>98</v>
      </c>
      <c r="D5407" t="s">
        <v>328</v>
      </c>
      <c r="E5407" s="19">
        <v>42726</v>
      </c>
      <c r="F5407" t="s">
        <v>101</v>
      </c>
      <c r="G5407">
        <v>4</v>
      </c>
      <c r="H5407">
        <v>12.42</v>
      </c>
      <c r="I5407">
        <v>49.68</v>
      </c>
    </row>
    <row r="5408" spans="1:9">
      <c r="A5408" t="s">
        <v>106</v>
      </c>
      <c r="B5408" t="s">
        <v>99</v>
      </c>
      <c r="C5408" t="s">
        <v>98</v>
      </c>
      <c r="D5408" t="s">
        <v>327</v>
      </c>
      <c r="E5408" s="19">
        <v>42726</v>
      </c>
      <c r="F5408" t="s">
        <v>96</v>
      </c>
      <c r="G5408">
        <v>9</v>
      </c>
      <c r="H5408">
        <v>53.35</v>
      </c>
      <c r="I5408">
        <v>480.15000000000003</v>
      </c>
    </row>
    <row r="5409" spans="1:9">
      <c r="A5409" t="s">
        <v>100</v>
      </c>
      <c r="B5409" t="s">
        <v>110</v>
      </c>
      <c r="C5409" t="s">
        <v>98</v>
      </c>
      <c r="D5409" t="s">
        <v>310</v>
      </c>
      <c r="E5409" s="19">
        <v>42726</v>
      </c>
      <c r="F5409" t="s">
        <v>101</v>
      </c>
      <c r="G5409">
        <v>1</v>
      </c>
      <c r="H5409">
        <v>12.42</v>
      </c>
      <c r="I5409">
        <v>12.42</v>
      </c>
    </row>
    <row r="5410" spans="1:9">
      <c r="A5410" t="s">
        <v>103</v>
      </c>
      <c r="B5410" t="s">
        <v>94</v>
      </c>
      <c r="C5410" t="s">
        <v>93</v>
      </c>
      <c r="D5410" t="s">
        <v>326</v>
      </c>
      <c r="E5410" s="19">
        <v>42726</v>
      </c>
      <c r="F5410" t="s">
        <v>101</v>
      </c>
      <c r="G5410">
        <v>5</v>
      </c>
      <c r="H5410">
        <v>12.42</v>
      </c>
      <c r="I5410">
        <v>62.1</v>
      </c>
    </row>
    <row r="5411" spans="1:9">
      <c r="A5411" t="s">
        <v>100</v>
      </c>
      <c r="B5411" t="s">
        <v>110</v>
      </c>
      <c r="C5411" t="s">
        <v>98</v>
      </c>
      <c r="D5411" t="s">
        <v>227</v>
      </c>
      <c r="E5411" s="19">
        <v>42726</v>
      </c>
      <c r="F5411" t="s">
        <v>101</v>
      </c>
      <c r="G5411">
        <v>9</v>
      </c>
      <c r="H5411">
        <v>12.42</v>
      </c>
      <c r="I5411">
        <v>111.78</v>
      </c>
    </row>
    <row r="5412" spans="1:9">
      <c r="A5412" t="s">
        <v>100</v>
      </c>
      <c r="B5412" t="s">
        <v>99</v>
      </c>
      <c r="C5412" t="s">
        <v>98</v>
      </c>
      <c r="D5412" t="s">
        <v>325</v>
      </c>
      <c r="E5412" s="19">
        <v>42726</v>
      </c>
      <c r="F5412" t="s">
        <v>101</v>
      </c>
      <c r="G5412">
        <v>7</v>
      </c>
      <c r="H5412">
        <v>12.42</v>
      </c>
      <c r="I5412">
        <v>86.94</v>
      </c>
    </row>
    <row r="5413" spans="1:9">
      <c r="A5413" t="s">
        <v>100</v>
      </c>
      <c r="B5413" t="s">
        <v>110</v>
      </c>
      <c r="C5413" t="s">
        <v>98</v>
      </c>
      <c r="D5413" t="s">
        <v>324</v>
      </c>
      <c r="E5413" s="19">
        <v>42727</v>
      </c>
      <c r="F5413" t="s">
        <v>96</v>
      </c>
      <c r="G5413">
        <v>3</v>
      </c>
      <c r="H5413">
        <v>53.35</v>
      </c>
      <c r="I5413">
        <v>160.05000000000001</v>
      </c>
    </row>
    <row r="5414" spans="1:9">
      <c r="A5414" t="s">
        <v>95</v>
      </c>
      <c r="B5414" t="s">
        <v>118</v>
      </c>
      <c r="C5414" t="s">
        <v>93</v>
      </c>
      <c r="D5414" t="s">
        <v>117</v>
      </c>
      <c r="E5414" s="19">
        <v>42727</v>
      </c>
      <c r="F5414" t="s">
        <v>91</v>
      </c>
      <c r="G5414">
        <v>6</v>
      </c>
      <c r="H5414">
        <v>16.32</v>
      </c>
      <c r="I5414">
        <v>97.92</v>
      </c>
    </row>
    <row r="5415" spans="1:9">
      <c r="A5415" t="s">
        <v>111</v>
      </c>
      <c r="B5415" t="s">
        <v>105</v>
      </c>
      <c r="C5415" t="s">
        <v>98</v>
      </c>
      <c r="D5415" t="s">
        <v>200</v>
      </c>
      <c r="E5415" s="19">
        <v>42727</v>
      </c>
      <c r="F5415" t="s">
        <v>96</v>
      </c>
      <c r="G5415">
        <v>5</v>
      </c>
      <c r="H5415">
        <v>53.35</v>
      </c>
      <c r="I5415">
        <v>266.75</v>
      </c>
    </row>
    <row r="5416" spans="1:9">
      <c r="A5416" t="s">
        <v>95</v>
      </c>
      <c r="B5416" t="s">
        <v>94</v>
      </c>
      <c r="C5416" t="s">
        <v>93</v>
      </c>
      <c r="D5416" t="s">
        <v>323</v>
      </c>
      <c r="E5416" s="19">
        <v>42727</v>
      </c>
      <c r="F5416" t="s">
        <v>141</v>
      </c>
      <c r="G5416">
        <v>1</v>
      </c>
      <c r="H5416">
        <v>17.829999999999998</v>
      </c>
      <c r="I5416">
        <v>17.829999999999998</v>
      </c>
    </row>
    <row r="5417" spans="1:9">
      <c r="A5417" t="s">
        <v>100</v>
      </c>
      <c r="B5417" t="s">
        <v>105</v>
      </c>
      <c r="C5417" t="s">
        <v>98</v>
      </c>
      <c r="D5417" t="s">
        <v>322</v>
      </c>
      <c r="E5417" s="19">
        <v>42727</v>
      </c>
      <c r="F5417" t="s">
        <v>141</v>
      </c>
      <c r="G5417">
        <v>4</v>
      </c>
      <c r="H5417">
        <v>17.829999999999998</v>
      </c>
      <c r="I5417">
        <v>71.319999999999993</v>
      </c>
    </row>
    <row r="5418" spans="1:9">
      <c r="A5418" t="s">
        <v>100</v>
      </c>
      <c r="B5418" t="s">
        <v>110</v>
      </c>
      <c r="C5418" t="s">
        <v>98</v>
      </c>
      <c r="D5418" t="s">
        <v>321</v>
      </c>
      <c r="E5418" s="19">
        <v>42727</v>
      </c>
      <c r="F5418" t="s">
        <v>101</v>
      </c>
      <c r="G5418">
        <v>1</v>
      </c>
      <c r="H5418">
        <v>12.42</v>
      </c>
      <c r="I5418">
        <v>12.42</v>
      </c>
    </row>
    <row r="5419" spans="1:9">
      <c r="A5419" t="s">
        <v>100</v>
      </c>
      <c r="B5419" t="s">
        <v>110</v>
      </c>
      <c r="C5419" t="s">
        <v>98</v>
      </c>
      <c r="D5419" t="s">
        <v>320</v>
      </c>
      <c r="E5419" s="19">
        <v>42727</v>
      </c>
      <c r="F5419" t="s">
        <v>96</v>
      </c>
      <c r="G5419">
        <v>10</v>
      </c>
      <c r="H5419">
        <v>53.35</v>
      </c>
      <c r="I5419">
        <v>533.5</v>
      </c>
    </row>
    <row r="5420" spans="1:9">
      <c r="A5420" t="s">
        <v>106</v>
      </c>
      <c r="B5420" t="s">
        <v>110</v>
      </c>
      <c r="C5420" t="s">
        <v>98</v>
      </c>
      <c r="D5420" t="s">
        <v>246</v>
      </c>
      <c r="E5420" s="19">
        <v>42727</v>
      </c>
      <c r="F5420" t="s">
        <v>101</v>
      </c>
      <c r="G5420">
        <v>9</v>
      </c>
      <c r="H5420">
        <v>12.42</v>
      </c>
      <c r="I5420">
        <v>111.78</v>
      </c>
    </row>
    <row r="5421" spans="1:9">
      <c r="A5421" t="s">
        <v>103</v>
      </c>
      <c r="B5421" t="s">
        <v>94</v>
      </c>
      <c r="C5421" t="s">
        <v>93</v>
      </c>
      <c r="D5421" t="s">
        <v>302</v>
      </c>
      <c r="E5421" s="19">
        <v>42727</v>
      </c>
      <c r="F5421" t="s">
        <v>101</v>
      </c>
      <c r="G5421">
        <v>1</v>
      </c>
      <c r="H5421">
        <v>12.42</v>
      </c>
      <c r="I5421">
        <v>12.42</v>
      </c>
    </row>
    <row r="5422" spans="1:9">
      <c r="A5422" t="s">
        <v>100</v>
      </c>
      <c r="B5422" t="s">
        <v>110</v>
      </c>
      <c r="C5422" t="s">
        <v>98</v>
      </c>
      <c r="D5422" t="s">
        <v>319</v>
      </c>
      <c r="E5422" s="19">
        <v>42727</v>
      </c>
      <c r="F5422" t="s">
        <v>96</v>
      </c>
      <c r="G5422">
        <v>9</v>
      </c>
      <c r="H5422">
        <v>53.35</v>
      </c>
      <c r="I5422">
        <v>480.15000000000003</v>
      </c>
    </row>
    <row r="5423" spans="1:9">
      <c r="A5423" t="s">
        <v>100</v>
      </c>
      <c r="B5423" t="s">
        <v>110</v>
      </c>
      <c r="C5423" t="s">
        <v>98</v>
      </c>
      <c r="D5423" t="s">
        <v>318</v>
      </c>
      <c r="E5423" s="19">
        <v>42727</v>
      </c>
      <c r="F5423" t="s">
        <v>141</v>
      </c>
      <c r="G5423">
        <v>10</v>
      </c>
      <c r="H5423">
        <v>17.829999999999998</v>
      </c>
      <c r="I5423">
        <v>178.29999999999998</v>
      </c>
    </row>
    <row r="5424" spans="1:9">
      <c r="A5424" t="s">
        <v>100</v>
      </c>
      <c r="B5424" t="s">
        <v>110</v>
      </c>
      <c r="C5424" t="s">
        <v>98</v>
      </c>
      <c r="D5424" t="s">
        <v>176</v>
      </c>
      <c r="E5424" s="19">
        <v>42727</v>
      </c>
      <c r="F5424" t="s">
        <v>96</v>
      </c>
      <c r="G5424">
        <v>3</v>
      </c>
      <c r="H5424">
        <v>53.35</v>
      </c>
      <c r="I5424">
        <v>160.05000000000001</v>
      </c>
    </row>
    <row r="5425" spans="1:9">
      <c r="A5425" t="s">
        <v>100</v>
      </c>
      <c r="B5425" t="s">
        <v>105</v>
      </c>
      <c r="C5425" t="s">
        <v>98</v>
      </c>
      <c r="D5425" t="s">
        <v>317</v>
      </c>
      <c r="E5425" s="19">
        <v>42727</v>
      </c>
      <c r="F5425" t="s">
        <v>141</v>
      </c>
      <c r="G5425">
        <v>9</v>
      </c>
      <c r="H5425">
        <v>17.829999999999998</v>
      </c>
      <c r="I5425">
        <v>160.46999999999997</v>
      </c>
    </row>
    <row r="5426" spans="1:9">
      <c r="A5426" t="s">
        <v>95</v>
      </c>
      <c r="B5426" t="s">
        <v>113</v>
      </c>
      <c r="C5426" t="s">
        <v>93</v>
      </c>
      <c r="D5426" t="s">
        <v>316</v>
      </c>
      <c r="E5426" s="19">
        <v>42727</v>
      </c>
      <c r="F5426" t="s">
        <v>91</v>
      </c>
      <c r="G5426">
        <v>3</v>
      </c>
      <c r="H5426">
        <v>16.32</v>
      </c>
      <c r="I5426">
        <v>48.96</v>
      </c>
    </row>
    <row r="5427" spans="1:9">
      <c r="A5427" t="s">
        <v>95</v>
      </c>
      <c r="B5427" t="s">
        <v>94</v>
      </c>
      <c r="C5427" t="s">
        <v>93</v>
      </c>
      <c r="D5427" t="s">
        <v>315</v>
      </c>
      <c r="E5427" s="19">
        <v>42727</v>
      </c>
      <c r="F5427" t="s">
        <v>101</v>
      </c>
      <c r="G5427">
        <v>7</v>
      </c>
      <c r="H5427">
        <v>12.42</v>
      </c>
      <c r="I5427">
        <v>86.94</v>
      </c>
    </row>
    <row r="5428" spans="1:9">
      <c r="A5428" t="s">
        <v>100</v>
      </c>
      <c r="B5428" t="s">
        <v>105</v>
      </c>
      <c r="C5428" t="s">
        <v>98</v>
      </c>
      <c r="D5428" t="s">
        <v>236</v>
      </c>
      <c r="E5428" s="19">
        <v>42727</v>
      </c>
      <c r="F5428" t="s">
        <v>141</v>
      </c>
      <c r="G5428">
        <v>1</v>
      </c>
      <c r="H5428">
        <v>17.829999999999998</v>
      </c>
      <c r="I5428">
        <v>17.829999999999998</v>
      </c>
    </row>
    <row r="5429" spans="1:9">
      <c r="A5429" t="s">
        <v>103</v>
      </c>
      <c r="B5429" t="s">
        <v>118</v>
      </c>
      <c r="C5429" t="s">
        <v>93</v>
      </c>
      <c r="D5429" t="s">
        <v>314</v>
      </c>
      <c r="E5429" s="19">
        <v>42727</v>
      </c>
      <c r="F5429" t="s">
        <v>91</v>
      </c>
      <c r="G5429">
        <v>4</v>
      </c>
      <c r="H5429">
        <v>16.32</v>
      </c>
      <c r="I5429">
        <v>65.28</v>
      </c>
    </row>
    <row r="5430" spans="1:9">
      <c r="A5430" t="s">
        <v>100</v>
      </c>
      <c r="B5430" t="s">
        <v>105</v>
      </c>
      <c r="C5430" t="s">
        <v>98</v>
      </c>
      <c r="D5430" t="s">
        <v>313</v>
      </c>
      <c r="E5430" s="19">
        <v>42727</v>
      </c>
      <c r="F5430" t="s">
        <v>101</v>
      </c>
      <c r="G5430">
        <v>4</v>
      </c>
      <c r="H5430">
        <v>12.42</v>
      </c>
      <c r="I5430">
        <v>49.68</v>
      </c>
    </row>
    <row r="5431" spans="1:9">
      <c r="A5431" t="s">
        <v>106</v>
      </c>
      <c r="B5431" t="s">
        <v>105</v>
      </c>
      <c r="C5431" t="s">
        <v>98</v>
      </c>
      <c r="D5431" t="s">
        <v>296</v>
      </c>
      <c r="E5431" s="19">
        <v>42727</v>
      </c>
      <c r="F5431" t="s">
        <v>101</v>
      </c>
      <c r="G5431">
        <v>3</v>
      </c>
      <c r="H5431">
        <v>12.42</v>
      </c>
      <c r="I5431">
        <v>37.26</v>
      </c>
    </row>
    <row r="5432" spans="1:9">
      <c r="A5432" t="s">
        <v>100</v>
      </c>
      <c r="B5432" t="s">
        <v>105</v>
      </c>
      <c r="C5432" t="s">
        <v>98</v>
      </c>
      <c r="D5432" t="s">
        <v>312</v>
      </c>
      <c r="E5432" s="19">
        <v>42727</v>
      </c>
      <c r="F5432" t="s">
        <v>141</v>
      </c>
      <c r="G5432">
        <v>9</v>
      </c>
      <c r="H5432">
        <v>17.829999999999998</v>
      </c>
      <c r="I5432">
        <v>160.46999999999997</v>
      </c>
    </row>
    <row r="5433" spans="1:9">
      <c r="A5433" t="s">
        <v>111</v>
      </c>
      <c r="B5433" t="s">
        <v>99</v>
      </c>
      <c r="C5433" t="s">
        <v>98</v>
      </c>
      <c r="D5433" t="s">
        <v>311</v>
      </c>
      <c r="E5433" s="19">
        <v>42727</v>
      </c>
      <c r="F5433" t="s">
        <v>141</v>
      </c>
      <c r="G5433">
        <v>7</v>
      </c>
      <c r="H5433">
        <v>17.829999999999998</v>
      </c>
      <c r="I5433">
        <v>124.80999999999999</v>
      </c>
    </row>
    <row r="5434" spans="1:9">
      <c r="A5434" t="s">
        <v>100</v>
      </c>
      <c r="B5434" t="s">
        <v>110</v>
      </c>
      <c r="C5434" t="s">
        <v>98</v>
      </c>
      <c r="D5434" t="s">
        <v>310</v>
      </c>
      <c r="E5434" s="19">
        <v>42727</v>
      </c>
      <c r="F5434" t="s">
        <v>101</v>
      </c>
      <c r="G5434">
        <v>9</v>
      </c>
      <c r="H5434">
        <v>12.42</v>
      </c>
      <c r="I5434">
        <v>111.78</v>
      </c>
    </row>
    <row r="5435" spans="1:9">
      <c r="A5435" t="s">
        <v>100</v>
      </c>
      <c r="B5435" t="s">
        <v>105</v>
      </c>
      <c r="C5435" t="s">
        <v>98</v>
      </c>
      <c r="D5435" t="s">
        <v>138</v>
      </c>
      <c r="E5435" s="19">
        <v>42727</v>
      </c>
      <c r="F5435" t="s">
        <v>101</v>
      </c>
      <c r="G5435">
        <v>2</v>
      </c>
      <c r="H5435">
        <v>12.42</v>
      </c>
      <c r="I5435">
        <v>24.84</v>
      </c>
    </row>
    <row r="5436" spans="1:9">
      <c r="A5436" t="s">
        <v>103</v>
      </c>
      <c r="B5436" t="s">
        <v>118</v>
      </c>
      <c r="C5436" t="s">
        <v>93</v>
      </c>
      <c r="D5436" t="s">
        <v>309</v>
      </c>
      <c r="E5436" s="19">
        <v>42727</v>
      </c>
      <c r="F5436" t="s">
        <v>96</v>
      </c>
      <c r="G5436">
        <v>5</v>
      </c>
      <c r="H5436">
        <v>53.35</v>
      </c>
      <c r="I5436">
        <v>266.75</v>
      </c>
    </row>
    <row r="5437" spans="1:9">
      <c r="A5437" t="s">
        <v>103</v>
      </c>
      <c r="B5437" t="s">
        <v>94</v>
      </c>
      <c r="C5437" t="s">
        <v>93</v>
      </c>
      <c r="D5437" t="s">
        <v>308</v>
      </c>
      <c r="E5437" s="19">
        <v>42727</v>
      </c>
      <c r="F5437" t="s">
        <v>96</v>
      </c>
      <c r="G5437">
        <v>2</v>
      </c>
      <c r="H5437">
        <v>53.35</v>
      </c>
      <c r="I5437">
        <v>106.7</v>
      </c>
    </row>
    <row r="5438" spans="1:9">
      <c r="A5438" t="s">
        <v>95</v>
      </c>
      <c r="B5438" t="s">
        <v>118</v>
      </c>
      <c r="C5438" t="s">
        <v>93</v>
      </c>
      <c r="D5438" t="s">
        <v>307</v>
      </c>
      <c r="E5438" s="19">
        <v>42727</v>
      </c>
      <c r="F5438" t="s">
        <v>141</v>
      </c>
      <c r="G5438">
        <v>1</v>
      </c>
      <c r="H5438">
        <v>17.829999999999998</v>
      </c>
      <c r="I5438">
        <v>17.829999999999998</v>
      </c>
    </row>
    <row r="5439" spans="1:9">
      <c r="A5439" t="s">
        <v>100</v>
      </c>
      <c r="B5439" t="s">
        <v>99</v>
      </c>
      <c r="C5439" t="s">
        <v>98</v>
      </c>
      <c r="D5439" t="s">
        <v>306</v>
      </c>
      <c r="E5439" s="19">
        <v>42727</v>
      </c>
      <c r="F5439" t="s">
        <v>101</v>
      </c>
      <c r="G5439">
        <v>5</v>
      </c>
      <c r="H5439">
        <v>12.42</v>
      </c>
      <c r="I5439">
        <v>62.1</v>
      </c>
    </row>
    <row r="5440" spans="1:9">
      <c r="A5440" t="s">
        <v>111</v>
      </c>
      <c r="B5440" t="s">
        <v>105</v>
      </c>
      <c r="C5440" t="s">
        <v>98</v>
      </c>
      <c r="D5440" t="s">
        <v>305</v>
      </c>
      <c r="E5440" s="19">
        <v>42727</v>
      </c>
      <c r="F5440" t="s">
        <v>101</v>
      </c>
      <c r="G5440">
        <v>3</v>
      </c>
      <c r="H5440">
        <v>12.42</v>
      </c>
      <c r="I5440">
        <v>37.26</v>
      </c>
    </row>
    <row r="5441" spans="1:9">
      <c r="A5441" t="s">
        <v>106</v>
      </c>
      <c r="B5441" t="s">
        <v>110</v>
      </c>
      <c r="C5441" t="s">
        <v>98</v>
      </c>
      <c r="D5441" t="s">
        <v>304</v>
      </c>
      <c r="E5441" s="19">
        <v>42727</v>
      </c>
      <c r="F5441" t="s">
        <v>101</v>
      </c>
      <c r="G5441">
        <v>5</v>
      </c>
      <c r="H5441">
        <v>12.42</v>
      </c>
      <c r="I5441">
        <v>62.1</v>
      </c>
    </row>
    <row r="5442" spans="1:9">
      <c r="A5442" t="s">
        <v>100</v>
      </c>
      <c r="B5442" t="s">
        <v>99</v>
      </c>
      <c r="C5442" t="s">
        <v>98</v>
      </c>
      <c r="D5442" t="s">
        <v>183</v>
      </c>
      <c r="E5442" s="19">
        <v>42727</v>
      </c>
      <c r="F5442" t="s">
        <v>101</v>
      </c>
      <c r="G5442">
        <v>2</v>
      </c>
      <c r="H5442">
        <v>12.42</v>
      </c>
      <c r="I5442">
        <v>24.84</v>
      </c>
    </row>
    <row r="5443" spans="1:9">
      <c r="A5443" t="s">
        <v>106</v>
      </c>
      <c r="B5443" t="s">
        <v>99</v>
      </c>
      <c r="C5443" t="s">
        <v>98</v>
      </c>
      <c r="D5443" t="s">
        <v>211</v>
      </c>
      <c r="E5443" s="19">
        <v>42728</v>
      </c>
      <c r="F5443" t="s">
        <v>91</v>
      </c>
      <c r="G5443">
        <v>5</v>
      </c>
      <c r="H5443">
        <v>16.32</v>
      </c>
      <c r="I5443">
        <v>81.599999999999994</v>
      </c>
    </row>
    <row r="5444" spans="1:9">
      <c r="A5444" t="s">
        <v>103</v>
      </c>
      <c r="B5444" t="s">
        <v>94</v>
      </c>
      <c r="C5444" t="s">
        <v>93</v>
      </c>
      <c r="D5444" t="s">
        <v>303</v>
      </c>
      <c r="E5444" s="19">
        <v>42728</v>
      </c>
      <c r="F5444" t="s">
        <v>91</v>
      </c>
      <c r="G5444">
        <v>4</v>
      </c>
      <c r="H5444">
        <v>16.32</v>
      </c>
      <c r="I5444">
        <v>65.28</v>
      </c>
    </row>
    <row r="5445" spans="1:9">
      <c r="A5445" t="s">
        <v>95</v>
      </c>
      <c r="B5445" t="s">
        <v>113</v>
      </c>
      <c r="C5445" t="s">
        <v>93</v>
      </c>
      <c r="D5445" t="s">
        <v>248</v>
      </c>
      <c r="E5445" s="19">
        <v>42728</v>
      </c>
      <c r="F5445" t="s">
        <v>141</v>
      </c>
      <c r="G5445">
        <v>9</v>
      </c>
      <c r="H5445">
        <v>17.829999999999998</v>
      </c>
      <c r="I5445">
        <v>160.46999999999997</v>
      </c>
    </row>
    <row r="5446" spans="1:9">
      <c r="A5446" t="s">
        <v>95</v>
      </c>
      <c r="B5446" t="s">
        <v>113</v>
      </c>
      <c r="C5446" t="s">
        <v>93</v>
      </c>
      <c r="D5446" t="s">
        <v>192</v>
      </c>
      <c r="E5446" s="19">
        <v>42728</v>
      </c>
      <c r="F5446" t="s">
        <v>101</v>
      </c>
      <c r="G5446">
        <v>7</v>
      </c>
      <c r="H5446">
        <v>12.42</v>
      </c>
      <c r="I5446">
        <v>86.94</v>
      </c>
    </row>
    <row r="5447" spans="1:9">
      <c r="A5447" t="s">
        <v>103</v>
      </c>
      <c r="B5447" t="s">
        <v>94</v>
      </c>
      <c r="C5447" t="s">
        <v>93</v>
      </c>
      <c r="D5447" t="s">
        <v>302</v>
      </c>
      <c r="E5447" s="19">
        <v>42728</v>
      </c>
      <c r="F5447" t="s">
        <v>101</v>
      </c>
      <c r="G5447">
        <v>5</v>
      </c>
      <c r="H5447">
        <v>12.42</v>
      </c>
      <c r="I5447">
        <v>62.1</v>
      </c>
    </row>
    <row r="5448" spans="1:9">
      <c r="A5448" t="s">
        <v>100</v>
      </c>
      <c r="B5448" t="s">
        <v>110</v>
      </c>
      <c r="C5448" t="s">
        <v>98</v>
      </c>
      <c r="D5448" t="s">
        <v>301</v>
      </c>
      <c r="E5448" s="19">
        <v>42728</v>
      </c>
      <c r="F5448" t="s">
        <v>141</v>
      </c>
      <c r="G5448">
        <v>2</v>
      </c>
      <c r="H5448">
        <v>17.829999999999998</v>
      </c>
      <c r="I5448">
        <v>35.659999999999997</v>
      </c>
    </row>
    <row r="5449" spans="1:9">
      <c r="A5449" t="s">
        <v>100</v>
      </c>
      <c r="B5449" t="s">
        <v>127</v>
      </c>
      <c r="C5449" t="s">
        <v>98</v>
      </c>
      <c r="D5449" t="s">
        <v>189</v>
      </c>
      <c r="E5449" s="19">
        <v>42728</v>
      </c>
      <c r="F5449" t="s">
        <v>141</v>
      </c>
      <c r="G5449">
        <v>9</v>
      </c>
      <c r="H5449">
        <v>17.829999999999998</v>
      </c>
      <c r="I5449">
        <v>160.46999999999997</v>
      </c>
    </row>
    <row r="5450" spans="1:9">
      <c r="A5450" t="s">
        <v>103</v>
      </c>
      <c r="B5450" t="s">
        <v>94</v>
      </c>
      <c r="C5450" t="s">
        <v>93</v>
      </c>
      <c r="D5450" t="s">
        <v>300</v>
      </c>
      <c r="E5450" s="19">
        <v>42728</v>
      </c>
      <c r="F5450" t="s">
        <v>101</v>
      </c>
      <c r="G5450">
        <v>9</v>
      </c>
      <c r="H5450">
        <v>12.42</v>
      </c>
      <c r="I5450">
        <v>111.78</v>
      </c>
    </row>
    <row r="5451" spans="1:9">
      <c r="A5451" t="s">
        <v>103</v>
      </c>
      <c r="B5451" t="s">
        <v>94</v>
      </c>
      <c r="C5451" t="s">
        <v>93</v>
      </c>
      <c r="D5451" t="s">
        <v>203</v>
      </c>
      <c r="E5451" s="19">
        <v>42728</v>
      </c>
      <c r="F5451" t="s">
        <v>141</v>
      </c>
      <c r="G5451">
        <v>2</v>
      </c>
      <c r="H5451">
        <v>17.829999999999998</v>
      </c>
      <c r="I5451">
        <v>35.659999999999997</v>
      </c>
    </row>
    <row r="5452" spans="1:9">
      <c r="A5452" t="s">
        <v>95</v>
      </c>
      <c r="B5452" t="s">
        <v>113</v>
      </c>
      <c r="C5452" t="s">
        <v>93</v>
      </c>
      <c r="D5452" t="s">
        <v>299</v>
      </c>
      <c r="E5452" s="19">
        <v>42728</v>
      </c>
      <c r="F5452" t="s">
        <v>91</v>
      </c>
      <c r="G5452">
        <v>1</v>
      </c>
      <c r="H5452">
        <v>16.32</v>
      </c>
      <c r="I5452">
        <v>16.32</v>
      </c>
    </row>
    <row r="5453" spans="1:9">
      <c r="A5453" t="s">
        <v>100</v>
      </c>
      <c r="B5453" t="s">
        <v>99</v>
      </c>
      <c r="C5453" t="s">
        <v>98</v>
      </c>
      <c r="D5453" t="s">
        <v>116</v>
      </c>
      <c r="E5453" s="19">
        <v>42728</v>
      </c>
      <c r="F5453" t="s">
        <v>96</v>
      </c>
      <c r="G5453">
        <v>5</v>
      </c>
      <c r="H5453">
        <v>53.35</v>
      </c>
      <c r="I5453">
        <v>266.75</v>
      </c>
    </row>
    <row r="5454" spans="1:9">
      <c r="A5454" t="s">
        <v>100</v>
      </c>
      <c r="B5454" t="s">
        <v>105</v>
      </c>
      <c r="C5454" t="s">
        <v>98</v>
      </c>
      <c r="D5454" t="s">
        <v>298</v>
      </c>
      <c r="E5454" s="19">
        <v>42728</v>
      </c>
      <c r="F5454" t="s">
        <v>101</v>
      </c>
      <c r="G5454">
        <v>7</v>
      </c>
      <c r="H5454">
        <v>12.42</v>
      </c>
      <c r="I5454">
        <v>86.94</v>
      </c>
    </row>
    <row r="5455" spans="1:9">
      <c r="A5455" t="s">
        <v>103</v>
      </c>
      <c r="B5455" t="s">
        <v>94</v>
      </c>
      <c r="C5455" t="s">
        <v>93</v>
      </c>
      <c r="D5455" t="s">
        <v>297</v>
      </c>
      <c r="E5455" s="19">
        <v>42728</v>
      </c>
      <c r="F5455" t="s">
        <v>101</v>
      </c>
      <c r="G5455">
        <v>8</v>
      </c>
      <c r="H5455">
        <v>12.42</v>
      </c>
      <c r="I5455">
        <v>99.36</v>
      </c>
    </row>
    <row r="5456" spans="1:9">
      <c r="A5456" t="s">
        <v>100</v>
      </c>
      <c r="B5456" t="s">
        <v>105</v>
      </c>
      <c r="C5456" t="s">
        <v>98</v>
      </c>
      <c r="D5456" t="s">
        <v>296</v>
      </c>
      <c r="E5456" s="19">
        <v>42728</v>
      </c>
      <c r="F5456" t="s">
        <v>101</v>
      </c>
      <c r="G5456">
        <v>10</v>
      </c>
      <c r="H5456">
        <v>12.42</v>
      </c>
      <c r="I5456">
        <v>124.2</v>
      </c>
    </row>
    <row r="5457" spans="1:9">
      <c r="A5457" t="s">
        <v>111</v>
      </c>
      <c r="B5457" t="s">
        <v>99</v>
      </c>
      <c r="C5457" t="s">
        <v>98</v>
      </c>
      <c r="D5457" t="s">
        <v>295</v>
      </c>
      <c r="E5457" s="19">
        <v>42728</v>
      </c>
      <c r="F5457" t="s">
        <v>96</v>
      </c>
      <c r="G5457">
        <v>3</v>
      </c>
      <c r="H5457">
        <v>53.35</v>
      </c>
      <c r="I5457">
        <v>160.05000000000001</v>
      </c>
    </row>
    <row r="5458" spans="1:9">
      <c r="A5458" t="s">
        <v>95</v>
      </c>
      <c r="B5458" t="s">
        <v>94</v>
      </c>
      <c r="C5458" t="s">
        <v>93</v>
      </c>
      <c r="D5458" t="s">
        <v>220</v>
      </c>
      <c r="E5458" s="19">
        <v>42728</v>
      </c>
      <c r="F5458" t="s">
        <v>101</v>
      </c>
      <c r="G5458">
        <v>8</v>
      </c>
      <c r="H5458">
        <v>12.42</v>
      </c>
      <c r="I5458">
        <v>99.36</v>
      </c>
    </row>
    <row r="5459" spans="1:9">
      <c r="A5459" t="s">
        <v>100</v>
      </c>
      <c r="B5459" t="s">
        <v>99</v>
      </c>
      <c r="C5459" t="s">
        <v>98</v>
      </c>
      <c r="D5459" t="s">
        <v>156</v>
      </c>
      <c r="E5459" s="19">
        <v>42728</v>
      </c>
      <c r="F5459" t="s">
        <v>101</v>
      </c>
      <c r="G5459">
        <v>10</v>
      </c>
      <c r="H5459">
        <v>12.42</v>
      </c>
      <c r="I5459">
        <v>124.2</v>
      </c>
    </row>
    <row r="5460" spans="1:9">
      <c r="A5460" t="s">
        <v>103</v>
      </c>
      <c r="B5460" t="s">
        <v>113</v>
      </c>
      <c r="C5460" t="s">
        <v>93</v>
      </c>
      <c r="D5460" t="s">
        <v>294</v>
      </c>
      <c r="E5460" s="19">
        <v>42728</v>
      </c>
      <c r="F5460" t="s">
        <v>96</v>
      </c>
      <c r="G5460">
        <v>1</v>
      </c>
      <c r="H5460">
        <v>53.35</v>
      </c>
      <c r="I5460">
        <v>53.35</v>
      </c>
    </row>
    <row r="5461" spans="1:9">
      <c r="A5461" t="s">
        <v>95</v>
      </c>
      <c r="B5461" t="s">
        <v>118</v>
      </c>
      <c r="C5461" t="s">
        <v>93</v>
      </c>
      <c r="D5461" t="s">
        <v>293</v>
      </c>
      <c r="E5461" s="19">
        <v>42728</v>
      </c>
      <c r="F5461" t="s">
        <v>91</v>
      </c>
      <c r="G5461">
        <v>10</v>
      </c>
      <c r="H5461">
        <v>16.32</v>
      </c>
      <c r="I5461">
        <v>163.19999999999999</v>
      </c>
    </row>
    <row r="5462" spans="1:9">
      <c r="A5462" t="s">
        <v>100</v>
      </c>
      <c r="B5462" t="s">
        <v>105</v>
      </c>
      <c r="C5462" t="s">
        <v>98</v>
      </c>
      <c r="D5462" t="s">
        <v>292</v>
      </c>
      <c r="E5462" s="19">
        <v>42728</v>
      </c>
      <c r="F5462" t="s">
        <v>101</v>
      </c>
      <c r="G5462">
        <v>7</v>
      </c>
      <c r="H5462">
        <v>12.42</v>
      </c>
      <c r="I5462">
        <v>86.94</v>
      </c>
    </row>
    <row r="5463" spans="1:9">
      <c r="A5463" t="s">
        <v>103</v>
      </c>
      <c r="B5463" t="s">
        <v>113</v>
      </c>
      <c r="C5463" t="s">
        <v>93</v>
      </c>
      <c r="D5463" t="s">
        <v>291</v>
      </c>
      <c r="E5463" s="19">
        <v>42728</v>
      </c>
      <c r="F5463" t="s">
        <v>101</v>
      </c>
      <c r="G5463">
        <v>4</v>
      </c>
      <c r="H5463">
        <v>12.42</v>
      </c>
      <c r="I5463">
        <v>49.68</v>
      </c>
    </row>
    <row r="5464" spans="1:9">
      <c r="A5464" t="s">
        <v>106</v>
      </c>
      <c r="B5464" t="s">
        <v>99</v>
      </c>
      <c r="C5464" t="s">
        <v>98</v>
      </c>
      <c r="D5464" t="s">
        <v>290</v>
      </c>
      <c r="E5464" s="19">
        <v>42728</v>
      </c>
      <c r="F5464" t="s">
        <v>141</v>
      </c>
      <c r="G5464">
        <v>7</v>
      </c>
      <c r="H5464">
        <v>17.829999999999998</v>
      </c>
      <c r="I5464">
        <v>124.80999999999999</v>
      </c>
    </row>
    <row r="5465" spans="1:9">
      <c r="A5465" t="s">
        <v>100</v>
      </c>
      <c r="B5465" t="s">
        <v>110</v>
      </c>
      <c r="C5465" t="s">
        <v>98</v>
      </c>
      <c r="D5465" t="s">
        <v>289</v>
      </c>
      <c r="E5465" s="19">
        <v>42728</v>
      </c>
      <c r="F5465" t="s">
        <v>101</v>
      </c>
      <c r="G5465">
        <v>7</v>
      </c>
      <c r="H5465">
        <v>12.42</v>
      </c>
      <c r="I5465">
        <v>86.94</v>
      </c>
    </row>
    <row r="5466" spans="1:9">
      <c r="A5466" t="s">
        <v>106</v>
      </c>
      <c r="B5466" t="s">
        <v>99</v>
      </c>
      <c r="C5466" t="s">
        <v>98</v>
      </c>
      <c r="D5466" t="s">
        <v>231</v>
      </c>
      <c r="E5466" s="19">
        <v>42728</v>
      </c>
      <c r="F5466" t="s">
        <v>101</v>
      </c>
      <c r="G5466">
        <v>3</v>
      </c>
      <c r="H5466">
        <v>12.42</v>
      </c>
      <c r="I5466">
        <v>37.26</v>
      </c>
    </row>
    <row r="5467" spans="1:9">
      <c r="A5467" t="s">
        <v>111</v>
      </c>
      <c r="B5467" t="s">
        <v>127</v>
      </c>
      <c r="C5467" t="s">
        <v>98</v>
      </c>
      <c r="D5467" t="s">
        <v>288</v>
      </c>
      <c r="E5467" s="19">
        <v>42728</v>
      </c>
      <c r="F5467" t="s">
        <v>101</v>
      </c>
      <c r="G5467">
        <v>9</v>
      </c>
      <c r="H5467">
        <v>12.42</v>
      </c>
      <c r="I5467">
        <v>111.78</v>
      </c>
    </row>
    <row r="5468" spans="1:9">
      <c r="A5468" t="s">
        <v>95</v>
      </c>
      <c r="B5468" t="s">
        <v>113</v>
      </c>
      <c r="C5468" t="s">
        <v>93</v>
      </c>
      <c r="D5468" t="s">
        <v>287</v>
      </c>
      <c r="E5468" s="19">
        <v>42728</v>
      </c>
      <c r="F5468" t="s">
        <v>141</v>
      </c>
      <c r="G5468">
        <v>10</v>
      </c>
      <c r="H5468">
        <v>17.829999999999998</v>
      </c>
      <c r="I5468">
        <v>178.29999999999998</v>
      </c>
    </row>
    <row r="5469" spans="1:9">
      <c r="A5469" t="s">
        <v>100</v>
      </c>
      <c r="B5469" t="s">
        <v>99</v>
      </c>
      <c r="C5469" t="s">
        <v>98</v>
      </c>
      <c r="D5469" t="s">
        <v>286</v>
      </c>
      <c r="E5469" s="19">
        <v>42728</v>
      </c>
      <c r="F5469" t="s">
        <v>101</v>
      </c>
      <c r="G5469">
        <v>9</v>
      </c>
      <c r="H5469">
        <v>12.42</v>
      </c>
      <c r="I5469">
        <v>111.78</v>
      </c>
    </row>
    <row r="5470" spans="1:9">
      <c r="A5470" t="s">
        <v>100</v>
      </c>
      <c r="B5470" t="s">
        <v>105</v>
      </c>
      <c r="C5470" t="s">
        <v>98</v>
      </c>
      <c r="D5470" t="s">
        <v>285</v>
      </c>
      <c r="E5470" s="19">
        <v>42728</v>
      </c>
      <c r="F5470" t="s">
        <v>141</v>
      </c>
      <c r="G5470">
        <v>6</v>
      </c>
      <c r="H5470">
        <v>17.829999999999998</v>
      </c>
      <c r="I5470">
        <v>106.97999999999999</v>
      </c>
    </row>
    <row r="5471" spans="1:9">
      <c r="A5471" t="s">
        <v>100</v>
      </c>
      <c r="B5471" t="s">
        <v>110</v>
      </c>
      <c r="C5471" t="s">
        <v>98</v>
      </c>
      <c r="D5471" t="s">
        <v>284</v>
      </c>
      <c r="E5471" s="19">
        <v>42728</v>
      </c>
      <c r="F5471" t="s">
        <v>91</v>
      </c>
      <c r="G5471">
        <v>4</v>
      </c>
      <c r="H5471">
        <v>16.32</v>
      </c>
      <c r="I5471">
        <v>65.28</v>
      </c>
    </row>
    <row r="5472" spans="1:9">
      <c r="A5472" t="s">
        <v>95</v>
      </c>
      <c r="B5472" t="s">
        <v>94</v>
      </c>
      <c r="C5472" t="s">
        <v>93</v>
      </c>
      <c r="D5472" t="s">
        <v>283</v>
      </c>
      <c r="E5472" s="19">
        <v>42728</v>
      </c>
      <c r="F5472" t="s">
        <v>101</v>
      </c>
      <c r="G5472">
        <v>6</v>
      </c>
      <c r="H5472">
        <v>12.42</v>
      </c>
      <c r="I5472">
        <v>74.52</v>
      </c>
    </row>
    <row r="5473" spans="1:9">
      <c r="A5473" t="s">
        <v>95</v>
      </c>
      <c r="B5473" t="s">
        <v>94</v>
      </c>
      <c r="C5473" t="s">
        <v>93</v>
      </c>
      <c r="D5473" t="s">
        <v>173</v>
      </c>
      <c r="E5473" s="19">
        <v>42728</v>
      </c>
      <c r="F5473" t="s">
        <v>91</v>
      </c>
      <c r="G5473">
        <v>8</v>
      </c>
      <c r="H5473">
        <v>16.32</v>
      </c>
      <c r="I5473">
        <v>130.56</v>
      </c>
    </row>
    <row r="5474" spans="1:9">
      <c r="A5474" t="s">
        <v>100</v>
      </c>
      <c r="B5474" t="s">
        <v>105</v>
      </c>
      <c r="C5474" t="s">
        <v>98</v>
      </c>
      <c r="D5474" t="s">
        <v>282</v>
      </c>
      <c r="E5474" s="19">
        <v>42728</v>
      </c>
      <c r="F5474" t="s">
        <v>101</v>
      </c>
      <c r="G5474">
        <v>5</v>
      </c>
      <c r="H5474">
        <v>12.42</v>
      </c>
      <c r="I5474">
        <v>62.1</v>
      </c>
    </row>
    <row r="5475" spans="1:9">
      <c r="A5475" t="s">
        <v>95</v>
      </c>
      <c r="B5475" t="s">
        <v>113</v>
      </c>
      <c r="C5475" t="s">
        <v>93</v>
      </c>
      <c r="D5475" t="s">
        <v>196</v>
      </c>
      <c r="E5475" s="19">
        <v>42728</v>
      </c>
      <c r="F5475" t="s">
        <v>141</v>
      </c>
      <c r="G5475">
        <v>7</v>
      </c>
      <c r="H5475">
        <v>17.829999999999998</v>
      </c>
      <c r="I5475">
        <v>124.80999999999999</v>
      </c>
    </row>
    <row r="5476" spans="1:9">
      <c r="A5476" t="s">
        <v>100</v>
      </c>
      <c r="B5476" t="s">
        <v>105</v>
      </c>
      <c r="C5476" t="s">
        <v>98</v>
      </c>
      <c r="D5476" t="s">
        <v>281</v>
      </c>
      <c r="E5476" s="19">
        <v>42728</v>
      </c>
      <c r="F5476" t="s">
        <v>101</v>
      </c>
      <c r="G5476">
        <v>3</v>
      </c>
      <c r="H5476">
        <v>12.42</v>
      </c>
      <c r="I5476">
        <v>37.26</v>
      </c>
    </row>
    <row r="5477" spans="1:9">
      <c r="A5477" t="s">
        <v>100</v>
      </c>
      <c r="B5477" t="s">
        <v>110</v>
      </c>
      <c r="C5477" t="s">
        <v>98</v>
      </c>
      <c r="D5477" t="s">
        <v>280</v>
      </c>
      <c r="E5477" s="19">
        <v>42729</v>
      </c>
      <c r="F5477" t="s">
        <v>96</v>
      </c>
      <c r="G5477">
        <v>7</v>
      </c>
      <c r="H5477">
        <v>53.35</v>
      </c>
      <c r="I5477">
        <v>373.45</v>
      </c>
    </row>
    <row r="5478" spans="1:9">
      <c r="A5478" t="s">
        <v>106</v>
      </c>
      <c r="B5478" t="s">
        <v>105</v>
      </c>
      <c r="C5478" t="s">
        <v>98</v>
      </c>
      <c r="D5478" t="s">
        <v>140</v>
      </c>
      <c r="E5478" s="19">
        <v>42729</v>
      </c>
      <c r="F5478" t="s">
        <v>91</v>
      </c>
      <c r="G5478">
        <v>10</v>
      </c>
      <c r="H5478">
        <v>16.32</v>
      </c>
      <c r="I5478">
        <v>163.19999999999999</v>
      </c>
    </row>
    <row r="5479" spans="1:9">
      <c r="A5479" t="s">
        <v>106</v>
      </c>
      <c r="B5479" t="s">
        <v>127</v>
      </c>
      <c r="C5479" t="s">
        <v>98</v>
      </c>
      <c r="D5479" t="s">
        <v>126</v>
      </c>
      <c r="E5479" s="19">
        <v>42729</v>
      </c>
      <c r="F5479" t="s">
        <v>91</v>
      </c>
      <c r="G5479">
        <v>1</v>
      </c>
      <c r="H5479">
        <v>16.32</v>
      </c>
      <c r="I5479">
        <v>16.32</v>
      </c>
    </row>
    <row r="5480" spans="1:9">
      <c r="A5480" t="s">
        <v>95</v>
      </c>
      <c r="B5480" t="s">
        <v>94</v>
      </c>
      <c r="C5480" t="s">
        <v>93</v>
      </c>
      <c r="D5480" t="s">
        <v>279</v>
      </c>
      <c r="E5480" s="19">
        <v>42729</v>
      </c>
      <c r="F5480" t="s">
        <v>141</v>
      </c>
      <c r="G5480">
        <v>7</v>
      </c>
      <c r="H5480">
        <v>17.829999999999998</v>
      </c>
      <c r="I5480">
        <v>124.80999999999999</v>
      </c>
    </row>
    <row r="5481" spans="1:9">
      <c r="A5481" t="s">
        <v>111</v>
      </c>
      <c r="B5481" t="s">
        <v>99</v>
      </c>
      <c r="C5481" t="s">
        <v>98</v>
      </c>
      <c r="D5481" t="s">
        <v>278</v>
      </c>
      <c r="E5481" s="19">
        <v>42729</v>
      </c>
      <c r="F5481" t="s">
        <v>101</v>
      </c>
      <c r="G5481">
        <v>4</v>
      </c>
      <c r="H5481">
        <v>12.42</v>
      </c>
      <c r="I5481">
        <v>49.68</v>
      </c>
    </row>
    <row r="5482" spans="1:9">
      <c r="A5482" t="s">
        <v>95</v>
      </c>
      <c r="B5482" t="s">
        <v>118</v>
      </c>
      <c r="C5482" t="s">
        <v>93</v>
      </c>
      <c r="D5482" t="s">
        <v>277</v>
      </c>
      <c r="E5482" s="19">
        <v>42729</v>
      </c>
      <c r="F5482" t="s">
        <v>96</v>
      </c>
      <c r="G5482">
        <v>1</v>
      </c>
      <c r="H5482">
        <v>53.35</v>
      </c>
      <c r="I5482">
        <v>53.35</v>
      </c>
    </row>
    <row r="5483" spans="1:9">
      <c r="A5483" t="s">
        <v>100</v>
      </c>
      <c r="B5483" t="s">
        <v>110</v>
      </c>
      <c r="C5483" t="s">
        <v>98</v>
      </c>
      <c r="D5483" t="s">
        <v>276</v>
      </c>
      <c r="E5483" s="19">
        <v>42729</v>
      </c>
      <c r="F5483" t="s">
        <v>141</v>
      </c>
      <c r="G5483">
        <v>6</v>
      </c>
      <c r="H5483">
        <v>17.829999999999998</v>
      </c>
      <c r="I5483">
        <v>106.97999999999999</v>
      </c>
    </row>
    <row r="5484" spans="1:9">
      <c r="A5484" t="s">
        <v>95</v>
      </c>
      <c r="B5484" t="s">
        <v>94</v>
      </c>
      <c r="C5484" t="s">
        <v>93</v>
      </c>
      <c r="D5484" t="s">
        <v>173</v>
      </c>
      <c r="E5484" s="19">
        <v>42729</v>
      </c>
      <c r="F5484" t="s">
        <v>141</v>
      </c>
      <c r="G5484">
        <v>1</v>
      </c>
      <c r="H5484">
        <v>17.829999999999998</v>
      </c>
      <c r="I5484">
        <v>17.829999999999998</v>
      </c>
    </row>
    <row r="5485" spans="1:9">
      <c r="A5485" t="s">
        <v>100</v>
      </c>
      <c r="B5485" t="s">
        <v>105</v>
      </c>
      <c r="C5485" t="s">
        <v>98</v>
      </c>
      <c r="D5485" t="s">
        <v>275</v>
      </c>
      <c r="E5485" s="19">
        <v>42729</v>
      </c>
      <c r="F5485" t="s">
        <v>101</v>
      </c>
      <c r="G5485">
        <v>6</v>
      </c>
      <c r="H5485">
        <v>12.42</v>
      </c>
      <c r="I5485">
        <v>74.52</v>
      </c>
    </row>
    <row r="5486" spans="1:9">
      <c r="A5486" t="s">
        <v>100</v>
      </c>
      <c r="B5486" t="s">
        <v>99</v>
      </c>
      <c r="C5486" t="s">
        <v>98</v>
      </c>
      <c r="D5486" t="s">
        <v>274</v>
      </c>
      <c r="E5486" s="19">
        <v>42729</v>
      </c>
      <c r="F5486" t="s">
        <v>101</v>
      </c>
      <c r="G5486">
        <v>1</v>
      </c>
      <c r="H5486">
        <v>12.42</v>
      </c>
      <c r="I5486">
        <v>12.42</v>
      </c>
    </row>
    <row r="5487" spans="1:9">
      <c r="A5487" t="s">
        <v>106</v>
      </c>
      <c r="B5487" t="s">
        <v>99</v>
      </c>
      <c r="C5487" t="s">
        <v>98</v>
      </c>
      <c r="D5487" t="s">
        <v>273</v>
      </c>
      <c r="E5487" s="19">
        <v>42729</v>
      </c>
      <c r="F5487" t="s">
        <v>101</v>
      </c>
      <c r="G5487">
        <v>10</v>
      </c>
      <c r="H5487">
        <v>12.42</v>
      </c>
      <c r="I5487">
        <v>124.2</v>
      </c>
    </row>
    <row r="5488" spans="1:9">
      <c r="A5488" t="s">
        <v>111</v>
      </c>
      <c r="B5488" t="s">
        <v>105</v>
      </c>
      <c r="C5488" t="s">
        <v>98</v>
      </c>
      <c r="D5488" t="s">
        <v>123</v>
      </c>
      <c r="E5488" s="19">
        <v>42729</v>
      </c>
      <c r="F5488" t="s">
        <v>101</v>
      </c>
      <c r="G5488">
        <v>6</v>
      </c>
      <c r="H5488">
        <v>12.42</v>
      </c>
      <c r="I5488">
        <v>74.52</v>
      </c>
    </row>
    <row r="5489" spans="1:9">
      <c r="A5489" t="s">
        <v>103</v>
      </c>
      <c r="B5489" t="s">
        <v>94</v>
      </c>
      <c r="C5489" t="s">
        <v>93</v>
      </c>
      <c r="D5489" t="s">
        <v>272</v>
      </c>
      <c r="E5489" s="19">
        <v>42729</v>
      </c>
      <c r="F5489" t="s">
        <v>101</v>
      </c>
      <c r="G5489">
        <v>1</v>
      </c>
      <c r="H5489">
        <v>12.42</v>
      </c>
      <c r="I5489">
        <v>12.42</v>
      </c>
    </row>
    <row r="5490" spans="1:9">
      <c r="A5490" t="s">
        <v>106</v>
      </c>
      <c r="B5490" t="s">
        <v>99</v>
      </c>
      <c r="C5490" t="s">
        <v>98</v>
      </c>
      <c r="D5490" t="s">
        <v>183</v>
      </c>
      <c r="E5490" s="19">
        <v>42729</v>
      </c>
      <c r="F5490" t="s">
        <v>91</v>
      </c>
      <c r="G5490">
        <v>5</v>
      </c>
      <c r="H5490">
        <v>16.32</v>
      </c>
      <c r="I5490">
        <v>81.599999999999994</v>
      </c>
    </row>
    <row r="5491" spans="1:9">
      <c r="A5491" t="s">
        <v>100</v>
      </c>
      <c r="B5491" t="s">
        <v>99</v>
      </c>
      <c r="C5491" t="s">
        <v>98</v>
      </c>
      <c r="D5491" t="s">
        <v>130</v>
      </c>
      <c r="E5491" s="19">
        <v>42729</v>
      </c>
      <c r="F5491" t="s">
        <v>141</v>
      </c>
      <c r="G5491">
        <v>9</v>
      </c>
      <c r="H5491">
        <v>17.829999999999998</v>
      </c>
      <c r="I5491">
        <v>160.46999999999997</v>
      </c>
    </row>
    <row r="5492" spans="1:9">
      <c r="A5492" t="s">
        <v>100</v>
      </c>
      <c r="B5492" t="s">
        <v>99</v>
      </c>
      <c r="C5492" t="s">
        <v>98</v>
      </c>
      <c r="D5492" t="s">
        <v>114</v>
      </c>
      <c r="E5492" s="19">
        <v>42729</v>
      </c>
      <c r="F5492" t="s">
        <v>101</v>
      </c>
      <c r="G5492">
        <v>4</v>
      </c>
      <c r="H5492">
        <v>12.42</v>
      </c>
      <c r="I5492">
        <v>49.68</v>
      </c>
    </row>
    <row r="5493" spans="1:9">
      <c r="A5493" t="s">
        <v>95</v>
      </c>
      <c r="B5493" t="s">
        <v>94</v>
      </c>
      <c r="C5493" t="s">
        <v>93</v>
      </c>
      <c r="D5493" t="s">
        <v>271</v>
      </c>
      <c r="E5493" s="19">
        <v>42729</v>
      </c>
      <c r="F5493" t="s">
        <v>141</v>
      </c>
      <c r="G5493">
        <v>8</v>
      </c>
      <c r="H5493">
        <v>17.829999999999998</v>
      </c>
      <c r="I5493">
        <v>142.63999999999999</v>
      </c>
    </row>
    <row r="5494" spans="1:9">
      <c r="A5494" t="s">
        <v>106</v>
      </c>
      <c r="B5494" t="s">
        <v>99</v>
      </c>
      <c r="C5494" t="s">
        <v>98</v>
      </c>
      <c r="D5494" t="s">
        <v>270</v>
      </c>
      <c r="E5494" s="19">
        <v>42729</v>
      </c>
      <c r="F5494" t="s">
        <v>96</v>
      </c>
      <c r="G5494">
        <v>10</v>
      </c>
      <c r="H5494">
        <v>53.35</v>
      </c>
      <c r="I5494">
        <v>533.5</v>
      </c>
    </row>
    <row r="5495" spans="1:9">
      <c r="A5495" t="s">
        <v>100</v>
      </c>
      <c r="B5495" t="s">
        <v>99</v>
      </c>
      <c r="C5495" t="s">
        <v>98</v>
      </c>
      <c r="D5495" t="s">
        <v>269</v>
      </c>
      <c r="E5495" s="19">
        <v>42729</v>
      </c>
      <c r="F5495" t="s">
        <v>91</v>
      </c>
      <c r="G5495">
        <v>5</v>
      </c>
      <c r="H5495">
        <v>16.32</v>
      </c>
      <c r="I5495">
        <v>81.599999999999994</v>
      </c>
    </row>
    <row r="5496" spans="1:9">
      <c r="A5496" t="s">
        <v>100</v>
      </c>
      <c r="B5496" t="s">
        <v>127</v>
      </c>
      <c r="C5496" t="s">
        <v>98</v>
      </c>
      <c r="D5496" t="s">
        <v>230</v>
      </c>
      <c r="E5496" s="19">
        <v>42729</v>
      </c>
      <c r="F5496" t="s">
        <v>101</v>
      </c>
      <c r="G5496">
        <v>2</v>
      </c>
      <c r="H5496">
        <v>12.42</v>
      </c>
      <c r="I5496">
        <v>24.84</v>
      </c>
    </row>
    <row r="5497" spans="1:9">
      <c r="A5497" t="s">
        <v>106</v>
      </c>
      <c r="B5497" t="s">
        <v>105</v>
      </c>
      <c r="C5497" t="s">
        <v>98</v>
      </c>
      <c r="D5497" t="s">
        <v>191</v>
      </c>
      <c r="E5497" s="19">
        <v>42729</v>
      </c>
      <c r="F5497" t="s">
        <v>101</v>
      </c>
      <c r="G5497">
        <v>3</v>
      </c>
      <c r="H5497">
        <v>12.42</v>
      </c>
      <c r="I5497">
        <v>37.26</v>
      </c>
    </row>
    <row r="5498" spans="1:9">
      <c r="A5498" t="s">
        <v>95</v>
      </c>
      <c r="B5498" t="s">
        <v>94</v>
      </c>
      <c r="C5498" t="s">
        <v>93</v>
      </c>
      <c r="D5498" t="s">
        <v>268</v>
      </c>
      <c r="E5498" s="19">
        <v>42729</v>
      </c>
      <c r="F5498" t="s">
        <v>96</v>
      </c>
      <c r="G5498">
        <v>3</v>
      </c>
      <c r="H5498">
        <v>53.35</v>
      </c>
      <c r="I5498">
        <v>160.05000000000001</v>
      </c>
    </row>
    <row r="5499" spans="1:9">
      <c r="A5499" t="s">
        <v>100</v>
      </c>
      <c r="B5499" t="s">
        <v>110</v>
      </c>
      <c r="C5499" t="s">
        <v>98</v>
      </c>
      <c r="D5499" t="s">
        <v>267</v>
      </c>
      <c r="E5499" s="19">
        <v>42729</v>
      </c>
      <c r="F5499" t="s">
        <v>101</v>
      </c>
      <c r="G5499">
        <v>6</v>
      </c>
      <c r="H5499">
        <v>12.42</v>
      </c>
      <c r="I5499">
        <v>74.52</v>
      </c>
    </row>
    <row r="5500" spans="1:9">
      <c r="A5500" t="s">
        <v>103</v>
      </c>
      <c r="B5500" t="s">
        <v>94</v>
      </c>
      <c r="C5500" t="s">
        <v>93</v>
      </c>
      <c r="D5500" t="s">
        <v>266</v>
      </c>
      <c r="E5500" s="19">
        <v>42729</v>
      </c>
      <c r="F5500" t="s">
        <v>141</v>
      </c>
      <c r="G5500">
        <v>7</v>
      </c>
      <c r="H5500">
        <v>17.829999999999998</v>
      </c>
      <c r="I5500">
        <v>124.80999999999999</v>
      </c>
    </row>
    <row r="5501" spans="1:9">
      <c r="A5501" t="s">
        <v>103</v>
      </c>
      <c r="B5501" t="s">
        <v>94</v>
      </c>
      <c r="C5501" t="s">
        <v>93</v>
      </c>
      <c r="D5501" t="s">
        <v>265</v>
      </c>
      <c r="E5501" s="19">
        <v>42729</v>
      </c>
      <c r="F5501" t="s">
        <v>141</v>
      </c>
      <c r="G5501">
        <v>5</v>
      </c>
      <c r="H5501">
        <v>17.829999999999998</v>
      </c>
      <c r="I5501">
        <v>89.149999999999991</v>
      </c>
    </row>
    <row r="5502" spans="1:9">
      <c r="A5502" t="s">
        <v>100</v>
      </c>
      <c r="B5502" t="s">
        <v>105</v>
      </c>
      <c r="C5502" t="s">
        <v>98</v>
      </c>
      <c r="D5502" t="s">
        <v>264</v>
      </c>
      <c r="E5502" s="19">
        <v>42729</v>
      </c>
      <c r="F5502" t="s">
        <v>101</v>
      </c>
      <c r="G5502">
        <v>5</v>
      </c>
      <c r="H5502">
        <v>12.42</v>
      </c>
      <c r="I5502">
        <v>62.1</v>
      </c>
    </row>
    <row r="5503" spans="1:9">
      <c r="A5503" t="s">
        <v>103</v>
      </c>
      <c r="B5503" t="s">
        <v>94</v>
      </c>
      <c r="C5503" t="s">
        <v>93</v>
      </c>
      <c r="D5503" t="s">
        <v>263</v>
      </c>
      <c r="E5503" s="19">
        <v>42729</v>
      </c>
      <c r="F5503" t="s">
        <v>91</v>
      </c>
      <c r="G5503">
        <v>5</v>
      </c>
      <c r="H5503">
        <v>16.32</v>
      </c>
      <c r="I5503">
        <v>81.599999999999994</v>
      </c>
    </row>
    <row r="5504" spans="1:9">
      <c r="A5504" t="s">
        <v>100</v>
      </c>
      <c r="B5504" t="s">
        <v>99</v>
      </c>
      <c r="C5504" t="s">
        <v>98</v>
      </c>
      <c r="D5504" t="s">
        <v>262</v>
      </c>
      <c r="E5504" s="19">
        <v>42729</v>
      </c>
      <c r="F5504" t="s">
        <v>96</v>
      </c>
      <c r="G5504">
        <v>10</v>
      </c>
      <c r="H5504">
        <v>53.35</v>
      </c>
      <c r="I5504">
        <v>533.5</v>
      </c>
    </row>
    <row r="5505" spans="1:9">
      <c r="A5505" t="s">
        <v>95</v>
      </c>
      <c r="B5505" t="s">
        <v>155</v>
      </c>
      <c r="C5505" t="s">
        <v>93</v>
      </c>
      <c r="D5505" t="s">
        <v>261</v>
      </c>
      <c r="E5505" s="19">
        <v>42729</v>
      </c>
      <c r="F5505" t="s">
        <v>101</v>
      </c>
      <c r="G5505">
        <v>4</v>
      </c>
      <c r="H5505">
        <v>12.42</v>
      </c>
      <c r="I5505">
        <v>49.68</v>
      </c>
    </row>
    <row r="5506" spans="1:9">
      <c r="A5506" t="s">
        <v>95</v>
      </c>
      <c r="B5506" t="s">
        <v>118</v>
      </c>
      <c r="C5506" t="s">
        <v>93</v>
      </c>
      <c r="D5506" t="s">
        <v>260</v>
      </c>
      <c r="E5506" s="19">
        <v>42730</v>
      </c>
      <c r="F5506" t="s">
        <v>141</v>
      </c>
      <c r="G5506">
        <v>3</v>
      </c>
      <c r="H5506">
        <v>17.829999999999998</v>
      </c>
      <c r="I5506">
        <v>53.489999999999995</v>
      </c>
    </row>
    <row r="5507" spans="1:9">
      <c r="A5507" t="s">
        <v>95</v>
      </c>
      <c r="B5507" t="s">
        <v>118</v>
      </c>
      <c r="C5507" t="s">
        <v>93</v>
      </c>
      <c r="D5507" t="s">
        <v>259</v>
      </c>
      <c r="E5507" s="19">
        <v>42730</v>
      </c>
      <c r="F5507" t="s">
        <v>101</v>
      </c>
      <c r="G5507">
        <v>10</v>
      </c>
      <c r="H5507">
        <v>12.42</v>
      </c>
      <c r="I5507">
        <v>124.2</v>
      </c>
    </row>
    <row r="5508" spans="1:9">
      <c r="A5508" t="s">
        <v>106</v>
      </c>
      <c r="B5508" t="s">
        <v>127</v>
      </c>
      <c r="C5508" t="s">
        <v>98</v>
      </c>
      <c r="D5508" t="s">
        <v>188</v>
      </c>
      <c r="E5508" s="19">
        <v>42730</v>
      </c>
      <c r="F5508" t="s">
        <v>141</v>
      </c>
      <c r="G5508">
        <v>6</v>
      </c>
      <c r="H5508">
        <v>17.829999999999998</v>
      </c>
      <c r="I5508">
        <v>106.97999999999999</v>
      </c>
    </row>
    <row r="5509" spans="1:9">
      <c r="A5509" t="s">
        <v>100</v>
      </c>
      <c r="B5509" t="s">
        <v>99</v>
      </c>
      <c r="C5509" t="s">
        <v>98</v>
      </c>
      <c r="D5509" t="s">
        <v>222</v>
      </c>
      <c r="E5509" s="19">
        <v>42730</v>
      </c>
      <c r="F5509" t="s">
        <v>141</v>
      </c>
      <c r="G5509">
        <v>2</v>
      </c>
      <c r="H5509">
        <v>17.829999999999998</v>
      </c>
      <c r="I5509">
        <v>35.659999999999997</v>
      </c>
    </row>
    <row r="5510" spans="1:9">
      <c r="A5510" t="s">
        <v>100</v>
      </c>
      <c r="B5510" t="s">
        <v>99</v>
      </c>
      <c r="C5510" t="s">
        <v>98</v>
      </c>
      <c r="D5510" t="s">
        <v>258</v>
      </c>
      <c r="E5510" s="19">
        <v>42730</v>
      </c>
      <c r="F5510" t="s">
        <v>101</v>
      </c>
      <c r="G5510">
        <v>2</v>
      </c>
      <c r="H5510">
        <v>12.42</v>
      </c>
      <c r="I5510">
        <v>24.84</v>
      </c>
    </row>
    <row r="5511" spans="1:9">
      <c r="A5511" t="s">
        <v>100</v>
      </c>
      <c r="B5511" t="s">
        <v>99</v>
      </c>
      <c r="C5511" t="s">
        <v>98</v>
      </c>
      <c r="D5511" t="s">
        <v>257</v>
      </c>
      <c r="E5511" s="19">
        <v>42730</v>
      </c>
      <c r="F5511" t="s">
        <v>101</v>
      </c>
      <c r="G5511">
        <v>6</v>
      </c>
      <c r="H5511">
        <v>12.42</v>
      </c>
      <c r="I5511">
        <v>74.52</v>
      </c>
    </row>
    <row r="5512" spans="1:9">
      <c r="A5512" t="s">
        <v>95</v>
      </c>
      <c r="B5512" t="s">
        <v>118</v>
      </c>
      <c r="C5512" t="s">
        <v>93</v>
      </c>
      <c r="D5512" t="s">
        <v>256</v>
      </c>
      <c r="E5512" s="19">
        <v>42730</v>
      </c>
      <c r="F5512" t="s">
        <v>96</v>
      </c>
      <c r="G5512">
        <v>3</v>
      </c>
      <c r="H5512">
        <v>53.35</v>
      </c>
      <c r="I5512">
        <v>160.05000000000001</v>
      </c>
    </row>
    <row r="5513" spans="1:9">
      <c r="A5513" t="s">
        <v>95</v>
      </c>
      <c r="B5513" t="s">
        <v>94</v>
      </c>
      <c r="C5513" t="s">
        <v>93</v>
      </c>
      <c r="D5513" t="s">
        <v>255</v>
      </c>
      <c r="E5513" s="19">
        <v>42730</v>
      </c>
      <c r="F5513" t="s">
        <v>141</v>
      </c>
      <c r="G5513">
        <v>8</v>
      </c>
      <c r="H5513">
        <v>17.829999999999998</v>
      </c>
      <c r="I5513">
        <v>142.63999999999999</v>
      </c>
    </row>
    <row r="5514" spans="1:9">
      <c r="A5514" t="s">
        <v>100</v>
      </c>
      <c r="B5514" t="s">
        <v>110</v>
      </c>
      <c r="C5514" t="s">
        <v>98</v>
      </c>
      <c r="D5514" t="s">
        <v>254</v>
      </c>
      <c r="E5514" s="19">
        <v>42730</v>
      </c>
      <c r="F5514" t="s">
        <v>101</v>
      </c>
      <c r="G5514">
        <v>9</v>
      </c>
      <c r="H5514">
        <v>12.42</v>
      </c>
      <c r="I5514">
        <v>111.78</v>
      </c>
    </row>
    <row r="5515" spans="1:9">
      <c r="A5515" t="s">
        <v>100</v>
      </c>
      <c r="B5515" t="s">
        <v>110</v>
      </c>
      <c r="C5515" t="s">
        <v>98</v>
      </c>
      <c r="D5515" t="s">
        <v>253</v>
      </c>
      <c r="E5515" s="19">
        <v>42730</v>
      </c>
      <c r="F5515" t="s">
        <v>96</v>
      </c>
      <c r="G5515">
        <v>9</v>
      </c>
      <c r="H5515">
        <v>53.35</v>
      </c>
      <c r="I5515">
        <v>480.15000000000003</v>
      </c>
    </row>
    <row r="5516" spans="1:9">
      <c r="A5516" t="s">
        <v>95</v>
      </c>
      <c r="B5516" t="s">
        <v>118</v>
      </c>
      <c r="C5516" t="s">
        <v>93</v>
      </c>
      <c r="D5516" t="s">
        <v>249</v>
      </c>
      <c r="E5516" s="19">
        <v>42730</v>
      </c>
      <c r="F5516" t="s">
        <v>141</v>
      </c>
      <c r="G5516">
        <v>7</v>
      </c>
      <c r="H5516">
        <v>17.829999999999998</v>
      </c>
      <c r="I5516">
        <v>124.80999999999999</v>
      </c>
    </row>
    <row r="5517" spans="1:9">
      <c r="A5517" t="s">
        <v>100</v>
      </c>
      <c r="B5517" t="s">
        <v>99</v>
      </c>
      <c r="C5517" t="s">
        <v>98</v>
      </c>
      <c r="D5517" t="s">
        <v>252</v>
      </c>
      <c r="E5517" s="19">
        <v>42730</v>
      </c>
      <c r="F5517" t="s">
        <v>96</v>
      </c>
      <c r="G5517">
        <v>1</v>
      </c>
      <c r="H5517">
        <v>53.35</v>
      </c>
      <c r="I5517">
        <v>53.35</v>
      </c>
    </row>
    <row r="5518" spans="1:9">
      <c r="A5518" t="s">
        <v>103</v>
      </c>
      <c r="B5518" t="s">
        <v>118</v>
      </c>
      <c r="C5518" t="s">
        <v>93</v>
      </c>
      <c r="D5518" t="s">
        <v>251</v>
      </c>
      <c r="E5518" s="19">
        <v>42730</v>
      </c>
      <c r="F5518" t="s">
        <v>96</v>
      </c>
      <c r="G5518">
        <v>6</v>
      </c>
      <c r="H5518">
        <v>53.35</v>
      </c>
      <c r="I5518">
        <v>320.10000000000002</v>
      </c>
    </row>
    <row r="5519" spans="1:9">
      <c r="A5519" t="s">
        <v>100</v>
      </c>
      <c r="B5519" t="s">
        <v>99</v>
      </c>
      <c r="C5519" t="s">
        <v>98</v>
      </c>
      <c r="D5519" t="s">
        <v>250</v>
      </c>
      <c r="E5519" s="19">
        <v>42730</v>
      </c>
      <c r="F5519" t="s">
        <v>91</v>
      </c>
      <c r="G5519">
        <v>1</v>
      </c>
      <c r="H5519">
        <v>16.32</v>
      </c>
      <c r="I5519">
        <v>16.32</v>
      </c>
    </row>
    <row r="5520" spans="1:9">
      <c r="A5520" t="s">
        <v>103</v>
      </c>
      <c r="B5520" t="s">
        <v>118</v>
      </c>
      <c r="C5520" t="s">
        <v>93</v>
      </c>
      <c r="D5520" t="s">
        <v>249</v>
      </c>
      <c r="E5520" s="19">
        <v>42730</v>
      </c>
      <c r="F5520" t="s">
        <v>141</v>
      </c>
      <c r="G5520">
        <v>5</v>
      </c>
      <c r="H5520">
        <v>17.829999999999998</v>
      </c>
      <c r="I5520">
        <v>89.149999999999991</v>
      </c>
    </row>
    <row r="5521" spans="1:9">
      <c r="A5521" t="s">
        <v>106</v>
      </c>
      <c r="B5521" t="s">
        <v>110</v>
      </c>
      <c r="C5521" t="s">
        <v>98</v>
      </c>
      <c r="D5521" t="s">
        <v>227</v>
      </c>
      <c r="E5521" s="19">
        <v>42730</v>
      </c>
      <c r="F5521" t="s">
        <v>101</v>
      </c>
      <c r="G5521">
        <v>6</v>
      </c>
      <c r="H5521">
        <v>12.42</v>
      </c>
      <c r="I5521">
        <v>74.52</v>
      </c>
    </row>
    <row r="5522" spans="1:9">
      <c r="A5522" t="s">
        <v>95</v>
      </c>
      <c r="B5522" t="s">
        <v>113</v>
      </c>
      <c r="C5522" t="s">
        <v>93</v>
      </c>
      <c r="D5522" t="s">
        <v>248</v>
      </c>
      <c r="E5522" s="19">
        <v>42730</v>
      </c>
      <c r="F5522" t="s">
        <v>101</v>
      </c>
      <c r="G5522">
        <v>10</v>
      </c>
      <c r="H5522">
        <v>12.42</v>
      </c>
      <c r="I5522">
        <v>124.2</v>
      </c>
    </row>
    <row r="5523" spans="1:9">
      <c r="A5523" t="s">
        <v>95</v>
      </c>
      <c r="B5523" t="s">
        <v>94</v>
      </c>
      <c r="C5523" t="s">
        <v>93</v>
      </c>
      <c r="D5523" t="s">
        <v>247</v>
      </c>
      <c r="E5523" s="19">
        <v>42730</v>
      </c>
      <c r="F5523" t="s">
        <v>91</v>
      </c>
      <c r="G5523">
        <v>5</v>
      </c>
      <c r="H5523">
        <v>16.32</v>
      </c>
      <c r="I5523">
        <v>81.599999999999994</v>
      </c>
    </row>
    <row r="5524" spans="1:9">
      <c r="A5524" t="s">
        <v>111</v>
      </c>
      <c r="B5524" t="s">
        <v>110</v>
      </c>
      <c r="C5524" t="s">
        <v>98</v>
      </c>
      <c r="D5524" t="s">
        <v>246</v>
      </c>
      <c r="E5524" s="19">
        <v>42730</v>
      </c>
      <c r="F5524" t="s">
        <v>101</v>
      </c>
      <c r="G5524">
        <v>7</v>
      </c>
      <c r="H5524">
        <v>12.42</v>
      </c>
      <c r="I5524">
        <v>86.94</v>
      </c>
    </row>
    <row r="5525" spans="1:9">
      <c r="A5525" t="s">
        <v>103</v>
      </c>
      <c r="B5525" t="s">
        <v>113</v>
      </c>
      <c r="C5525" t="s">
        <v>93</v>
      </c>
      <c r="D5525" t="s">
        <v>245</v>
      </c>
      <c r="E5525" s="19">
        <v>42730</v>
      </c>
      <c r="F5525" t="s">
        <v>91</v>
      </c>
      <c r="G5525">
        <v>4</v>
      </c>
      <c r="H5525">
        <v>16.32</v>
      </c>
      <c r="I5525">
        <v>65.28</v>
      </c>
    </row>
    <row r="5526" spans="1:9">
      <c r="A5526" t="s">
        <v>95</v>
      </c>
      <c r="B5526" t="s">
        <v>94</v>
      </c>
      <c r="C5526" t="s">
        <v>93</v>
      </c>
      <c r="D5526" t="s">
        <v>244</v>
      </c>
      <c r="E5526" s="19">
        <v>42730</v>
      </c>
      <c r="F5526" t="s">
        <v>96</v>
      </c>
      <c r="G5526">
        <v>8</v>
      </c>
      <c r="H5526">
        <v>53.35</v>
      </c>
      <c r="I5526">
        <v>426.8</v>
      </c>
    </row>
    <row r="5527" spans="1:9">
      <c r="A5527" t="s">
        <v>111</v>
      </c>
      <c r="B5527" t="s">
        <v>99</v>
      </c>
      <c r="C5527" t="s">
        <v>98</v>
      </c>
      <c r="D5527" t="s">
        <v>243</v>
      </c>
      <c r="E5527" s="19">
        <v>42730</v>
      </c>
      <c r="F5527" t="s">
        <v>101</v>
      </c>
      <c r="G5527">
        <v>7</v>
      </c>
      <c r="H5527">
        <v>12.42</v>
      </c>
      <c r="I5527">
        <v>86.94</v>
      </c>
    </row>
    <row r="5528" spans="1:9">
      <c r="A5528" t="s">
        <v>95</v>
      </c>
      <c r="B5528" t="s">
        <v>155</v>
      </c>
      <c r="C5528" t="s">
        <v>93</v>
      </c>
      <c r="D5528" t="s">
        <v>242</v>
      </c>
      <c r="E5528" s="19">
        <v>42730</v>
      </c>
      <c r="F5528" t="s">
        <v>91</v>
      </c>
      <c r="G5528">
        <v>9</v>
      </c>
      <c r="H5528">
        <v>16.32</v>
      </c>
      <c r="I5528">
        <v>146.88</v>
      </c>
    </row>
    <row r="5529" spans="1:9">
      <c r="A5529" t="s">
        <v>103</v>
      </c>
      <c r="B5529" t="s">
        <v>94</v>
      </c>
      <c r="C5529" t="s">
        <v>93</v>
      </c>
      <c r="D5529" t="s">
        <v>241</v>
      </c>
      <c r="E5529" s="19">
        <v>42730</v>
      </c>
      <c r="F5529" t="s">
        <v>141</v>
      </c>
      <c r="G5529">
        <v>4</v>
      </c>
      <c r="H5529">
        <v>17.829999999999998</v>
      </c>
      <c r="I5529">
        <v>71.319999999999993</v>
      </c>
    </row>
    <row r="5530" spans="1:9">
      <c r="A5530" t="s">
        <v>106</v>
      </c>
      <c r="B5530" t="s">
        <v>127</v>
      </c>
      <c r="C5530" t="s">
        <v>98</v>
      </c>
      <c r="D5530" t="s">
        <v>239</v>
      </c>
      <c r="E5530" s="19">
        <v>42730</v>
      </c>
      <c r="F5530" t="s">
        <v>91</v>
      </c>
      <c r="G5530">
        <v>2</v>
      </c>
      <c r="H5530">
        <v>16.32</v>
      </c>
      <c r="I5530">
        <v>32.64</v>
      </c>
    </row>
    <row r="5531" spans="1:9">
      <c r="A5531" t="s">
        <v>100</v>
      </c>
      <c r="B5531" t="s">
        <v>99</v>
      </c>
      <c r="C5531" t="s">
        <v>98</v>
      </c>
      <c r="D5531" t="s">
        <v>240</v>
      </c>
      <c r="E5531" s="19">
        <v>42730</v>
      </c>
      <c r="F5531" t="s">
        <v>141</v>
      </c>
      <c r="G5531">
        <v>2</v>
      </c>
      <c r="H5531">
        <v>17.829999999999998</v>
      </c>
      <c r="I5531">
        <v>35.659999999999997</v>
      </c>
    </row>
    <row r="5532" spans="1:9">
      <c r="A5532" t="s">
        <v>103</v>
      </c>
      <c r="B5532" t="s">
        <v>113</v>
      </c>
      <c r="C5532" t="s">
        <v>93</v>
      </c>
      <c r="D5532" t="s">
        <v>112</v>
      </c>
      <c r="E5532" s="19">
        <v>42730</v>
      </c>
      <c r="F5532" t="s">
        <v>101</v>
      </c>
      <c r="G5532">
        <v>6</v>
      </c>
      <c r="H5532">
        <v>12.42</v>
      </c>
      <c r="I5532">
        <v>74.52</v>
      </c>
    </row>
    <row r="5533" spans="1:9">
      <c r="A5533" t="s">
        <v>100</v>
      </c>
      <c r="B5533" t="s">
        <v>127</v>
      </c>
      <c r="C5533" t="s">
        <v>98</v>
      </c>
      <c r="D5533" t="s">
        <v>239</v>
      </c>
      <c r="E5533" s="19">
        <v>42730</v>
      </c>
      <c r="F5533" t="s">
        <v>91</v>
      </c>
      <c r="G5533">
        <v>10</v>
      </c>
      <c r="H5533">
        <v>16.32</v>
      </c>
      <c r="I5533">
        <v>163.19999999999999</v>
      </c>
    </row>
    <row r="5534" spans="1:9">
      <c r="A5534" t="s">
        <v>111</v>
      </c>
      <c r="B5534" t="s">
        <v>110</v>
      </c>
      <c r="C5534" t="s">
        <v>98</v>
      </c>
      <c r="D5534" t="s">
        <v>187</v>
      </c>
      <c r="E5534" s="19">
        <v>42730</v>
      </c>
      <c r="F5534" t="s">
        <v>141</v>
      </c>
      <c r="G5534">
        <v>9</v>
      </c>
      <c r="H5534">
        <v>17.829999999999998</v>
      </c>
      <c r="I5534">
        <v>160.46999999999997</v>
      </c>
    </row>
    <row r="5535" spans="1:9">
      <c r="A5535" t="s">
        <v>106</v>
      </c>
      <c r="B5535" t="s">
        <v>99</v>
      </c>
      <c r="C5535" t="s">
        <v>98</v>
      </c>
      <c r="D5535" t="s">
        <v>119</v>
      </c>
      <c r="E5535" s="19">
        <v>42730</v>
      </c>
      <c r="F5535" t="s">
        <v>101</v>
      </c>
      <c r="G5535">
        <v>4</v>
      </c>
      <c r="H5535">
        <v>12.42</v>
      </c>
      <c r="I5535">
        <v>49.68</v>
      </c>
    </row>
    <row r="5536" spans="1:9">
      <c r="A5536" t="s">
        <v>95</v>
      </c>
      <c r="B5536" t="s">
        <v>118</v>
      </c>
      <c r="C5536" t="s">
        <v>93</v>
      </c>
      <c r="D5536" t="s">
        <v>238</v>
      </c>
      <c r="E5536" s="19">
        <v>42730</v>
      </c>
      <c r="F5536" t="s">
        <v>101</v>
      </c>
      <c r="G5536">
        <v>5</v>
      </c>
      <c r="H5536">
        <v>12.42</v>
      </c>
      <c r="I5536">
        <v>62.1</v>
      </c>
    </row>
    <row r="5537" spans="1:9">
      <c r="A5537" t="s">
        <v>103</v>
      </c>
      <c r="B5537" t="s">
        <v>118</v>
      </c>
      <c r="C5537" t="s">
        <v>93</v>
      </c>
      <c r="D5537" t="s">
        <v>237</v>
      </c>
      <c r="E5537" s="19">
        <v>42730</v>
      </c>
      <c r="F5537" t="s">
        <v>101</v>
      </c>
      <c r="G5537">
        <v>4</v>
      </c>
      <c r="H5537">
        <v>12.42</v>
      </c>
      <c r="I5537">
        <v>49.68</v>
      </c>
    </row>
    <row r="5538" spans="1:9">
      <c r="A5538" t="s">
        <v>95</v>
      </c>
      <c r="B5538" t="s">
        <v>113</v>
      </c>
      <c r="C5538" t="s">
        <v>93</v>
      </c>
      <c r="D5538" t="s">
        <v>221</v>
      </c>
      <c r="E5538" s="19">
        <v>42730</v>
      </c>
      <c r="F5538" t="s">
        <v>101</v>
      </c>
      <c r="G5538">
        <v>4</v>
      </c>
      <c r="H5538">
        <v>12.42</v>
      </c>
      <c r="I5538">
        <v>49.68</v>
      </c>
    </row>
    <row r="5539" spans="1:9">
      <c r="A5539" t="s">
        <v>100</v>
      </c>
      <c r="B5539" t="s">
        <v>105</v>
      </c>
      <c r="C5539" t="s">
        <v>98</v>
      </c>
      <c r="D5539" t="s">
        <v>236</v>
      </c>
      <c r="E5539" s="19">
        <v>42731</v>
      </c>
      <c r="F5539" t="s">
        <v>101</v>
      </c>
      <c r="G5539">
        <v>9</v>
      </c>
      <c r="H5539">
        <v>12.42</v>
      </c>
      <c r="I5539">
        <v>111.78</v>
      </c>
    </row>
    <row r="5540" spans="1:9">
      <c r="A5540" t="s">
        <v>95</v>
      </c>
      <c r="B5540" t="s">
        <v>94</v>
      </c>
      <c r="C5540" t="s">
        <v>93</v>
      </c>
      <c r="D5540" t="s">
        <v>235</v>
      </c>
      <c r="E5540" s="19">
        <v>42731</v>
      </c>
      <c r="F5540" t="s">
        <v>101</v>
      </c>
      <c r="G5540">
        <v>2</v>
      </c>
      <c r="H5540">
        <v>12.42</v>
      </c>
      <c r="I5540">
        <v>24.84</v>
      </c>
    </row>
    <row r="5541" spans="1:9">
      <c r="A5541" t="s">
        <v>106</v>
      </c>
      <c r="B5541" t="s">
        <v>105</v>
      </c>
      <c r="C5541" t="s">
        <v>98</v>
      </c>
      <c r="D5541" t="s">
        <v>234</v>
      </c>
      <c r="E5541" s="19">
        <v>42731</v>
      </c>
      <c r="F5541" t="s">
        <v>101</v>
      </c>
      <c r="G5541">
        <v>10</v>
      </c>
      <c r="H5541">
        <v>12.42</v>
      </c>
      <c r="I5541">
        <v>124.2</v>
      </c>
    </row>
    <row r="5542" spans="1:9">
      <c r="A5542" t="s">
        <v>106</v>
      </c>
      <c r="B5542" t="s">
        <v>105</v>
      </c>
      <c r="C5542" t="s">
        <v>98</v>
      </c>
      <c r="D5542" t="s">
        <v>174</v>
      </c>
      <c r="E5542" s="19">
        <v>42731</v>
      </c>
      <c r="F5542" t="s">
        <v>101</v>
      </c>
      <c r="G5542">
        <v>1</v>
      </c>
      <c r="H5542">
        <v>12.42</v>
      </c>
      <c r="I5542">
        <v>12.42</v>
      </c>
    </row>
    <row r="5543" spans="1:9">
      <c r="A5543" t="s">
        <v>95</v>
      </c>
      <c r="B5543" t="s">
        <v>94</v>
      </c>
      <c r="C5543" t="s">
        <v>93</v>
      </c>
      <c r="D5543" t="s">
        <v>115</v>
      </c>
      <c r="E5543" s="19">
        <v>42731</v>
      </c>
      <c r="F5543" t="s">
        <v>91</v>
      </c>
      <c r="G5543">
        <v>4</v>
      </c>
      <c r="H5543">
        <v>16.32</v>
      </c>
      <c r="I5543">
        <v>65.28</v>
      </c>
    </row>
    <row r="5544" spans="1:9">
      <c r="A5544" t="s">
        <v>95</v>
      </c>
      <c r="B5544" t="s">
        <v>118</v>
      </c>
      <c r="C5544" t="s">
        <v>93</v>
      </c>
      <c r="D5544" t="s">
        <v>233</v>
      </c>
      <c r="E5544" s="19">
        <v>42731</v>
      </c>
      <c r="F5544" t="s">
        <v>101</v>
      </c>
      <c r="G5544">
        <v>2</v>
      </c>
      <c r="H5544">
        <v>12.42</v>
      </c>
      <c r="I5544">
        <v>24.84</v>
      </c>
    </row>
    <row r="5545" spans="1:9">
      <c r="A5545" t="s">
        <v>100</v>
      </c>
      <c r="B5545" t="s">
        <v>99</v>
      </c>
      <c r="C5545" t="s">
        <v>98</v>
      </c>
      <c r="D5545" t="s">
        <v>232</v>
      </c>
      <c r="E5545" s="19">
        <v>42731</v>
      </c>
      <c r="F5545" t="s">
        <v>101</v>
      </c>
      <c r="G5545">
        <v>10</v>
      </c>
      <c r="H5545">
        <v>12.42</v>
      </c>
      <c r="I5545">
        <v>124.2</v>
      </c>
    </row>
    <row r="5546" spans="1:9">
      <c r="A5546" t="s">
        <v>100</v>
      </c>
      <c r="B5546" t="s">
        <v>99</v>
      </c>
      <c r="C5546" t="s">
        <v>98</v>
      </c>
      <c r="D5546" t="s">
        <v>231</v>
      </c>
      <c r="E5546" s="19">
        <v>42731</v>
      </c>
      <c r="F5546" t="s">
        <v>101</v>
      </c>
      <c r="G5546">
        <v>8</v>
      </c>
      <c r="H5546">
        <v>12.42</v>
      </c>
      <c r="I5546">
        <v>99.36</v>
      </c>
    </row>
    <row r="5547" spans="1:9">
      <c r="A5547" t="s">
        <v>100</v>
      </c>
      <c r="B5547" t="s">
        <v>105</v>
      </c>
      <c r="C5547" t="s">
        <v>98</v>
      </c>
      <c r="D5547" t="s">
        <v>140</v>
      </c>
      <c r="E5547" s="19">
        <v>42731</v>
      </c>
      <c r="F5547" t="s">
        <v>91</v>
      </c>
      <c r="G5547">
        <v>6</v>
      </c>
      <c r="H5547">
        <v>16.32</v>
      </c>
      <c r="I5547">
        <v>97.92</v>
      </c>
    </row>
    <row r="5548" spans="1:9">
      <c r="A5548" t="s">
        <v>103</v>
      </c>
      <c r="B5548" t="s">
        <v>155</v>
      </c>
      <c r="C5548" t="s">
        <v>93</v>
      </c>
      <c r="D5548" t="s">
        <v>226</v>
      </c>
      <c r="E5548" s="19">
        <v>42731</v>
      </c>
      <c r="F5548" t="s">
        <v>91</v>
      </c>
      <c r="G5548">
        <v>4</v>
      </c>
      <c r="H5548">
        <v>16.32</v>
      </c>
      <c r="I5548">
        <v>65.28</v>
      </c>
    </row>
    <row r="5549" spans="1:9">
      <c r="A5549" t="s">
        <v>106</v>
      </c>
      <c r="B5549" t="s">
        <v>127</v>
      </c>
      <c r="C5549" t="s">
        <v>98</v>
      </c>
      <c r="D5549" t="s">
        <v>230</v>
      </c>
      <c r="E5549" s="19">
        <v>42731</v>
      </c>
      <c r="F5549" t="s">
        <v>101</v>
      </c>
      <c r="G5549">
        <v>2</v>
      </c>
      <c r="H5549">
        <v>12.42</v>
      </c>
      <c r="I5549">
        <v>24.84</v>
      </c>
    </row>
    <row r="5550" spans="1:9">
      <c r="A5550" t="s">
        <v>106</v>
      </c>
      <c r="B5550" t="s">
        <v>99</v>
      </c>
      <c r="C5550" t="s">
        <v>98</v>
      </c>
      <c r="D5550" t="s">
        <v>229</v>
      </c>
      <c r="E5550" s="19">
        <v>42731</v>
      </c>
      <c r="F5550" t="s">
        <v>101</v>
      </c>
      <c r="G5550">
        <v>6</v>
      </c>
      <c r="H5550">
        <v>12.42</v>
      </c>
      <c r="I5550">
        <v>74.52</v>
      </c>
    </row>
    <row r="5551" spans="1:9">
      <c r="A5551" t="s">
        <v>103</v>
      </c>
      <c r="B5551" t="s">
        <v>118</v>
      </c>
      <c r="C5551" t="s">
        <v>93</v>
      </c>
      <c r="D5551" t="s">
        <v>228</v>
      </c>
      <c r="E5551" s="19">
        <v>42731</v>
      </c>
      <c r="F5551" t="s">
        <v>101</v>
      </c>
      <c r="G5551">
        <v>5</v>
      </c>
      <c r="H5551">
        <v>12.42</v>
      </c>
      <c r="I5551">
        <v>62.1</v>
      </c>
    </row>
    <row r="5552" spans="1:9">
      <c r="A5552" t="s">
        <v>103</v>
      </c>
      <c r="B5552" t="s">
        <v>94</v>
      </c>
      <c r="C5552" t="s">
        <v>93</v>
      </c>
      <c r="D5552" t="s">
        <v>212</v>
      </c>
      <c r="E5552" s="19">
        <v>42731</v>
      </c>
      <c r="F5552" t="s">
        <v>101</v>
      </c>
      <c r="G5552">
        <v>2</v>
      </c>
      <c r="H5552">
        <v>12.42</v>
      </c>
      <c r="I5552">
        <v>24.84</v>
      </c>
    </row>
    <row r="5553" spans="1:9">
      <c r="A5553" t="s">
        <v>111</v>
      </c>
      <c r="B5553" t="s">
        <v>110</v>
      </c>
      <c r="C5553" t="s">
        <v>98</v>
      </c>
      <c r="D5553" t="s">
        <v>227</v>
      </c>
      <c r="E5553" s="19">
        <v>42731</v>
      </c>
      <c r="F5553" t="s">
        <v>101</v>
      </c>
      <c r="G5553">
        <v>6</v>
      </c>
      <c r="H5553">
        <v>12.42</v>
      </c>
      <c r="I5553">
        <v>74.52</v>
      </c>
    </row>
    <row r="5554" spans="1:9">
      <c r="A5554" t="s">
        <v>100</v>
      </c>
      <c r="B5554" t="s">
        <v>110</v>
      </c>
      <c r="C5554" t="s">
        <v>98</v>
      </c>
      <c r="D5554" t="s">
        <v>187</v>
      </c>
      <c r="E5554" s="19">
        <v>42731</v>
      </c>
      <c r="F5554" t="s">
        <v>101</v>
      </c>
      <c r="G5554">
        <v>6</v>
      </c>
      <c r="H5554">
        <v>12.42</v>
      </c>
      <c r="I5554">
        <v>74.52</v>
      </c>
    </row>
    <row r="5555" spans="1:9">
      <c r="A5555" t="s">
        <v>95</v>
      </c>
      <c r="B5555" t="s">
        <v>155</v>
      </c>
      <c r="C5555" t="s">
        <v>93</v>
      </c>
      <c r="D5555" t="s">
        <v>226</v>
      </c>
      <c r="E5555" s="19">
        <v>42731</v>
      </c>
      <c r="F5555" t="s">
        <v>96</v>
      </c>
      <c r="G5555">
        <v>3</v>
      </c>
      <c r="H5555">
        <v>53.35</v>
      </c>
      <c r="I5555">
        <v>160.05000000000001</v>
      </c>
    </row>
    <row r="5556" spans="1:9">
      <c r="A5556" t="s">
        <v>100</v>
      </c>
      <c r="B5556" t="s">
        <v>110</v>
      </c>
      <c r="C5556" t="s">
        <v>98</v>
      </c>
      <c r="D5556" t="s">
        <v>225</v>
      </c>
      <c r="E5556" s="19">
        <v>42731</v>
      </c>
      <c r="F5556" t="s">
        <v>101</v>
      </c>
      <c r="G5556">
        <v>8</v>
      </c>
      <c r="H5556">
        <v>12.42</v>
      </c>
      <c r="I5556">
        <v>99.36</v>
      </c>
    </row>
    <row r="5557" spans="1:9">
      <c r="A5557" t="s">
        <v>100</v>
      </c>
      <c r="B5557" t="s">
        <v>105</v>
      </c>
      <c r="C5557" t="s">
        <v>98</v>
      </c>
      <c r="D5557" t="s">
        <v>224</v>
      </c>
      <c r="E5557" s="19">
        <v>42731</v>
      </c>
      <c r="F5557" t="s">
        <v>141</v>
      </c>
      <c r="G5557">
        <v>3</v>
      </c>
      <c r="H5557">
        <v>17.829999999999998</v>
      </c>
      <c r="I5557">
        <v>53.489999999999995</v>
      </c>
    </row>
    <row r="5558" spans="1:9">
      <c r="A5558" t="s">
        <v>100</v>
      </c>
      <c r="B5558" t="s">
        <v>99</v>
      </c>
      <c r="C5558" t="s">
        <v>98</v>
      </c>
      <c r="D5558" t="s">
        <v>97</v>
      </c>
      <c r="E5558" s="19">
        <v>42731</v>
      </c>
      <c r="F5558" t="s">
        <v>96</v>
      </c>
      <c r="G5558">
        <v>7</v>
      </c>
      <c r="H5558">
        <v>53.35</v>
      </c>
      <c r="I5558">
        <v>373.45</v>
      </c>
    </row>
    <row r="5559" spans="1:9">
      <c r="A5559" t="s">
        <v>103</v>
      </c>
      <c r="B5559" t="s">
        <v>118</v>
      </c>
      <c r="C5559" t="s">
        <v>93</v>
      </c>
      <c r="D5559" t="s">
        <v>223</v>
      </c>
      <c r="E5559" s="19">
        <v>42732</v>
      </c>
      <c r="F5559" t="s">
        <v>96</v>
      </c>
      <c r="G5559">
        <v>7</v>
      </c>
      <c r="H5559">
        <v>53.35</v>
      </c>
      <c r="I5559">
        <v>373.45</v>
      </c>
    </row>
    <row r="5560" spans="1:9">
      <c r="A5560" t="s">
        <v>95</v>
      </c>
      <c r="B5560" t="s">
        <v>113</v>
      </c>
      <c r="C5560" t="s">
        <v>93</v>
      </c>
      <c r="D5560" t="s">
        <v>216</v>
      </c>
      <c r="E5560" s="19">
        <v>42732</v>
      </c>
      <c r="F5560" t="s">
        <v>96</v>
      </c>
      <c r="G5560">
        <v>5</v>
      </c>
      <c r="H5560">
        <v>53.35</v>
      </c>
      <c r="I5560">
        <v>266.75</v>
      </c>
    </row>
    <row r="5561" spans="1:9">
      <c r="A5561" t="s">
        <v>106</v>
      </c>
      <c r="B5561" t="s">
        <v>99</v>
      </c>
      <c r="C5561" t="s">
        <v>98</v>
      </c>
      <c r="D5561" t="s">
        <v>222</v>
      </c>
      <c r="E5561" s="19">
        <v>42732</v>
      </c>
      <c r="F5561" t="s">
        <v>141</v>
      </c>
      <c r="G5561">
        <v>5</v>
      </c>
      <c r="H5561">
        <v>17.829999999999998</v>
      </c>
      <c r="I5561">
        <v>89.149999999999991</v>
      </c>
    </row>
    <row r="5562" spans="1:9">
      <c r="A5562" t="s">
        <v>103</v>
      </c>
      <c r="B5562" t="s">
        <v>113</v>
      </c>
      <c r="C5562" t="s">
        <v>93</v>
      </c>
      <c r="D5562" t="s">
        <v>143</v>
      </c>
      <c r="E5562" s="19">
        <v>42732</v>
      </c>
      <c r="F5562" t="s">
        <v>101</v>
      </c>
      <c r="G5562">
        <v>2</v>
      </c>
      <c r="H5562">
        <v>12.42</v>
      </c>
      <c r="I5562">
        <v>24.84</v>
      </c>
    </row>
    <row r="5563" spans="1:9">
      <c r="A5563" t="s">
        <v>103</v>
      </c>
      <c r="B5563" t="s">
        <v>113</v>
      </c>
      <c r="C5563" t="s">
        <v>93</v>
      </c>
      <c r="D5563" t="s">
        <v>221</v>
      </c>
      <c r="E5563" s="19">
        <v>42732</v>
      </c>
      <c r="F5563" t="s">
        <v>96</v>
      </c>
      <c r="G5563">
        <v>2</v>
      </c>
      <c r="H5563">
        <v>53.35</v>
      </c>
      <c r="I5563">
        <v>106.7</v>
      </c>
    </row>
    <row r="5564" spans="1:9">
      <c r="A5564" t="s">
        <v>95</v>
      </c>
      <c r="B5564" t="s">
        <v>94</v>
      </c>
      <c r="C5564" t="s">
        <v>93</v>
      </c>
      <c r="D5564" t="s">
        <v>220</v>
      </c>
      <c r="E5564" s="19">
        <v>42732</v>
      </c>
      <c r="F5564" t="s">
        <v>141</v>
      </c>
      <c r="G5564">
        <v>1</v>
      </c>
      <c r="H5564">
        <v>17.829999999999998</v>
      </c>
      <c r="I5564">
        <v>17.829999999999998</v>
      </c>
    </row>
    <row r="5565" spans="1:9">
      <c r="A5565" t="s">
        <v>106</v>
      </c>
      <c r="B5565" t="s">
        <v>99</v>
      </c>
      <c r="C5565" t="s">
        <v>98</v>
      </c>
      <c r="D5565" t="s">
        <v>219</v>
      </c>
      <c r="E5565" s="19">
        <v>42732</v>
      </c>
      <c r="F5565" t="s">
        <v>96</v>
      </c>
      <c r="G5565">
        <v>3</v>
      </c>
      <c r="H5565">
        <v>53.35</v>
      </c>
      <c r="I5565">
        <v>160.05000000000001</v>
      </c>
    </row>
    <row r="5566" spans="1:9">
      <c r="A5566" t="s">
        <v>95</v>
      </c>
      <c r="B5566" t="s">
        <v>118</v>
      </c>
      <c r="C5566" t="s">
        <v>93</v>
      </c>
      <c r="D5566" t="s">
        <v>218</v>
      </c>
      <c r="E5566" s="19">
        <v>42732</v>
      </c>
      <c r="F5566" t="s">
        <v>96</v>
      </c>
      <c r="G5566">
        <v>5</v>
      </c>
      <c r="H5566">
        <v>53.35</v>
      </c>
      <c r="I5566">
        <v>266.75</v>
      </c>
    </row>
    <row r="5567" spans="1:9">
      <c r="A5567" t="s">
        <v>100</v>
      </c>
      <c r="B5567" t="s">
        <v>105</v>
      </c>
      <c r="C5567" t="s">
        <v>98</v>
      </c>
      <c r="D5567" t="s">
        <v>150</v>
      </c>
      <c r="E5567" s="19">
        <v>42732</v>
      </c>
      <c r="F5567" t="s">
        <v>141</v>
      </c>
      <c r="G5567">
        <v>5</v>
      </c>
      <c r="H5567">
        <v>17.829999999999998</v>
      </c>
      <c r="I5567">
        <v>89.149999999999991</v>
      </c>
    </row>
    <row r="5568" spans="1:9">
      <c r="A5568" t="s">
        <v>95</v>
      </c>
      <c r="B5568" t="s">
        <v>94</v>
      </c>
      <c r="C5568" t="s">
        <v>93</v>
      </c>
      <c r="D5568" t="s">
        <v>217</v>
      </c>
      <c r="E5568" s="19">
        <v>42732</v>
      </c>
      <c r="F5568" t="s">
        <v>96</v>
      </c>
      <c r="G5568">
        <v>7</v>
      </c>
      <c r="H5568">
        <v>53.35</v>
      </c>
      <c r="I5568">
        <v>373.45</v>
      </c>
    </row>
    <row r="5569" spans="1:9">
      <c r="A5569" t="s">
        <v>95</v>
      </c>
      <c r="B5569" t="s">
        <v>113</v>
      </c>
      <c r="C5569" t="s">
        <v>93</v>
      </c>
      <c r="D5569" t="s">
        <v>216</v>
      </c>
      <c r="E5569" s="19">
        <v>42732</v>
      </c>
      <c r="F5569" t="s">
        <v>101</v>
      </c>
      <c r="G5569">
        <v>8</v>
      </c>
      <c r="H5569">
        <v>12.42</v>
      </c>
      <c r="I5569">
        <v>99.36</v>
      </c>
    </row>
    <row r="5570" spans="1:9">
      <c r="A5570" t="s">
        <v>100</v>
      </c>
      <c r="B5570" t="s">
        <v>99</v>
      </c>
      <c r="C5570" t="s">
        <v>98</v>
      </c>
      <c r="D5570" t="s">
        <v>215</v>
      </c>
      <c r="E5570" s="19">
        <v>42732</v>
      </c>
      <c r="F5570" t="s">
        <v>141</v>
      </c>
      <c r="G5570">
        <v>1</v>
      </c>
      <c r="H5570">
        <v>17.829999999999998</v>
      </c>
      <c r="I5570">
        <v>17.829999999999998</v>
      </c>
    </row>
    <row r="5571" spans="1:9">
      <c r="A5571" t="s">
        <v>95</v>
      </c>
      <c r="B5571" t="s">
        <v>113</v>
      </c>
      <c r="C5571" t="s">
        <v>93</v>
      </c>
      <c r="D5571" t="s">
        <v>214</v>
      </c>
      <c r="E5571" s="19">
        <v>42732</v>
      </c>
      <c r="F5571" t="s">
        <v>101</v>
      </c>
      <c r="G5571">
        <v>2</v>
      </c>
      <c r="H5571">
        <v>12.42</v>
      </c>
      <c r="I5571">
        <v>24.84</v>
      </c>
    </row>
    <row r="5572" spans="1:9">
      <c r="A5572" t="s">
        <v>106</v>
      </c>
      <c r="B5572" t="s">
        <v>99</v>
      </c>
      <c r="C5572" t="s">
        <v>98</v>
      </c>
      <c r="D5572" t="s">
        <v>213</v>
      </c>
      <c r="E5572" s="19">
        <v>42732</v>
      </c>
      <c r="F5572" t="s">
        <v>141</v>
      </c>
      <c r="G5572">
        <v>5</v>
      </c>
      <c r="H5572">
        <v>17.829999999999998</v>
      </c>
      <c r="I5572">
        <v>89.149999999999991</v>
      </c>
    </row>
    <row r="5573" spans="1:9">
      <c r="A5573" t="s">
        <v>95</v>
      </c>
      <c r="B5573" t="s">
        <v>94</v>
      </c>
      <c r="C5573" t="s">
        <v>93</v>
      </c>
      <c r="D5573" t="s">
        <v>212</v>
      </c>
      <c r="E5573" s="19">
        <v>42732</v>
      </c>
      <c r="F5573" t="s">
        <v>101</v>
      </c>
      <c r="G5573">
        <v>4</v>
      </c>
      <c r="H5573">
        <v>12.42</v>
      </c>
      <c r="I5573">
        <v>49.68</v>
      </c>
    </row>
    <row r="5574" spans="1:9">
      <c r="A5574" t="s">
        <v>95</v>
      </c>
      <c r="B5574" t="s">
        <v>94</v>
      </c>
      <c r="C5574" t="s">
        <v>93</v>
      </c>
      <c r="D5574" t="s">
        <v>212</v>
      </c>
      <c r="E5574" s="19">
        <v>42732</v>
      </c>
      <c r="F5574" t="s">
        <v>101</v>
      </c>
      <c r="G5574">
        <v>7</v>
      </c>
      <c r="H5574">
        <v>12.42</v>
      </c>
      <c r="I5574">
        <v>86.94</v>
      </c>
    </row>
    <row r="5575" spans="1:9">
      <c r="A5575" t="s">
        <v>103</v>
      </c>
      <c r="B5575" t="s">
        <v>118</v>
      </c>
      <c r="C5575" t="s">
        <v>93</v>
      </c>
      <c r="D5575" t="s">
        <v>177</v>
      </c>
      <c r="E5575" s="19">
        <v>42732</v>
      </c>
      <c r="F5575" t="s">
        <v>101</v>
      </c>
      <c r="G5575">
        <v>4</v>
      </c>
      <c r="H5575">
        <v>12.42</v>
      </c>
      <c r="I5575">
        <v>49.68</v>
      </c>
    </row>
    <row r="5576" spans="1:9">
      <c r="A5576" t="s">
        <v>106</v>
      </c>
      <c r="B5576" t="s">
        <v>99</v>
      </c>
      <c r="C5576" t="s">
        <v>98</v>
      </c>
      <c r="D5576" t="s">
        <v>211</v>
      </c>
      <c r="E5576" s="19">
        <v>42732</v>
      </c>
      <c r="F5576" t="s">
        <v>101</v>
      </c>
      <c r="G5576">
        <v>5</v>
      </c>
      <c r="H5576">
        <v>12.42</v>
      </c>
      <c r="I5576">
        <v>62.1</v>
      </c>
    </row>
    <row r="5577" spans="1:9">
      <c r="A5577" t="s">
        <v>100</v>
      </c>
      <c r="B5577" t="s">
        <v>105</v>
      </c>
      <c r="C5577" t="s">
        <v>98</v>
      </c>
      <c r="D5577" t="s">
        <v>210</v>
      </c>
      <c r="E5577" s="19">
        <v>42732</v>
      </c>
      <c r="F5577" t="s">
        <v>96</v>
      </c>
      <c r="G5577">
        <v>1</v>
      </c>
      <c r="H5577">
        <v>53.35</v>
      </c>
      <c r="I5577">
        <v>53.35</v>
      </c>
    </row>
    <row r="5578" spans="1:9">
      <c r="A5578" t="s">
        <v>100</v>
      </c>
      <c r="B5578" t="s">
        <v>110</v>
      </c>
      <c r="C5578" t="s">
        <v>98</v>
      </c>
      <c r="D5578" t="s">
        <v>209</v>
      </c>
      <c r="E5578" s="19">
        <v>42732</v>
      </c>
      <c r="F5578" t="s">
        <v>101</v>
      </c>
      <c r="G5578">
        <v>3</v>
      </c>
      <c r="H5578">
        <v>12.42</v>
      </c>
      <c r="I5578">
        <v>37.26</v>
      </c>
    </row>
    <row r="5579" spans="1:9">
      <c r="A5579" t="s">
        <v>95</v>
      </c>
      <c r="B5579" t="s">
        <v>113</v>
      </c>
      <c r="C5579" t="s">
        <v>93</v>
      </c>
      <c r="D5579" t="s">
        <v>208</v>
      </c>
      <c r="E5579" s="19">
        <v>42732</v>
      </c>
      <c r="F5579" t="s">
        <v>101</v>
      </c>
      <c r="G5579">
        <v>3</v>
      </c>
      <c r="H5579">
        <v>12.42</v>
      </c>
      <c r="I5579">
        <v>37.26</v>
      </c>
    </row>
    <row r="5580" spans="1:9">
      <c r="A5580" t="s">
        <v>95</v>
      </c>
      <c r="B5580" t="s">
        <v>94</v>
      </c>
      <c r="C5580" t="s">
        <v>93</v>
      </c>
      <c r="D5580" t="s">
        <v>207</v>
      </c>
      <c r="E5580" s="19">
        <v>42732</v>
      </c>
      <c r="F5580" t="s">
        <v>96</v>
      </c>
      <c r="G5580">
        <v>3</v>
      </c>
      <c r="H5580">
        <v>53.35</v>
      </c>
      <c r="I5580">
        <v>160.05000000000001</v>
      </c>
    </row>
    <row r="5581" spans="1:9">
      <c r="A5581" t="s">
        <v>95</v>
      </c>
      <c r="B5581" t="s">
        <v>94</v>
      </c>
      <c r="C5581" t="s">
        <v>93</v>
      </c>
      <c r="D5581" t="s">
        <v>206</v>
      </c>
      <c r="E5581" s="19">
        <v>42732</v>
      </c>
      <c r="F5581" t="s">
        <v>141</v>
      </c>
      <c r="G5581">
        <v>6</v>
      </c>
      <c r="H5581">
        <v>17.829999999999998</v>
      </c>
      <c r="I5581">
        <v>106.97999999999999</v>
      </c>
    </row>
    <row r="5582" spans="1:9">
      <c r="A5582" t="s">
        <v>103</v>
      </c>
      <c r="B5582" t="s">
        <v>94</v>
      </c>
      <c r="C5582" t="s">
        <v>93</v>
      </c>
      <c r="D5582" t="s">
        <v>205</v>
      </c>
      <c r="E5582" s="19">
        <v>42732</v>
      </c>
      <c r="F5582" t="s">
        <v>96</v>
      </c>
      <c r="G5582">
        <v>6</v>
      </c>
      <c r="H5582">
        <v>53.35</v>
      </c>
      <c r="I5582">
        <v>320.10000000000002</v>
      </c>
    </row>
    <row r="5583" spans="1:9">
      <c r="A5583" t="s">
        <v>95</v>
      </c>
      <c r="B5583" t="s">
        <v>94</v>
      </c>
      <c r="C5583" t="s">
        <v>93</v>
      </c>
      <c r="D5583" t="s">
        <v>204</v>
      </c>
      <c r="E5583" s="19">
        <v>42732</v>
      </c>
      <c r="F5583" t="s">
        <v>96</v>
      </c>
      <c r="G5583">
        <v>2</v>
      </c>
      <c r="H5583">
        <v>53.35</v>
      </c>
      <c r="I5583">
        <v>106.7</v>
      </c>
    </row>
    <row r="5584" spans="1:9">
      <c r="A5584" t="s">
        <v>95</v>
      </c>
      <c r="B5584" t="s">
        <v>94</v>
      </c>
      <c r="C5584" t="s">
        <v>93</v>
      </c>
      <c r="D5584" t="s">
        <v>203</v>
      </c>
      <c r="E5584" s="19">
        <v>42732</v>
      </c>
      <c r="F5584" t="s">
        <v>101</v>
      </c>
      <c r="G5584">
        <v>2</v>
      </c>
      <c r="H5584">
        <v>12.42</v>
      </c>
      <c r="I5584">
        <v>24.84</v>
      </c>
    </row>
    <row r="5585" spans="1:9">
      <c r="A5585" t="s">
        <v>100</v>
      </c>
      <c r="B5585" t="s">
        <v>105</v>
      </c>
      <c r="C5585" t="s">
        <v>98</v>
      </c>
      <c r="D5585" t="s">
        <v>123</v>
      </c>
      <c r="E5585" s="19">
        <v>42732</v>
      </c>
      <c r="F5585" t="s">
        <v>91</v>
      </c>
      <c r="G5585">
        <v>3</v>
      </c>
      <c r="H5585">
        <v>16.32</v>
      </c>
      <c r="I5585">
        <v>48.96</v>
      </c>
    </row>
    <row r="5586" spans="1:9">
      <c r="A5586" t="s">
        <v>103</v>
      </c>
      <c r="B5586" t="s">
        <v>118</v>
      </c>
      <c r="C5586" t="s">
        <v>93</v>
      </c>
      <c r="D5586" t="s">
        <v>202</v>
      </c>
      <c r="E5586" s="19">
        <v>42732</v>
      </c>
      <c r="F5586" t="s">
        <v>101</v>
      </c>
      <c r="G5586">
        <v>1</v>
      </c>
      <c r="H5586">
        <v>12.42</v>
      </c>
      <c r="I5586">
        <v>12.42</v>
      </c>
    </row>
    <row r="5587" spans="1:9">
      <c r="A5587" t="s">
        <v>106</v>
      </c>
      <c r="B5587" t="s">
        <v>99</v>
      </c>
      <c r="C5587" t="s">
        <v>98</v>
      </c>
      <c r="D5587" t="s">
        <v>201</v>
      </c>
      <c r="E5587" s="19">
        <v>42732</v>
      </c>
      <c r="F5587" t="s">
        <v>101</v>
      </c>
      <c r="G5587">
        <v>1</v>
      </c>
      <c r="H5587">
        <v>12.42</v>
      </c>
      <c r="I5587">
        <v>12.42</v>
      </c>
    </row>
    <row r="5588" spans="1:9">
      <c r="A5588" t="s">
        <v>100</v>
      </c>
      <c r="B5588" t="s">
        <v>105</v>
      </c>
      <c r="C5588" t="s">
        <v>98</v>
      </c>
      <c r="D5588" t="s">
        <v>200</v>
      </c>
      <c r="E5588" s="19">
        <v>42732</v>
      </c>
      <c r="F5588" t="s">
        <v>101</v>
      </c>
      <c r="G5588">
        <v>1</v>
      </c>
      <c r="H5588">
        <v>12.42</v>
      </c>
      <c r="I5588">
        <v>12.42</v>
      </c>
    </row>
    <row r="5589" spans="1:9">
      <c r="A5589" t="s">
        <v>100</v>
      </c>
      <c r="B5589" t="s">
        <v>110</v>
      </c>
      <c r="C5589" t="s">
        <v>98</v>
      </c>
      <c r="D5589" t="s">
        <v>120</v>
      </c>
      <c r="E5589" s="19">
        <v>42733</v>
      </c>
      <c r="F5589" t="s">
        <v>101</v>
      </c>
      <c r="G5589">
        <v>7</v>
      </c>
      <c r="H5589">
        <v>12.42</v>
      </c>
      <c r="I5589">
        <v>86.94</v>
      </c>
    </row>
    <row r="5590" spans="1:9">
      <c r="A5590" t="s">
        <v>111</v>
      </c>
      <c r="B5590" t="s">
        <v>99</v>
      </c>
      <c r="C5590" t="s">
        <v>98</v>
      </c>
      <c r="D5590" t="s">
        <v>199</v>
      </c>
      <c r="E5590" s="19">
        <v>42733</v>
      </c>
      <c r="F5590" t="s">
        <v>91</v>
      </c>
      <c r="G5590">
        <v>2</v>
      </c>
      <c r="H5590">
        <v>16.32</v>
      </c>
      <c r="I5590">
        <v>32.64</v>
      </c>
    </row>
    <row r="5591" spans="1:9">
      <c r="A5591" t="s">
        <v>100</v>
      </c>
      <c r="B5591" t="s">
        <v>105</v>
      </c>
      <c r="C5591" t="s">
        <v>98</v>
      </c>
      <c r="D5591" t="s">
        <v>198</v>
      </c>
      <c r="E5591" s="19">
        <v>42733</v>
      </c>
      <c r="F5591" t="s">
        <v>101</v>
      </c>
      <c r="G5591">
        <v>8</v>
      </c>
      <c r="H5591">
        <v>12.42</v>
      </c>
      <c r="I5591">
        <v>99.36</v>
      </c>
    </row>
    <row r="5592" spans="1:9">
      <c r="A5592" t="s">
        <v>106</v>
      </c>
      <c r="B5592" t="s">
        <v>99</v>
      </c>
      <c r="C5592" t="s">
        <v>98</v>
      </c>
      <c r="D5592" t="s">
        <v>197</v>
      </c>
      <c r="E5592" s="19">
        <v>42733</v>
      </c>
      <c r="F5592" t="s">
        <v>96</v>
      </c>
      <c r="G5592">
        <v>7</v>
      </c>
      <c r="H5592">
        <v>53.35</v>
      </c>
      <c r="I5592">
        <v>373.45</v>
      </c>
    </row>
    <row r="5593" spans="1:9">
      <c r="A5593" t="s">
        <v>95</v>
      </c>
      <c r="B5593" t="s">
        <v>113</v>
      </c>
      <c r="C5593" t="s">
        <v>93</v>
      </c>
      <c r="D5593" t="s">
        <v>196</v>
      </c>
      <c r="E5593" s="19">
        <v>42733</v>
      </c>
      <c r="F5593" t="s">
        <v>101</v>
      </c>
      <c r="G5593">
        <v>7</v>
      </c>
      <c r="H5593">
        <v>12.42</v>
      </c>
      <c r="I5593">
        <v>86.94</v>
      </c>
    </row>
    <row r="5594" spans="1:9">
      <c r="A5594" t="s">
        <v>111</v>
      </c>
      <c r="B5594" t="s">
        <v>105</v>
      </c>
      <c r="C5594" t="s">
        <v>98</v>
      </c>
      <c r="D5594" t="s">
        <v>195</v>
      </c>
      <c r="E5594" s="19">
        <v>42733</v>
      </c>
      <c r="F5594" t="s">
        <v>141</v>
      </c>
      <c r="G5594">
        <v>9</v>
      </c>
      <c r="H5594">
        <v>17.829999999999998</v>
      </c>
      <c r="I5594">
        <v>160.46999999999997</v>
      </c>
    </row>
    <row r="5595" spans="1:9">
      <c r="A5595" t="s">
        <v>106</v>
      </c>
      <c r="B5595" t="s">
        <v>99</v>
      </c>
      <c r="C5595" t="s">
        <v>98</v>
      </c>
      <c r="D5595" t="s">
        <v>194</v>
      </c>
      <c r="E5595" s="19">
        <v>42733</v>
      </c>
      <c r="F5595" t="s">
        <v>96</v>
      </c>
      <c r="G5595">
        <v>1</v>
      </c>
      <c r="H5595">
        <v>53.35</v>
      </c>
      <c r="I5595">
        <v>53.35</v>
      </c>
    </row>
    <row r="5596" spans="1:9">
      <c r="A5596" t="s">
        <v>95</v>
      </c>
      <c r="B5596" t="s">
        <v>118</v>
      </c>
      <c r="C5596" t="s">
        <v>93</v>
      </c>
      <c r="D5596" t="s">
        <v>177</v>
      </c>
      <c r="E5596" s="19">
        <v>42733</v>
      </c>
      <c r="F5596" t="s">
        <v>96</v>
      </c>
      <c r="G5596">
        <v>7</v>
      </c>
      <c r="H5596">
        <v>53.35</v>
      </c>
      <c r="I5596">
        <v>373.45</v>
      </c>
    </row>
    <row r="5597" spans="1:9">
      <c r="A5597" t="s">
        <v>100</v>
      </c>
      <c r="B5597" t="s">
        <v>127</v>
      </c>
      <c r="C5597" t="s">
        <v>98</v>
      </c>
      <c r="D5597" t="s">
        <v>193</v>
      </c>
      <c r="E5597" s="19">
        <v>42733</v>
      </c>
      <c r="F5597" t="s">
        <v>141</v>
      </c>
      <c r="G5597">
        <v>2</v>
      </c>
      <c r="H5597">
        <v>17.829999999999998</v>
      </c>
      <c r="I5597">
        <v>35.659999999999997</v>
      </c>
    </row>
    <row r="5598" spans="1:9">
      <c r="A5598" t="s">
        <v>106</v>
      </c>
      <c r="B5598" t="s">
        <v>127</v>
      </c>
      <c r="C5598" t="s">
        <v>98</v>
      </c>
      <c r="D5598" t="s">
        <v>189</v>
      </c>
      <c r="E5598" s="19">
        <v>42733</v>
      </c>
      <c r="F5598" t="s">
        <v>141</v>
      </c>
      <c r="G5598">
        <v>2</v>
      </c>
      <c r="H5598">
        <v>17.829999999999998</v>
      </c>
      <c r="I5598">
        <v>35.659999999999997</v>
      </c>
    </row>
    <row r="5599" spans="1:9">
      <c r="A5599" t="s">
        <v>111</v>
      </c>
      <c r="B5599" t="s">
        <v>99</v>
      </c>
      <c r="C5599" t="s">
        <v>98</v>
      </c>
      <c r="D5599" t="s">
        <v>162</v>
      </c>
      <c r="E5599" s="19">
        <v>42733</v>
      </c>
      <c r="F5599" t="s">
        <v>91</v>
      </c>
      <c r="G5599">
        <v>2</v>
      </c>
      <c r="H5599">
        <v>16.32</v>
      </c>
      <c r="I5599">
        <v>32.64</v>
      </c>
    </row>
    <row r="5600" spans="1:9">
      <c r="A5600" t="s">
        <v>95</v>
      </c>
      <c r="B5600" t="s">
        <v>113</v>
      </c>
      <c r="C5600" t="s">
        <v>93</v>
      </c>
      <c r="D5600" t="s">
        <v>192</v>
      </c>
      <c r="E5600" s="19">
        <v>42733</v>
      </c>
      <c r="F5600" t="s">
        <v>101</v>
      </c>
      <c r="G5600">
        <v>1</v>
      </c>
      <c r="H5600">
        <v>12.42</v>
      </c>
      <c r="I5600">
        <v>12.42</v>
      </c>
    </row>
    <row r="5601" spans="1:9">
      <c r="A5601" t="s">
        <v>100</v>
      </c>
      <c r="B5601" t="s">
        <v>105</v>
      </c>
      <c r="C5601" t="s">
        <v>98</v>
      </c>
      <c r="D5601" t="s">
        <v>191</v>
      </c>
      <c r="E5601" s="19">
        <v>42733</v>
      </c>
      <c r="F5601" t="s">
        <v>141</v>
      </c>
      <c r="G5601">
        <v>4</v>
      </c>
      <c r="H5601">
        <v>17.829999999999998</v>
      </c>
      <c r="I5601">
        <v>71.319999999999993</v>
      </c>
    </row>
    <row r="5602" spans="1:9">
      <c r="A5602" t="s">
        <v>103</v>
      </c>
      <c r="B5602" t="s">
        <v>118</v>
      </c>
      <c r="C5602" t="s">
        <v>93</v>
      </c>
      <c r="D5602" t="s">
        <v>190</v>
      </c>
      <c r="E5602" s="19">
        <v>42733</v>
      </c>
      <c r="F5602" t="s">
        <v>96</v>
      </c>
      <c r="G5602">
        <v>5</v>
      </c>
      <c r="H5602">
        <v>53.35</v>
      </c>
      <c r="I5602">
        <v>266.75</v>
      </c>
    </row>
    <row r="5603" spans="1:9">
      <c r="A5603" t="s">
        <v>106</v>
      </c>
      <c r="B5603" t="s">
        <v>127</v>
      </c>
      <c r="C5603" t="s">
        <v>98</v>
      </c>
      <c r="D5603" t="s">
        <v>189</v>
      </c>
      <c r="E5603" s="19">
        <v>42733</v>
      </c>
      <c r="F5603" t="s">
        <v>101</v>
      </c>
      <c r="G5603">
        <v>10</v>
      </c>
      <c r="H5603">
        <v>12.42</v>
      </c>
      <c r="I5603">
        <v>124.2</v>
      </c>
    </row>
    <row r="5604" spans="1:9">
      <c r="A5604" t="s">
        <v>100</v>
      </c>
      <c r="B5604" t="s">
        <v>127</v>
      </c>
      <c r="C5604" t="s">
        <v>98</v>
      </c>
      <c r="D5604" t="s">
        <v>188</v>
      </c>
      <c r="E5604" s="19">
        <v>42733</v>
      </c>
      <c r="F5604" t="s">
        <v>101</v>
      </c>
      <c r="G5604">
        <v>2</v>
      </c>
      <c r="H5604">
        <v>12.42</v>
      </c>
      <c r="I5604">
        <v>24.84</v>
      </c>
    </row>
    <row r="5605" spans="1:9">
      <c r="A5605" t="s">
        <v>100</v>
      </c>
      <c r="B5605" t="s">
        <v>110</v>
      </c>
      <c r="C5605" t="s">
        <v>98</v>
      </c>
      <c r="D5605" t="s">
        <v>187</v>
      </c>
      <c r="E5605" s="19">
        <v>42733</v>
      </c>
      <c r="F5605" t="s">
        <v>141</v>
      </c>
      <c r="G5605">
        <v>9</v>
      </c>
      <c r="H5605">
        <v>17.829999999999998</v>
      </c>
      <c r="I5605">
        <v>160.46999999999997</v>
      </c>
    </row>
    <row r="5606" spans="1:9">
      <c r="A5606" t="s">
        <v>106</v>
      </c>
      <c r="B5606" t="s">
        <v>110</v>
      </c>
      <c r="C5606" t="s">
        <v>98</v>
      </c>
      <c r="D5606" t="s">
        <v>186</v>
      </c>
      <c r="E5606" s="19">
        <v>42733</v>
      </c>
      <c r="F5606" t="s">
        <v>141</v>
      </c>
      <c r="G5606">
        <v>9</v>
      </c>
      <c r="H5606">
        <v>17.829999999999998</v>
      </c>
      <c r="I5606">
        <v>160.46999999999997</v>
      </c>
    </row>
    <row r="5607" spans="1:9">
      <c r="A5607" t="s">
        <v>100</v>
      </c>
      <c r="B5607" t="s">
        <v>127</v>
      </c>
      <c r="C5607" t="s">
        <v>98</v>
      </c>
      <c r="D5607" t="s">
        <v>185</v>
      </c>
      <c r="E5607" s="19">
        <v>42733</v>
      </c>
      <c r="F5607" t="s">
        <v>101</v>
      </c>
      <c r="G5607">
        <v>4</v>
      </c>
      <c r="H5607">
        <v>12.42</v>
      </c>
      <c r="I5607">
        <v>49.68</v>
      </c>
    </row>
    <row r="5608" spans="1:9">
      <c r="A5608" t="s">
        <v>111</v>
      </c>
      <c r="B5608" t="s">
        <v>110</v>
      </c>
      <c r="C5608" t="s">
        <v>98</v>
      </c>
      <c r="D5608" t="s">
        <v>184</v>
      </c>
      <c r="E5608" s="19">
        <v>42733</v>
      </c>
      <c r="F5608" t="s">
        <v>101</v>
      </c>
      <c r="G5608">
        <v>1</v>
      </c>
      <c r="H5608">
        <v>12.42</v>
      </c>
      <c r="I5608">
        <v>12.42</v>
      </c>
    </row>
    <row r="5609" spans="1:9">
      <c r="A5609" t="s">
        <v>106</v>
      </c>
      <c r="B5609" t="s">
        <v>99</v>
      </c>
      <c r="C5609" t="s">
        <v>98</v>
      </c>
      <c r="D5609" t="s">
        <v>183</v>
      </c>
      <c r="E5609" s="19">
        <v>42733</v>
      </c>
      <c r="F5609" t="s">
        <v>101</v>
      </c>
      <c r="G5609">
        <v>2</v>
      </c>
      <c r="H5609">
        <v>12.42</v>
      </c>
      <c r="I5609">
        <v>24.84</v>
      </c>
    </row>
    <row r="5610" spans="1:9">
      <c r="A5610" t="s">
        <v>100</v>
      </c>
      <c r="B5610" t="s">
        <v>99</v>
      </c>
      <c r="C5610" t="s">
        <v>98</v>
      </c>
      <c r="D5610" t="s">
        <v>182</v>
      </c>
      <c r="E5610" s="19">
        <v>42733</v>
      </c>
      <c r="F5610" t="s">
        <v>96</v>
      </c>
      <c r="G5610">
        <v>6</v>
      </c>
      <c r="H5610">
        <v>53.35</v>
      </c>
      <c r="I5610">
        <v>320.10000000000002</v>
      </c>
    </row>
    <row r="5611" spans="1:9">
      <c r="A5611" t="s">
        <v>95</v>
      </c>
      <c r="B5611" t="s">
        <v>113</v>
      </c>
      <c r="C5611" t="s">
        <v>93</v>
      </c>
      <c r="D5611" t="s">
        <v>181</v>
      </c>
      <c r="E5611" s="19">
        <v>42733</v>
      </c>
      <c r="F5611" t="s">
        <v>101</v>
      </c>
      <c r="G5611">
        <v>8</v>
      </c>
      <c r="H5611">
        <v>12.42</v>
      </c>
      <c r="I5611">
        <v>99.36</v>
      </c>
    </row>
    <row r="5612" spans="1:9">
      <c r="A5612" t="s">
        <v>100</v>
      </c>
      <c r="B5612" t="s">
        <v>127</v>
      </c>
      <c r="C5612" t="s">
        <v>98</v>
      </c>
      <c r="D5612" t="s">
        <v>180</v>
      </c>
      <c r="E5612" s="19">
        <v>42733</v>
      </c>
      <c r="F5612" t="s">
        <v>101</v>
      </c>
      <c r="G5612">
        <v>9</v>
      </c>
      <c r="H5612">
        <v>12.42</v>
      </c>
      <c r="I5612">
        <v>111.78</v>
      </c>
    </row>
    <row r="5613" spans="1:9">
      <c r="A5613" t="s">
        <v>106</v>
      </c>
      <c r="B5613" t="s">
        <v>105</v>
      </c>
      <c r="C5613" t="s">
        <v>98</v>
      </c>
      <c r="D5613" t="s">
        <v>179</v>
      </c>
      <c r="E5613" s="19">
        <v>42733</v>
      </c>
      <c r="F5613" t="s">
        <v>96</v>
      </c>
      <c r="G5613">
        <v>6</v>
      </c>
      <c r="H5613">
        <v>53.35</v>
      </c>
      <c r="I5613">
        <v>320.10000000000002</v>
      </c>
    </row>
    <row r="5614" spans="1:9">
      <c r="A5614" t="s">
        <v>100</v>
      </c>
      <c r="B5614" t="s">
        <v>110</v>
      </c>
      <c r="C5614" t="s">
        <v>98</v>
      </c>
      <c r="D5614" t="s">
        <v>178</v>
      </c>
      <c r="E5614" s="19">
        <v>42733</v>
      </c>
      <c r="F5614" t="s">
        <v>141</v>
      </c>
      <c r="G5614">
        <v>7</v>
      </c>
      <c r="H5614">
        <v>17.829999999999998</v>
      </c>
      <c r="I5614">
        <v>124.80999999999999</v>
      </c>
    </row>
    <row r="5615" spans="1:9">
      <c r="A5615" t="s">
        <v>95</v>
      </c>
      <c r="B5615" t="s">
        <v>118</v>
      </c>
      <c r="C5615" t="s">
        <v>93</v>
      </c>
      <c r="D5615" t="s">
        <v>177</v>
      </c>
      <c r="E5615" s="19">
        <v>42733</v>
      </c>
      <c r="F5615" t="s">
        <v>141</v>
      </c>
      <c r="G5615">
        <v>10</v>
      </c>
      <c r="H5615">
        <v>17.829999999999998</v>
      </c>
      <c r="I5615">
        <v>178.29999999999998</v>
      </c>
    </row>
    <row r="5616" spans="1:9">
      <c r="A5616" t="s">
        <v>100</v>
      </c>
      <c r="B5616" t="s">
        <v>110</v>
      </c>
      <c r="C5616" t="s">
        <v>98</v>
      </c>
      <c r="D5616" t="s">
        <v>176</v>
      </c>
      <c r="E5616" s="19">
        <v>42733</v>
      </c>
      <c r="F5616" t="s">
        <v>91</v>
      </c>
      <c r="G5616">
        <v>8</v>
      </c>
      <c r="H5616">
        <v>16.32</v>
      </c>
      <c r="I5616">
        <v>130.56</v>
      </c>
    </row>
    <row r="5617" spans="1:9">
      <c r="A5617" t="s">
        <v>100</v>
      </c>
      <c r="B5617" t="s">
        <v>99</v>
      </c>
      <c r="C5617" t="s">
        <v>98</v>
      </c>
      <c r="D5617" t="s">
        <v>130</v>
      </c>
      <c r="E5617" s="19">
        <v>42733</v>
      </c>
      <c r="F5617" t="s">
        <v>101</v>
      </c>
      <c r="G5617">
        <v>3</v>
      </c>
      <c r="H5617">
        <v>12.42</v>
      </c>
      <c r="I5617">
        <v>37.26</v>
      </c>
    </row>
    <row r="5618" spans="1:9">
      <c r="A5618" t="s">
        <v>100</v>
      </c>
      <c r="B5618" t="s">
        <v>105</v>
      </c>
      <c r="C5618" t="s">
        <v>98</v>
      </c>
      <c r="D5618" t="s">
        <v>175</v>
      </c>
      <c r="E5618" s="19">
        <v>42734</v>
      </c>
      <c r="F5618" t="s">
        <v>101</v>
      </c>
      <c r="G5618">
        <v>5</v>
      </c>
      <c r="H5618">
        <v>12.42</v>
      </c>
      <c r="I5618">
        <v>62.1</v>
      </c>
    </row>
    <row r="5619" spans="1:9">
      <c r="A5619" t="s">
        <v>100</v>
      </c>
      <c r="B5619" t="s">
        <v>105</v>
      </c>
      <c r="C5619" t="s">
        <v>98</v>
      </c>
      <c r="D5619" t="s">
        <v>174</v>
      </c>
      <c r="E5619" s="19">
        <v>42734</v>
      </c>
      <c r="F5619" t="s">
        <v>101</v>
      </c>
      <c r="G5619">
        <v>3</v>
      </c>
      <c r="H5619">
        <v>12.42</v>
      </c>
      <c r="I5619">
        <v>37.26</v>
      </c>
    </row>
    <row r="5620" spans="1:9">
      <c r="A5620" t="s">
        <v>95</v>
      </c>
      <c r="B5620" t="s">
        <v>94</v>
      </c>
      <c r="C5620" t="s">
        <v>93</v>
      </c>
      <c r="D5620" t="s">
        <v>173</v>
      </c>
      <c r="E5620" s="19">
        <v>42734</v>
      </c>
      <c r="F5620" t="s">
        <v>101</v>
      </c>
      <c r="G5620">
        <v>2</v>
      </c>
      <c r="H5620">
        <v>12.42</v>
      </c>
      <c r="I5620">
        <v>24.84</v>
      </c>
    </row>
    <row r="5621" spans="1:9">
      <c r="A5621" t="s">
        <v>100</v>
      </c>
      <c r="B5621" t="s">
        <v>105</v>
      </c>
      <c r="C5621" t="s">
        <v>98</v>
      </c>
      <c r="D5621" t="s">
        <v>107</v>
      </c>
      <c r="E5621" s="19">
        <v>42734</v>
      </c>
      <c r="F5621" t="s">
        <v>101</v>
      </c>
      <c r="G5621">
        <v>9</v>
      </c>
      <c r="H5621">
        <v>12.42</v>
      </c>
      <c r="I5621">
        <v>111.78</v>
      </c>
    </row>
    <row r="5622" spans="1:9">
      <c r="A5622" t="s">
        <v>100</v>
      </c>
      <c r="B5622" t="s">
        <v>99</v>
      </c>
      <c r="C5622" t="s">
        <v>98</v>
      </c>
      <c r="D5622" t="s">
        <v>172</v>
      </c>
      <c r="E5622" s="19">
        <v>42734</v>
      </c>
      <c r="F5622" t="s">
        <v>101</v>
      </c>
      <c r="G5622">
        <v>10</v>
      </c>
      <c r="H5622">
        <v>12.42</v>
      </c>
      <c r="I5622">
        <v>124.2</v>
      </c>
    </row>
    <row r="5623" spans="1:9">
      <c r="A5623" t="s">
        <v>95</v>
      </c>
      <c r="B5623" t="s">
        <v>113</v>
      </c>
      <c r="C5623" t="s">
        <v>93</v>
      </c>
      <c r="D5623" t="s">
        <v>171</v>
      </c>
      <c r="E5623" s="19">
        <v>42734</v>
      </c>
      <c r="F5623" t="s">
        <v>96</v>
      </c>
      <c r="G5623">
        <v>8</v>
      </c>
      <c r="H5623">
        <v>53.35</v>
      </c>
      <c r="I5623">
        <v>426.8</v>
      </c>
    </row>
    <row r="5624" spans="1:9">
      <c r="A5624" t="s">
        <v>106</v>
      </c>
      <c r="B5624" t="s">
        <v>99</v>
      </c>
      <c r="C5624" t="s">
        <v>98</v>
      </c>
      <c r="D5624" t="s">
        <v>170</v>
      </c>
      <c r="E5624" s="19">
        <v>42734</v>
      </c>
      <c r="F5624" t="s">
        <v>101</v>
      </c>
      <c r="G5624">
        <v>2</v>
      </c>
      <c r="H5624">
        <v>12.42</v>
      </c>
      <c r="I5624">
        <v>24.84</v>
      </c>
    </row>
    <row r="5625" spans="1:9">
      <c r="A5625" t="s">
        <v>103</v>
      </c>
      <c r="B5625" t="s">
        <v>94</v>
      </c>
      <c r="C5625" t="s">
        <v>93</v>
      </c>
      <c r="D5625" t="s">
        <v>169</v>
      </c>
      <c r="E5625" s="19">
        <v>42734</v>
      </c>
      <c r="F5625" t="s">
        <v>101</v>
      </c>
      <c r="G5625">
        <v>7</v>
      </c>
      <c r="H5625">
        <v>12.42</v>
      </c>
      <c r="I5625">
        <v>86.94</v>
      </c>
    </row>
    <row r="5626" spans="1:9">
      <c r="A5626" t="s">
        <v>103</v>
      </c>
      <c r="B5626" t="s">
        <v>113</v>
      </c>
      <c r="C5626" t="s">
        <v>93</v>
      </c>
      <c r="D5626" t="s">
        <v>168</v>
      </c>
      <c r="E5626" s="19">
        <v>42734</v>
      </c>
      <c r="F5626" t="s">
        <v>141</v>
      </c>
      <c r="G5626">
        <v>3</v>
      </c>
      <c r="H5626">
        <v>17.829999999999998</v>
      </c>
      <c r="I5626">
        <v>53.489999999999995</v>
      </c>
    </row>
    <row r="5627" spans="1:9">
      <c r="A5627" t="s">
        <v>95</v>
      </c>
      <c r="B5627" t="s">
        <v>94</v>
      </c>
      <c r="C5627" t="s">
        <v>93</v>
      </c>
      <c r="D5627" t="s">
        <v>167</v>
      </c>
      <c r="E5627" s="19">
        <v>42734</v>
      </c>
      <c r="F5627" t="s">
        <v>91</v>
      </c>
      <c r="G5627">
        <v>2</v>
      </c>
      <c r="H5627">
        <v>16.32</v>
      </c>
      <c r="I5627">
        <v>32.64</v>
      </c>
    </row>
    <row r="5628" spans="1:9">
      <c r="A5628" t="s">
        <v>100</v>
      </c>
      <c r="B5628" t="s">
        <v>99</v>
      </c>
      <c r="C5628" t="s">
        <v>98</v>
      </c>
      <c r="D5628" t="s">
        <v>166</v>
      </c>
      <c r="E5628" s="19">
        <v>42734</v>
      </c>
      <c r="F5628" t="s">
        <v>101</v>
      </c>
      <c r="G5628">
        <v>1</v>
      </c>
      <c r="H5628">
        <v>12.42</v>
      </c>
      <c r="I5628">
        <v>12.42</v>
      </c>
    </row>
    <row r="5629" spans="1:9">
      <c r="A5629" t="s">
        <v>100</v>
      </c>
      <c r="B5629" t="s">
        <v>99</v>
      </c>
      <c r="C5629" t="s">
        <v>98</v>
      </c>
      <c r="D5629" t="s">
        <v>165</v>
      </c>
      <c r="E5629" s="19">
        <v>42734</v>
      </c>
      <c r="F5629" t="s">
        <v>141</v>
      </c>
      <c r="G5629">
        <v>7</v>
      </c>
      <c r="H5629">
        <v>17.829999999999998</v>
      </c>
      <c r="I5629">
        <v>124.80999999999999</v>
      </c>
    </row>
    <row r="5630" spans="1:9">
      <c r="A5630" t="s">
        <v>95</v>
      </c>
      <c r="B5630" t="s">
        <v>94</v>
      </c>
      <c r="C5630" t="s">
        <v>93</v>
      </c>
      <c r="D5630" t="s">
        <v>164</v>
      </c>
      <c r="E5630" s="19">
        <v>42734</v>
      </c>
      <c r="F5630" t="s">
        <v>101</v>
      </c>
      <c r="G5630">
        <v>2</v>
      </c>
      <c r="H5630">
        <v>12.42</v>
      </c>
      <c r="I5630">
        <v>24.84</v>
      </c>
    </row>
    <row r="5631" spans="1:9">
      <c r="A5631" t="s">
        <v>103</v>
      </c>
      <c r="B5631" t="s">
        <v>113</v>
      </c>
      <c r="C5631" t="s">
        <v>93</v>
      </c>
      <c r="D5631" t="s">
        <v>163</v>
      </c>
      <c r="E5631" s="19">
        <v>42734</v>
      </c>
      <c r="F5631" t="s">
        <v>101</v>
      </c>
      <c r="G5631">
        <v>4</v>
      </c>
      <c r="H5631">
        <v>12.42</v>
      </c>
      <c r="I5631">
        <v>49.68</v>
      </c>
    </row>
    <row r="5632" spans="1:9">
      <c r="A5632" t="s">
        <v>100</v>
      </c>
      <c r="B5632" t="s">
        <v>99</v>
      </c>
      <c r="C5632" t="s">
        <v>98</v>
      </c>
      <c r="D5632" t="s">
        <v>162</v>
      </c>
      <c r="E5632" s="19">
        <v>42734</v>
      </c>
      <c r="F5632" t="s">
        <v>96</v>
      </c>
      <c r="G5632">
        <v>5</v>
      </c>
      <c r="H5632">
        <v>53.35</v>
      </c>
      <c r="I5632">
        <v>266.75</v>
      </c>
    </row>
    <row r="5633" spans="1:9">
      <c r="A5633" t="s">
        <v>100</v>
      </c>
      <c r="B5633" t="s">
        <v>99</v>
      </c>
      <c r="C5633" t="s">
        <v>98</v>
      </c>
      <c r="D5633" t="s">
        <v>161</v>
      </c>
      <c r="E5633" s="19">
        <v>42734</v>
      </c>
      <c r="F5633" t="s">
        <v>96</v>
      </c>
      <c r="G5633">
        <v>8</v>
      </c>
      <c r="H5633">
        <v>53.35</v>
      </c>
      <c r="I5633">
        <v>426.8</v>
      </c>
    </row>
    <row r="5634" spans="1:9">
      <c r="A5634" t="s">
        <v>106</v>
      </c>
      <c r="B5634" t="s">
        <v>105</v>
      </c>
      <c r="C5634" t="s">
        <v>98</v>
      </c>
      <c r="D5634" t="s">
        <v>160</v>
      </c>
      <c r="E5634" s="19">
        <v>42734</v>
      </c>
      <c r="F5634" t="s">
        <v>141</v>
      </c>
      <c r="G5634">
        <v>5</v>
      </c>
      <c r="H5634">
        <v>17.829999999999998</v>
      </c>
      <c r="I5634">
        <v>89.149999999999991</v>
      </c>
    </row>
    <row r="5635" spans="1:9">
      <c r="A5635" t="s">
        <v>111</v>
      </c>
      <c r="B5635" t="s">
        <v>110</v>
      </c>
      <c r="C5635" t="s">
        <v>98</v>
      </c>
      <c r="D5635" t="s">
        <v>159</v>
      </c>
      <c r="E5635" s="19">
        <v>42734</v>
      </c>
      <c r="F5635" t="s">
        <v>101</v>
      </c>
      <c r="G5635">
        <v>1</v>
      </c>
      <c r="H5635">
        <v>12.42</v>
      </c>
      <c r="I5635">
        <v>12.42</v>
      </c>
    </row>
    <row r="5636" spans="1:9">
      <c r="A5636" t="s">
        <v>106</v>
      </c>
      <c r="B5636" t="s">
        <v>105</v>
      </c>
      <c r="C5636" t="s">
        <v>98</v>
      </c>
      <c r="D5636" t="s">
        <v>158</v>
      </c>
      <c r="E5636" s="19">
        <v>42734</v>
      </c>
      <c r="F5636" t="s">
        <v>96</v>
      </c>
      <c r="G5636">
        <v>1</v>
      </c>
      <c r="H5636">
        <v>53.35</v>
      </c>
      <c r="I5636">
        <v>53.35</v>
      </c>
    </row>
    <row r="5637" spans="1:9">
      <c r="A5637" t="s">
        <v>100</v>
      </c>
      <c r="B5637" t="s">
        <v>105</v>
      </c>
      <c r="C5637" t="s">
        <v>98</v>
      </c>
      <c r="D5637" t="s">
        <v>157</v>
      </c>
      <c r="E5637" s="19">
        <v>42734</v>
      </c>
      <c r="F5637" t="s">
        <v>141</v>
      </c>
      <c r="G5637">
        <v>2</v>
      </c>
      <c r="H5637">
        <v>17.829999999999998</v>
      </c>
      <c r="I5637">
        <v>35.659999999999997</v>
      </c>
    </row>
    <row r="5638" spans="1:9">
      <c r="A5638" t="s">
        <v>106</v>
      </c>
      <c r="B5638" t="s">
        <v>99</v>
      </c>
      <c r="C5638" t="s">
        <v>98</v>
      </c>
      <c r="D5638" t="s">
        <v>156</v>
      </c>
      <c r="E5638" s="19">
        <v>42734</v>
      </c>
      <c r="F5638" t="s">
        <v>101</v>
      </c>
      <c r="G5638">
        <v>4</v>
      </c>
      <c r="H5638">
        <v>12.42</v>
      </c>
      <c r="I5638">
        <v>49.68</v>
      </c>
    </row>
    <row r="5639" spans="1:9">
      <c r="A5639" t="s">
        <v>103</v>
      </c>
      <c r="B5639" t="s">
        <v>155</v>
      </c>
      <c r="C5639" t="s">
        <v>93</v>
      </c>
      <c r="D5639" t="s">
        <v>154</v>
      </c>
      <c r="E5639" s="19">
        <v>42734</v>
      </c>
      <c r="F5639" t="s">
        <v>96</v>
      </c>
      <c r="G5639">
        <v>5</v>
      </c>
      <c r="H5639">
        <v>53.35</v>
      </c>
      <c r="I5639">
        <v>266.75</v>
      </c>
    </row>
    <row r="5640" spans="1:9">
      <c r="A5640" t="s">
        <v>100</v>
      </c>
      <c r="B5640" t="s">
        <v>99</v>
      </c>
      <c r="C5640" t="s">
        <v>98</v>
      </c>
      <c r="D5640" t="s">
        <v>153</v>
      </c>
      <c r="E5640" s="19">
        <v>42734</v>
      </c>
      <c r="F5640" t="s">
        <v>101</v>
      </c>
      <c r="G5640">
        <v>8</v>
      </c>
      <c r="H5640">
        <v>12.42</v>
      </c>
      <c r="I5640">
        <v>99.36</v>
      </c>
    </row>
    <row r="5641" spans="1:9">
      <c r="A5641" t="s">
        <v>111</v>
      </c>
      <c r="B5641" t="s">
        <v>105</v>
      </c>
      <c r="C5641" t="s">
        <v>98</v>
      </c>
      <c r="D5641" t="s">
        <v>152</v>
      </c>
      <c r="E5641" s="19">
        <v>42734</v>
      </c>
      <c r="F5641" t="s">
        <v>141</v>
      </c>
      <c r="G5641">
        <v>10</v>
      </c>
      <c r="H5641">
        <v>17.829999999999998</v>
      </c>
      <c r="I5641">
        <v>178.29999999999998</v>
      </c>
    </row>
    <row r="5642" spans="1:9">
      <c r="A5642" t="s">
        <v>100</v>
      </c>
      <c r="B5642" t="s">
        <v>105</v>
      </c>
      <c r="C5642" t="s">
        <v>98</v>
      </c>
      <c r="D5642" t="s">
        <v>151</v>
      </c>
      <c r="E5642" s="19">
        <v>42734</v>
      </c>
      <c r="F5642" t="s">
        <v>101</v>
      </c>
      <c r="G5642">
        <v>9</v>
      </c>
      <c r="H5642">
        <v>12.42</v>
      </c>
      <c r="I5642">
        <v>111.78</v>
      </c>
    </row>
    <row r="5643" spans="1:9">
      <c r="A5643" t="s">
        <v>100</v>
      </c>
      <c r="B5643" t="s">
        <v>105</v>
      </c>
      <c r="C5643" t="s">
        <v>98</v>
      </c>
      <c r="D5643" t="s">
        <v>150</v>
      </c>
      <c r="E5643" s="19">
        <v>42734</v>
      </c>
      <c r="F5643" t="s">
        <v>101</v>
      </c>
      <c r="G5643">
        <v>10</v>
      </c>
      <c r="H5643">
        <v>12.42</v>
      </c>
      <c r="I5643">
        <v>124.2</v>
      </c>
    </row>
    <row r="5644" spans="1:9">
      <c r="A5644" t="s">
        <v>95</v>
      </c>
      <c r="B5644" t="s">
        <v>94</v>
      </c>
      <c r="C5644" t="s">
        <v>93</v>
      </c>
      <c r="D5644" t="s">
        <v>149</v>
      </c>
      <c r="E5644" s="19">
        <v>42734</v>
      </c>
      <c r="F5644" t="s">
        <v>101</v>
      </c>
      <c r="G5644">
        <v>4</v>
      </c>
      <c r="H5644">
        <v>12.42</v>
      </c>
      <c r="I5644">
        <v>49.68</v>
      </c>
    </row>
    <row r="5645" spans="1:9">
      <c r="A5645" t="s">
        <v>103</v>
      </c>
      <c r="B5645" t="s">
        <v>113</v>
      </c>
      <c r="C5645" t="s">
        <v>93</v>
      </c>
      <c r="D5645" t="s">
        <v>148</v>
      </c>
      <c r="E5645" s="19">
        <v>42734</v>
      </c>
      <c r="F5645" t="s">
        <v>141</v>
      </c>
      <c r="G5645">
        <v>5</v>
      </c>
      <c r="H5645">
        <v>17.829999999999998</v>
      </c>
      <c r="I5645">
        <v>89.149999999999991</v>
      </c>
    </row>
    <row r="5646" spans="1:9">
      <c r="A5646" t="s">
        <v>111</v>
      </c>
      <c r="B5646" t="s">
        <v>99</v>
      </c>
      <c r="C5646" t="s">
        <v>98</v>
      </c>
      <c r="D5646" t="s">
        <v>147</v>
      </c>
      <c r="E5646" s="19">
        <v>42734</v>
      </c>
      <c r="F5646" t="s">
        <v>96</v>
      </c>
      <c r="G5646">
        <v>1</v>
      </c>
      <c r="H5646">
        <v>53.35</v>
      </c>
      <c r="I5646">
        <v>53.35</v>
      </c>
    </row>
    <row r="5647" spans="1:9">
      <c r="A5647" t="s">
        <v>100</v>
      </c>
      <c r="B5647" t="s">
        <v>105</v>
      </c>
      <c r="C5647" t="s">
        <v>98</v>
      </c>
      <c r="D5647" t="s">
        <v>146</v>
      </c>
      <c r="E5647" s="19">
        <v>42734</v>
      </c>
      <c r="F5647" t="s">
        <v>101</v>
      </c>
      <c r="G5647">
        <v>2</v>
      </c>
      <c r="H5647">
        <v>12.42</v>
      </c>
      <c r="I5647">
        <v>24.84</v>
      </c>
    </row>
    <row r="5648" spans="1:9">
      <c r="A5648" t="s">
        <v>106</v>
      </c>
      <c r="B5648" t="s">
        <v>99</v>
      </c>
      <c r="C5648" t="s">
        <v>98</v>
      </c>
      <c r="D5648" t="s">
        <v>145</v>
      </c>
      <c r="E5648" s="19">
        <v>42734</v>
      </c>
      <c r="F5648" t="s">
        <v>91</v>
      </c>
      <c r="G5648">
        <v>7</v>
      </c>
      <c r="H5648">
        <v>16.32</v>
      </c>
      <c r="I5648">
        <v>114.24000000000001</v>
      </c>
    </row>
    <row r="5649" spans="1:9">
      <c r="A5649" t="s">
        <v>95</v>
      </c>
      <c r="B5649" t="s">
        <v>94</v>
      </c>
      <c r="C5649" t="s">
        <v>93</v>
      </c>
      <c r="D5649" t="s">
        <v>144</v>
      </c>
      <c r="E5649" s="19">
        <v>42734</v>
      </c>
      <c r="F5649" t="s">
        <v>101</v>
      </c>
      <c r="G5649">
        <v>6</v>
      </c>
      <c r="H5649">
        <v>12.42</v>
      </c>
      <c r="I5649">
        <v>74.52</v>
      </c>
    </row>
    <row r="5650" spans="1:9">
      <c r="A5650" t="s">
        <v>95</v>
      </c>
      <c r="B5650" t="s">
        <v>113</v>
      </c>
      <c r="C5650" t="s">
        <v>93</v>
      </c>
      <c r="D5650" t="s">
        <v>143</v>
      </c>
      <c r="E5650" s="19">
        <v>42734</v>
      </c>
      <c r="F5650" t="s">
        <v>96</v>
      </c>
      <c r="G5650">
        <v>7</v>
      </c>
      <c r="H5650">
        <v>53.35</v>
      </c>
      <c r="I5650">
        <v>373.45</v>
      </c>
    </row>
    <row r="5651" spans="1:9">
      <c r="A5651" t="s">
        <v>95</v>
      </c>
      <c r="B5651" t="s">
        <v>94</v>
      </c>
      <c r="C5651" t="s">
        <v>93</v>
      </c>
      <c r="D5651" t="s">
        <v>142</v>
      </c>
      <c r="E5651" s="19">
        <v>42734</v>
      </c>
      <c r="F5651" t="s">
        <v>141</v>
      </c>
      <c r="G5651">
        <v>1</v>
      </c>
      <c r="H5651">
        <v>17.829999999999998</v>
      </c>
      <c r="I5651">
        <v>17.829999999999998</v>
      </c>
    </row>
    <row r="5652" spans="1:9">
      <c r="A5652" t="s">
        <v>100</v>
      </c>
      <c r="B5652" t="s">
        <v>105</v>
      </c>
      <c r="C5652" t="s">
        <v>98</v>
      </c>
      <c r="D5652" t="s">
        <v>140</v>
      </c>
      <c r="E5652" s="19">
        <v>42734</v>
      </c>
      <c r="F5652" t="s">
        <v>101</v>
      </c>
      <c r="G5652">
        <v>7</v>
      </c>
      <c r="H5652">
        <v>12.42</v>
      </c>
      <c r="I5652">
        <v>86.94</v>
      </c>
    </row>
    <row r="5653" spans="1:9">
      <c r="A5653" t="s">
        <v>100</v>
      </c>
      <c r="B5653" t="s">
        <v>99</v>
      </c>
      <c r="C5653" t="s">
        <v>98</v>
      </c>
      <c r="D5653" t="s">
        <v>139</v>
      </c>
      <c r="E5653" s="19">
        <v>42734</v>
      </c>
      <c r="F5653" t="s">
        <v>101</v>
      </c>
      <c r="G5653">
        <v>8</v>
      </c>
      <c r="H5653">
        <v>12.42</v>
      </c>
      <c r="I5653">
        <v>99.36</v>
      </c>
    </row>
    <row r="5654" spans="1:9">
      <c r="A5654" t="s">
        <v>100</v>
      </c>
      <c r="B5654" t="s">
        <v>105</v>
      </c>
      <c r="C5654" t="s">
        <v>98</v>
      </c>
      <c r="D5654" t="s">
        <v>138</v>
      </c>
      <c r="E5654" s="19">
        <v>42734</v>
      </c>
      <c r="F5654" t="s">
        <v>101</v>
      </c>
      <c r="G5654">
        <v>8</v>
      </c>
      <c r="H5654">
        <v>12.42</v>
      </c>
      <c r="I5654">
        <v>99.36</v>
      </c>
    </row>
    <row r="5655" spans="1:9">
      <c r="A5655" t="s">
        <v>100</v>
      </c>
      <c r="B5655" t="s">
        <v>110</v>
      </c>
      <c r="C5655" t="s">
        <v>98</v>
      </c>
      <c r="D5655" t="s">
        <v>137</v>
      </c>
      <c r="E5655" s="19">
        <v>42734</v>
      </c>
      <c r="F5655" t="s">
        <v>101</v>
      </c>
      <c r="G5655">
        <v>9</v>
      </c>
      <c r="H5655">
        <v>12.42</v>
      </c>
      <c r="I5655">
        <v>111.78</v>
      </c>
    </row>
    <row r="5656" spans="1:9">
      <c r="A5656" t="s">
        <v>95</v>
      </c>
      <c r="B5656" t="s">
        <v>113</v>
      </c>
      <c r="C5656" t="s">
        <v>93</v>
      </c>
      <c r="D5656" t="s">
        <v>136</v>
      </c>
      <c r="E5656" s="19">
        <v>42735</v>
      </c>
      <c r="F5656" t="s">
        <v>101</v>
      </c>
      <c r="G5656">
        <v>7</v>
      </c>
      <c r="H5656">
        <v>12.42</v>
      </c>
      <c r="I5656">
        <v>86.94</v>
      </c>
    </row>
    <row r="5657" spans="1:9">
      <c r="A5657" t="s">
        <v>95</v>
      </c>
      <c r="B5657" t="s">
        <v>94</v>
      </c>
      <c r="C5657" t="s">
        <v>93</v>
      </c>
      <c r="D5657" t="s">
        <v>135</v>
      </c>
      <c r="E5657" s="19">
        <v>42735</v>
      </c>
      <c r="F5657" t="s">
        <v>101</v>
      </c>
      <c r="G5657">
        <v>9</v>
      </c>
      <c r="H5657">
        <v>12.42</v>
      </c>
      <c r="I5657">
        <v>111.78</v>
      </c>
    </row>
    <row r="5658" spans="1:9">
      <c r="A5658" t="s">
        <v>103</v>
      </c>
      <c r="B5658" t="s">
        <v>94</v>
      </c>
      <c r="C5658" t="s">
        <v>93</v>
      </c>
      <c r="D5658" t="s">
        <v>134</v>
      </c>
      <c r="E5658" s="19">
        <v>42735</v>
      </c>
      <c r="F5658" t="s">
        <v>96</v>
      </c>
      <c r="G5658">
        <v>2</v>
      </c>
      <c r="H5658">
        <v>53.35</v>
      </c>
      <c r="I5658">
        <v>106.7</v>
      </c>
    </row>
    <row r="5659" spans="1:9">
      <c r="A5659" t="s">
        <v>100</v>
      </c>
      <c r="B5659" t="s">
        <v>105</v>
      </c>
      <c r="C5659" t="s">
        <v>98</v>
      </c>
      <c r="D5659" t="s">
        <v>133</v>
      </c>
      <c r="E5659" s="19">
        <v>42735</v>
      </c>
      <c r="F5659" t="s">
        <v>91</v>
      </c>
      <c r="G5659">
        <v>1</v>
      </c>
      <c r="H5659">
        <v>16.32</v>
      </c>
      <c r="I5659">
        <v>16.32</v>
      </c>
    </row>
    <row r="5660" spans="1:9">
      <c r="A5660" t="s">
        <v>106</v>
      </c>
      <c r="B5660" t="s">
        <v>105</v>
      </c>
      <c r="C5660" t="s">
        <v>98</v>
      </c>
      <c r="D5660" t="s">
        <v>132</v>
      </c>
      <c r="E5660" s="19">
        <v>42735</v>
      </c>
      <c r="F5660" t="s">
        <v>101</v>
      </c>
      <c r="G5660">
        <v>5</v>
      </c>
      <c r="H5660">
        <v>12.42</v>
      </c>
      <c r="I5660">
        <v>62.1</v>
      </c>
    </row>
    <row r="5661" spans="1:9">
      <c r="A5661" t="s">
        <v>95</v>
      </c>
      <c r="B5661" t="s">
        <v>113</v>
      </c>
      <c r="C5661" t="s">
        <v>93</v>
      </c>
      <c r="D5661" t="s">
        <v>131</v>
      </c>
      <c r="E5661" s="19">
        <v>42735</v>
      </c>
      <c r="F5661" t="s">
        <v>91</v>
      </c>
      <c r="G5661">
        <v>3</v>
      </c>
      <c r="H5661">
        <v>16.32</v>
      </c>
      <c r="I5661">
        <v>48.96</v>
      </c>
    </row>
    <row r="5662" spans="1:9">
      <c r="A5662" t="s">
        <v>100</v>
      </c>
      <c r="B5662" t="s">
        <v>99</v>
      </c>
      <c r="C5662" t="s">
        <v>98</v>
      </c>
      <c r="D5662" t="s">
        <v>130</v>
      </c>
      <c r="E5662" s="19">
        <v>42735</v>
      </c>
      <c r="F5662" t="s">
        <v>101</v>
      </c>
      <c r="G5662">
        <v>5</v>
      </c>
      <c r="H5662">
        <v>12.42</v>
      </c>
      <c r="I5662">
        <v>62.1</v>
      </c>
    </row>
    <row r="5663" spans="1:9">
      <c r="A5663" t="s">
        <v>100</v>
      </c>
      <c r="B5663" t="s">
        <v>105</v>
      </c>
      <c r="C5663" t="s">
        <v>98</v>
      </c>
      <c r="D5663" t="s">
        <v>129</v>
      </c>
      <c r="E5663" s="19">
        <v>42735</v>
      </c>
      <c r="F5663" t="s">
        <v>101</v>
      </c>
      <c r="G5663">
        <v>2</v>
      </c>
      <c r="H5663">
        <v>12.42</v>
      </c>
      <c r="I5663">
        <v>24.84</v>
      </c>
    </row>
    <row r="5664" spans="1:9">
      <c r="A5664" t="s">
        <v>100</v>
      </c>
      <c r="B5664" t="s">
        <v>105</v>
      </c>
      <c r="C5664" t="s">
        <v>98</v>
      </c>
      <c r="D5664" t="s">
        <v>128</v>
      </c>
      <c r="E5664" s="19">
        <v>42735</v>
      </c>
      <c r="F5664" t="s">
        <v>91</v>
      </c>
      <c r="G5664">
        <v>3</v>
      </c>
      <c r="H5664">
        <v>16.32</v>
      </c>
      <c r="I5664">
        <v>48.96</v>
      </c>
    </row>
    <row r="5665" spans="1:9">
      <c r="A5665" t="s">
        <v>100</v>
      </c>
      <c r="B5665" t="s">
        <v>127</v>
      </c>
      <c r="C5665" t="s">
        <v>98</v>
      </c>
      <c r="D5665" t="s">
        <v>126</v>
      </c>
      <c r="E5665" s="19">
        <v>42735</v>
      </c>
      <c r="F5665" t="s">
        <v>101</v>
      </c>
      <c r="G5665">
        <v>2</v>
      </c>
      <c r="H5665">
        <v>12.42</v>
      </c>
      <c r="I5665">
        <v>24.84</v>
      </c>
    </row>
    <row r="5666" spans="1:9">
      <c r="A5666" t="s">
        <v>106</v>
      </c>
      <c r="B5666" t="s">
        <v>99</v>
      </c>
      <c r="C5666" t="s">
        <v>98</v>
      </c>
      <c r="D5666" t="s">
        <v>125</v>
      </c>
      <c r="E5666" s="19">
        <v>42735</v>
      </c>
      <c r="F5666" t="s">
        <v>91</v>
      </c>
      <c r="G5666">
        <v>7</v>
      </c>
      <c r="H5666">
        <v>16.32</v>
      </c>
      <c r="I5666">
        <v>114.24000000000001</v>
      </c>
    </row>
    <row r="5667" spans="1:9">
      <c r="A5667" t="s">
        <v>95</v>
      </c>
      <c r="B5667" t="s">
        <v>94</v>
      </c>
      <c r="C5667" t="s">
        <v>93</v>
      </c>
      <c r="D5667" t="s">
        <v>124</v>
      </c>
      <c r="E5667" s="19">
        <v>42735</v>
      </c>
      <c r="F5667" t="s">
        <v>96</v>
      </c>
      <c r="G5667">
        <v>2</v>
      </c>
      <c r="H5667">
        <v>53.35</v>
      </c>
      <c r="I5667">
        <v>106.7</v>
      </c>
    </row>
    <row r="5668" spans="1:9">
      <c r="A5668" t="s">
        <v>95</v>
      </c>
      <c r="B5668" t="s">
        <v>94</v>
      </c>
      <c r="C5668" t="s">
        <v>93</v>
      </c>
      <c r="D5668" t="s">
        <v>124</v>
      </c>
      <c r="E5668" s="19">
        <v>42735</v>
      </c>
      <c r="F5668" t="s">
        <v>96</v>
      </c>
      <c r="G5668">
        <v>9</v>
      </c>
      <c r="H5668">
        <v>53.35</v>
      </c>
      <c r="I5668">
        <v>480.15000000000003</v>
      </c>
    </row>
    <row r="5669" spans="1:9">
      <c r="A5669" t="s">
        <v>100</v>
      </c>
      <c r="B5669" t="s">
        <v>105</v>
      </c>
      <c r="C5669" t="s">
        <v>98</v>
      </c>
      <c r="D5669" t="s">
        <v>123</v>
      </c>
      <c r="E5669" s="19">
        <v>42735</v>
      </c>
      <c r="F5669" t="s">
        <v>101</v>
      </c>
      <c r="G5669">
        <v>3</v>
      </c>
      <c r="H5669">
        <v>12.42</v>
      </c>
      <c r="I5669">
        <v>37.26</v>
      </c>
    </row>
    <row r="5670" spans="1:9">
      <c r="A5670" t="s">
        <v>100</v>
      </c>
      <c r="B5670" t="s">
        <v>99</v>
      </c>
      <c r="C5670" t="s">
        <v>98</v>
      </c>
      <c r="D5670" t="s">
        <v>122</v>
      </c>
      <c r="E5670" s="19">
        <v>42735</v>
      </c>
      <c r="F5670" t="s">
        <v>96</v>
      </c>
      <c r="G5670">
        <v>8</v>
      </c>
      <c r="H5670">
        <v>53.35</v>
      </c>
      <c r="I5670">
        <v>426.8</v>
      </c>
    </row>
    <row r="5671" spans="1:9">
      <c r="A5671" t="s">
        <v>100</v>
      </c>
      <c r="B5671" t="s">
        <v>110</v>
      </c>
      <c r="C5671" t="s">
        <v>98</v>
      </c>
      <c r="D5671" t="s">
        <v>121</v>
      </c>
      <c r="E5671" s="19">
        <v>42735</v>
      </c>
      <c r="F5671" t="s">
        <v>101</v>
      </c>
      <c r="G5671">
        <v>1</v>
      </c>
      <c r="H5671">
        <v>12.42</v>
      </c>
      <c r="I5671">
        <v>12.42</v>
      </c>
    </row>
    <row r="5672" spans="1:9">
      <c r="A5672" t="s">
        <v>111</v>
      </c>
      <c r="B5672" t="s">
        <v>110</v>
      </c>
      <c r="C5672" t="s">
        <v>98</v>
      </c>
      <c r="D5672" t="s">
        <v>120</v>
      </c>
      <c r="E5672" s="19">
        <v>42735</v>
      </c>
      <c r="F5672" t="s">
        <v>91</v>
      </c>
      <c r="G5672">
        <v>1</v>
      </c>
      <c r="H5672">
        <v>16.32</v>
      </c>
      <c r="I5672">
        <v>16.32</v>
      </c>
    </row>
    <row r="5673" spans="1:9">
      <c r="A5673" t="s">
        <v>100</v>
      </c>
      <c r="B5673" t="s">
        <v>99</v>
      </c>
      <c r="C5673" t="s">
        <v>98</v>
      </c>
      <c r="D5673" t="s">
        <v>119</v>
      </c>
      <c r="E5673" s="19">
        <v>42735</v>
      </c>
      <c r="F5673" t="s">
        <v>91</v>
      </c>
      <c r="G5673">
        <v>3</v>
      </c>
      <c r="H5673">
        <v>16.32</v>
      </c>
      <c r="I5673">
        <v>48.96</v>
      </c>
    </row>
    <row r="5674" spans="1:9">
      <c r="A5674" t="s">
        <v>95</v>
      </c>
      <c r="B5674" t="s">
        <v>118</v>
      </c>
      <c r="C5674" t="s">
        <v>93</v>
      </c>
      <c r="D5674" t="s">
        <v>117</v>
      </c>
      <c r="E5674" s="19">
        <v>42735</v>
      </c>
      <c r="F5674" t="s">
        <v>96</v>
      </c>
      <c r="G5674">
        <v>4</v>
      </c>
      <c r="H5674">
        <v>53.35</v>
      </c>
      <c r="I5674">
        <v>213.4</v>
      </c>
    </row>
    <row r="5675" spans="1:9">
      <c r="A5675" t="s">
        <v>100</v>
      </c>
      <c r="B5675" t="s">
        <v>99</v>
      </c>
      <c r="C5675" t="s">
        <v>98</v>
      </c>
      <c r="D5675" t="s">
        <v>116</v>
      </c>
      <c r="E5675" s="19">
        <v>42735</v>
      </c>
      <c r="F5675" t="s">
        <v>96</v>
      </c>
      <c r="G5675">
        <v>5</v>
      </c>
      <c r="H5675">
        <v>53.35</v>
      </c>
      <c r="I5675">
        <v>266.75</v>
      </c>
    </row>
    <row r="5676" spans="1:9">
      <c r="A5676" t="s">
        <v>95</v>
      </c>
      <c r="B5676" t="s">
        <v>94</v>
      </c>
      <c r="C5676" t="s">
        <v>93</v>
      </c>
      <c r="D5676" t="s">
        <v>115</v>
      </c>
      <c r="E5676" s="19">
        <v>42735</v>
      </c>
      <c r="F5676" t="s">
        <v>101</v>
      </c>
      <c r="G5676">
        <v>3</v>
      </c>
      <c r="H5676">
        <v>12.42</v>
      </c>
      <c r="I5676">
        <v>37.26</v>
      </c>
    </row>
    <row r="5677" spans="1:9">
      <c r="A5677" t="s">
        <v>111</v>
      </c>
      <c r="B5677" t="s">
        <v>99</v>
      </c>
      <c r="C5677" t="s">
        <v>98</v>
      </c>
      <c r="D5677" t="s">
        <v>114</v>
      </c>
      <c r="E5677" s="19">
        <v>42735</v>
      </c>
      <c r="F5677" t="s">
        <v>101</v>
      </c>
      <c r="G5677">
        <v>10</v>
      </c>
      <c r="H5677">
        <v>12.42</v>
      </c>
      <c r="I5677">
        <v>124.2</v>
      </c>
    </row>
    <row r="5678" spans="1:9">
      <c r="A5678" t="s">
        <v>95</v>
      </c>
      <c r="B5678" t="s">
        <v>113</v>
      </c>
      <c r="C5678" t="s">
        <v>93</v>
      </c>
      <c r="D5678" t="s">
        <v>112</v>
      </c>
      <c r="E5678" s="19">
        <v>42735</v>
      </c>
      <c r="F5678" t="s">
        <v>101</v>
      </c>
      <c r="G5678">
        <v>7</v>
      </c>
      <c r="H5678">
        <v>12.42</v>
      </c>
      <c r="I5678">
        <v>86.94</v>
      </c>
    </row>
    <row r="5679" spans="1:9">
      <c r="A5679" t="s">
        <v>111</v>
      </c>
      <c r="B5679" t="s">
        <v>110</v>
      </c>
      <c r="C5679" t="s">
        <v>98</v>
      </c>
      <c r="D5679" t="s">
        <v>109</v>
      </c>
      <c r="E5679" s="19">
        <v>42735</v>
      </c>
      <c r="F5679" t="s">
        <v>96</v>
      </c>
      <c r="G5679">
        <v>1</v>
      </c>
      <c r="H5679">
        <v>53.35</v>
      </c>
      <c r="I5679">
        <v>53.35</v>
      </c>
    </row>
    <row r="5680" spans="1:9">
      <c r="A5680" t="s">
        <v>100</v>
      </c>
      <c r="B5680" t="s">
        <v>105</v>
      </c>
      <c r="C5680" t="s">
        <v>98</v>
      </c>
      <c r="D5680" t="s">
        <v>108</v>
      </c>
      <c r="E5680" s="19">
        <v>42735</v>
      </c>
      <c r="F5680" t="s">
        <v>91</v>
      </c>
      <c r="G5680">
        <v>8</v>
      </c>
      <c r="H5680">
        <v>16.32</v>
      </c>
      <c r="I5680">
        <v>130.56</v>
      </c>
    </row>
    <row r="5681" spans="1:9">
      <c r="A5681" t="s">
        <v>100</v>
      </c>
      <c r="B5681" t="s">
        <v>105</v>
      </c>
      <c r="C5681" t="s">
        <v>98</v>
      </c>
      <c r="D5681" t="s">
        <v>107</v>
      </c>
      <c r="E5681" s="19">
        <v>42735</v>
      </c>
      <c r="F5681" t="s">
        <v>101</v>
      </c>
      <c r="G5681">
        <v>1</v>
      </c>
      <c r="H5681">
        <v>12.42</v>
      </c>
      <c r="I5681">
        <v>12.42</v>
      </c>
    </row>
    <row r="5682" spans="1:9">
      <c r="A5682" t="s">
        <v>106</v>
      </c>
      <c r="B5682" t="s">
        <v>105</v>
      </c>
      <c r="C5682" t="s">
        <v>98</v>
      </c>
      <c r="D5682" t="s">
        <v>104</v>
      </c>
      <c r="E5682" s="19">
        <v>42735</v>
      </c>
      <c r="F5682" t="s">
        <v>96</v>
      </c>
      <c r="G5682">
        <v>2</v>
      </c>
      <c r="H5682">
        <v>53.35</v>
      </c>
      <c r="I5682">
        <v>106.7</v>
      </c>
    </row>
    <row r="5683" spans="1:9">
      <c r="A5683" t="s">
        <v>103</v>
      </c>
      <c r="B5683" t="s">
        <v>94</v>
      </c>
      <c r="C5683" t="s">
        <v>93</v>
      </c>
      <c r="D5683" t="s">
        <v>102</v>
      </c>
      <c r="E5683" s="19">
        <v>42735</v>
      </c>
      <c r="F5683" t="s">
        <v>101</v>
      </c>
      <c r="G5683">
        <v>3</v>
      </c>
      <c r="H5683">
        <v>12.42</v>
      </c>
      <c r="I5683">
        <v>37.26</v>
      </c>
    </row>
    <row r="5684" spans="1:9">
      <c r="A5684" t="s">
        <v>100</v>
      </c>
      <c r="B5684" t="s">
        <v>99</v>
      </c>
      <c r="C5684" t="s">
        <v>98</v>
      </c>
      <c r="D5684" t="s">
        <v>97</v>
      </c>
      <c r="E5684" s="19">
        <v>42735</v>
      </c>
      <c r="F5684" t="s">
        <v>96</v>
      </c>
      <c r="G5684">
        <v>10</v>
      </c>
      <c r="H5684">
        <v>53.35</v>
      </c>
      <c r="I5684">
        <v>533.5</v>
      </c>
    </row>
    <row r="5685" spans="1:9">
      <c r="A5685" t="s">
        <v>95</v>
      </c>
      <c r="B5685" t="s">
        <v>94</v>
      </c>
      <c r="C5685" t="s">
        <v>93</v>
      </c>
      <c r="D5685" t="s">
        <v>92</v>
      </c>
      <c r="E5685" s="19">
        <v>42735</v>
      </c>
      <c r="F5685" t="s">
        <v>91</v>
      </c>
      <c r="G5685">
        <v>10</v>
      </c>
      <c r="H5685">
        <v>16.32</v>
      </c>
      <c r="I5685">
        <v>163.19999999999999</v>
      </c>
    </row>
  </sheetData>
  <mergeCells count="1">
    <mergeCell ref="J4:R4"/>
  </mergeCells>
  <conditionalFormatting sqref="K6:P20">
    <cfRule type="cellIs" dxfId="22" priority="7" operator="lessThan">
      <formula>35</formula>
    </cfRule>
    <cfRule type="cellIs" dxfId="21" priority="8" operator="equal">
      <formula>35</formula>
    </cfRule>
    <cfRule type="cellIs" dxfId="20" priority="9" operator="greaterThan">
      <formula>35</formula>
    </cfRule>
  </conditionalFormatting>
  <conditionalFormatting sqref="R6:R20">
    <cfRule type="containsText" dxfId="19" priority="6" operator="containsText" text="Pass">
      <formula>NOT(ISERROR(SEARCH("Pass",R6)))</formula>
    </cfRule>
  </conditionalFormatting>
  <conditionalFormatting sqref="Q6:Q20">
    <cfRule type="top10" dxfId="18" priority="3" bottom="1" rank="1"/>
    <cfRule type="top10" dxfId="17" priority="4" rank="1"/>
    <cfRule type="top10" dxfId="16" priority="5" rank="1"/>
  </conditionalFormatting>
  <conditionalFormatting sqref="A2:I5685">
    <cfRule type="containsText" dxfId="15" priority="2" operator="containsText" text="New York">
      <formula>NOT(ISERROR(SEARCH("New York",A2)))</formula>
    </cfRule>
  </conditionalFormatting>
  <conditionalFormatting sqref="H2:H5685">
    <cfRule type="cellIs" dxfId="14" priority="1" operator="greaterThan">
      <formula>15</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3C25B-B014-4F57-861C-0CB591493792}">
  <dimension ref="A1:L11"/>
  <sheetViews>
    <sheetView workbookViewId="0">
      <selection activeCell="C2" sqref="C2:C11"/>
    </sheetView>
  </sheetViews>
  <sheetFormatPr defaultRowHeight="14.4"/>
  <cols>
    <col min="1" max="1" width="4.21875" bestFit="1" customWidth="1"/>
    <col min="2" max="2" width="24.77734375" bestFit="1" customWidth="1"/>
    <col min="3" max="3" width="18.33203125" bestFit="1" customWidth="1"/>
    <col min="4" max="4" width="15.109375" bestFit="1" customWidth="1"/>
    <col min="5" max="5" width="13" bestFit="1" customWidth="1"/>
    <col min="6" max="6" width="17.21875" bestFit="1" customWidth="1"/>
    <col min="7" max="7" width="17.44140625" bestFit="1" customWidth="1"/>
    <col min="8" max="8" width="15.33203125" bestFit="1" customWidth="1"/>
    <col min="9" max="9" width="11.21875" bestFit="1" customWidth="1"/>
    <col min="10" max="10" width="11.33203125" bestFit="1" customWidth="1"/>
    <col min="11" max="11" width="14.109375" bestFit="1" customWidth="1"/>
    <col min="12" max="12" width="13.5546875" bestFit="1" customWidth="1"/>
  </cols>
  <sheetData>
    <row r="1" spans="1:12">
      <c r="A1" s="94" t="s">
        <v>714</v>
      </c>
      <c r="B1" s="94" t="s">
        <v>1964</v>
      </c>
      <c r="C1" s="94" t="s">
        <v>1965</v>
      </c>
      <c r="D1" s="94" t="s">
        <v>1966</v>
      </c>
      <c r="E1" s="94" t="s">
        <v>1967</v>
      </c>
      <c r="F1" s="94" t="s">
        <v>1968</v>
      </c>
      <c r="G1" s="94" t="s">
        <v>1969</v>
      </c>
      <c r="H1" s="94" t="s">
        <v>1970</v>
      </c>
      <c r="I1" s="94" t="s">
        <v>1971</v>
      </c>
      <c r="J1" s="94" t="s">
        <v>1972</v>
      </c>
      <c r="K1" s="94" t="s">
        <v>1973</v>
      </c>
      <c r="L1" s="94" t="s">
        <v>1974</v>
      </c>
    </row>
    <row r="2" spans="1:12">
      <c r="A2" s="94">
        <v>1</v>
      </c>
      <c r="B2" s="94" t="s">
        <v>960</v>
      </c>
      <c r="C2" s="94">
        <v>1439323776</v>
      </c>
      <c r="D2" s="94">
        <v>3.8999999999999998E-3</v>
      </c>
      <c r="E2" s="94">
        <v>5540090</v>
      </c>
      <c r="F2" s="94">
        <v>153</v>
      </c>
      <c r="G2" s="94">
        <v>9388211</v>
      </c>
      <c r="H2" s="94">
        <v>-348399</v>
      </c>
      <c r="I2" s="94">
        <v>1.69</v>
      </c>
      <c r="J2" s="94">
        <v>38</v>
      </c>
      <c r="K2" s="94">
        <v>0.60799999999999998</v>
      </c>
      <c r="L2" s="94">
        <v>0.185</v>
      </c>
    </row>
    <row r="3" spans="1:12">
      <c r="A3" s="94">
        <v>2</v>
      </c>
      <c r="B3" s="94" t="s">
        <v>739</v>
      </c>
      <c r="C3" s="94">
        <v>1380004385</v>
      </c>
      <c r="D3" s="94">
        <v>9.9000000000000008E-3</v>
      </c>
      <c r="E3" s="94">
        <v>13586631</v>
      </c>
      <c r="F3" s="94">
        <v>464</v>
      </c>
      <c r="G3" s="94">
        <v>2973190</v>
      </c>
      <c r="H3" s="94">
        <v>-532687</v>
      </c>
      <c r="I3" s="94">
        <v>2.2402000000000002</v>
      </c>
      <c r="J3" s="94">
        <v>28</v>
      </c>
      <c r="K3" s="94">
        <v>0.35</v>
      </c>
      <c r="L3" s="94">
        <v>0.17699999999999999</v>
      </c>
    </row>
    <row r="4" spans="1:12">
      <c r="A4" s="94">
        <v>3</v>
      </c>
      <c r="B4" s="94" t="s">
        <v>1975</v>
      </c>
      <c r="C4" s="94">
        <v>331002651</v>
      </c>
      <c r="D4" s="94">
        <v>5.8999999999999999E-3</v>
      </c>
      <c r="E4" s="94">
        <v>1937734</v>
      </c>
      <c r="F4" s="94">
        <v>36</v>
      </c>
      <c r="G4" s="94">
        <v>9147420</v>
      </c>
      <c r="H4" s="94">
        <v>954806</v>
      </c>
      <c r="I4" s="94">
        <v>1.7764</v>
      </c>
      <c r="J4" s="94">
        <v>38</v>
      </c>
      <c r="K4" s="94">
        <v>0.82799999999999996</v>
      </c>
      <c r="L4" s="94">
        <v>4.2000000000000003E-2</v>
      </c>
    </row>
    <row r="5" spans="1:12">
      <c r="A5" s="94">
        <v>4</v>
      </c>
      <c r="B5" s="94" t="s">
        <v>751</v>
      </c>
      <c r="C5" s="94">
        <v>273523615</v>
      </c>
      <c r="D5" s="94">
        <v>1.0699999999999999E-2</v>
      </c>
      <c r="E5" s="94">
        <v>2898047</v>
      </c>
      <c r="F5" s="94">
        <v>151</v>
      </c>
      <c r="G5" s="94">
        <v>1811570</v>
      </c>
      <c r="H5" s="94">
        <v>-98955</v>
      </c>
      <c r="I5" s="94">
        <v>2.3195000000000001</v>
      </c>
      <c r="J5" s="94">
        <v>30</v>
      </c>
      <c r="K5" s="94">
        <v>0.56399999999999995</v>
      </c>
      <c r="L5" s="94">
        <v>3.5000000000000003E-2</v>
      </c>
    </row>
    <row r="6" spans="1:12">
      <c r="A6" s="94">
        <v>5</v>
      </c>
      <c r="B6" s="94" t="s">
        <v>769</v>
      </c>
      <c r="C6" s="94">
        <v>220892340</v>
      </c>
      <c r="D6" s="94">
        <v>0.02</v>
      </c>
      <c r="E6" s="94">
        <v>4327022</v>
      </c>
      <c r="F6" s="94">
        <v>287</v>
      </c>
      <c r="G6" s="94">
        <v>770880</v>
      </c>
      <c r="H6" s="94">
        <v>-233379</v>
      </c>
      <c r="I6" s="94">
        <v>3.55</v>
      </c>
      <c r="J6" s="94">
        <v>23</v>
      </c>
      <c r="K6" s="94">
        <v>0.35099999999999998</v>
      </c>
      <c r="L6" s="94">
        <v>2.8000000000000001E-2</v>
      </c>
    </row>
    <row r="7" spans="1:12">
      <c r="A7" s="94">
        <v>6</v>
      </c>
      <c r="B7" s="94" t="s">
        <v>740</v>
      </c>
      <c r="C7" s="94">
        <v>212559417</v>
      </c>
      <c r="D7" s="94">
        <v>7.1999999999999998E-3</v>
      </c>
      <c r="E7" s="94">
        <v>1509890</v>
      </c>
      <c r="F7" s="94">
        <v>25</v>
      </c>
      <c r="G7" s="94">
        <v>8358140</v>
      </c>
      <c r="H7" s="94">
        <v>21200</v>
      </c>
      <c r="I7" s="94">
        <v>1.74</v>
      </c>
      <c r="J7" s="94">
        <v>33</v>
      </c>
      <c r="K7" s="94">
        <v>0.876</v>
      </c>
      <c r="L7" s="94">
        <v>2.7E-2</v>
      </c>
    </row>
    <row r="8" spans="1:12">
      <c r="A8" s="94">
        <v>7</v>
      </c>
      <c r="B8" s="94" t="s">
        <v>824</v>
      </c>
      <c r="C8" s="94">
        <v>206139589</v>
      </c>
      <c r="D8" s="94">
        <v>2.58E-2</v>
      </c>
      <c r="E8" s="94">
        <v>5175990</v>
      </c>
      <c r="F8" s="94">
        <v>226</v>
      </c>
      <c r="G8" s="94">
        <v>910770</v>
      </c>
      <c r="H8" s="94">
        <v>-60000</v>
      </c>
      <c r="I8" s="94">
        <v>5.4168000000000003</v>
      </c>
      <c r="J8" s="94">
        <v>18</v>
      </c>
      <c r="K8" s="94">
        <v>0.52</v>
      </c>
      <c r="L8" s="94">
        <v>2.5999999999999999E-2</v>
      </c>
    </row>
    <row r="9" spans="1:12">
      <c r="A9" s="94">
        <v>8</v>
      </c>
      <c r="B9" s="94" t="s">
        <v>764</v>
      </c>
      <c r="C9" s="94">
        <v>164689383</v>
      </c>
      <c r="D9" s="94">
        <v>1.01E-2</v>
      </c>
      <c r="E9" s="94">
        <v>1643222</v>
      </c>
      <c r="F9" s="94">
        <v>1265</v>
      </c>
      <c r="G9" s="94">
        <v>130170</v>
      </c>
      <c r="H9" s="94">
        <v>-369501</v>
      </c>
      <c r="I9" s="94">
        <v>2.052</v>
      </c>
      <c r="J9" s="94">
        <v>28</v>
      </c>
      <c r="K9" s="94">
        <v>0.39400000000000002</v>
      </c>
      <c r="L9" s="94">
        <v>2.1000000000000001E-2</v>
      </c>
    </row>
    <row r="10" spans="1:12">
      <c r="A10" s="94">
        <v>9</v>
      </c>
      <c r="B10" s="94" t="s">
        <v>741</v>
      </c>
      <c r="C10" s="94">
        <v>145934462</v>
      </c>
      <c r="D10" s="94">
        <v>4.0000000000000002E-4</v>
      </c>
      <c r="E10" s="94">
        <v>62206</v>
      </c>
      <c r="F10" s="94">
        <v>9</v>
      </c>
      <c r="G10" s="94">
        <v>16376870</v>
      </c>
      <c r="H10" s="94">
        <v>182456</v>
      </c>
      <c r="I10" s="94">
        <v>1.8205</v>
      </c>
      <c r="J10" s="94">
        <v>40</v>
      </c>
      <c r="K10" s="94">
        <v>0.73699999999999999</v>
      </c>
      <c r="L10" s="94">
        <v>1.9E-2</v>
      </c>
    </row>
    <row r="11" spans="1:12">
      <c r="A11" s="94">
        <v>10</v>
      </c>
      <c r="B11" s="94" t="s">
        <v>753</v>
      </c>
      <c r="C11" s="94">
        <v>128932753</v>
      </c>
      <c r="D11" s="94">
        <v>1.06E-2</v>
      </c>
      <c r="E11" s="94">
        <v>1357224</v>
      </c>
      <c r="F11" s="94">
        <v>66</v>
      </c>
      <c r="G11" s="94">
        <v>1943950</v>
      </c>
      <c r="H11" s="94">
        <v>-60000</v>
      </c>
      <c r="I11" s="94">
        <v>2.14</v>
      </c>
      <c r="J11" s="94">
        <v>29</v>
      </c>
      <c r="K11" s="94">
        <v>0.83799999999999997</v>
      </c>
      <c r="L11" s="94">
        <v>1.7000000000000001E-2</v>
      </c>
    </row>
  </sheetData>
  <phoneticPr fontId="6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4420-2962-4D56-BE86-6DE798B70A57}">
  <dimension ref="A1:E18"/>
  <sheetViews>
    <sheetView zoomScale="115" zoomScaleNormal="115" workbookViewId="0">
      <selection activeCell="E19" sqref="E19"/>
    </sheetView>
  </sheetViews>
  <sheetFormatPr defaultRowHeight="14.4"/>
  <cols>
    <col min="1" max="1" width="38.6640625" customWidth="1"/>
    <col min="2" max="2" width="32.109375" customWidth="1"/>
    <col min="3" max="3" width="22.88671875" customWidth="1"/>
  </cols>
  <sheetData>
    <row r="1" spans="1:5">
      <c r="A1" s="102" t="s">
        <v>1995</v>
      </c>
      <c r="B1" s="101" t="s">
        <v>1994</v>
      </c>
      <c r="C1" s="100" t="s">
        <v>1993</v>
      </c>
    </row>
    <row r="2" spans="1:5" ht="15.6">
      <c r="A2" s="98" t="s">
        <v>1992</v>
      </c>
      <c r="B2" s="96">
        <v>1254</v>
      </c>
      <c r="C2" s="95" t="str">
        <f t="shared" ref="C2:C18" si="0">"*"&amp;B2&amp;"*"</f>
        <v>*1254*</v>
      </c>
    </row>
    <row r="3" spans="1:5" ht="15.6">
      <c r="A3" s="98" t="s">
        <v>1991</v>
      </c>
      <c r="B3" s="96">
        <v>1364</v>
      </c>
      <c r="C3" s="95" t="str">
        <f t="shared" si="0"/>
        <v>*1364*</v>
      </c>
    </row>
    <row r="4" spans="1:5" ht="15.6">
      <c r="A4" s="98" t="s">
        <v>1990</v>
      </c>
      <c r="B4" s="96">
        <v>1254</v>
      </c>
      <c r="C4" s="95" t="str">
        <f t="shared" si="0"/>
        <v>*1254*</v>
      </c>
    </row>
    <row r="5" spans="1:5" ht="15.6">
      <c r="A5" s="98" t="s">
        <v>1989</v>
      </c>
      <c r="B5" s="96">
        <v>1254</v>
      </c>
      <c r="C5" s="95" t="str">
        <f t="shared" si="0"/>
        <v>*1254*</v>
      </c>
    </row>
    <row r="6" spans="1:5" ht="15.6">
      <c r="A6" s="98" t="s">
        <v>1988</v>
      </c>
      <c r="B6" s="96">
        <v>1547</v>
      </c>
      <c r="C6" s="95" t="str">
        <f t="shared" si="0"/>
        <v>*1547*</v>
      </c>
    </row>
    <row r="7" spans="1:5" ht="15.6">
      <c r="A7" s="98" t="s">
        <v>1987</v>
      </c>
      <c r="B7" s="96">
        <v>1000</v>
      </c>
      <c r="C7" s="95" t="str">
        <f t="shared" si="0"/>
        <v>*1000*</v>
      </c>
    </row>
    <row r="8" spans="1:5" ht="15.6">
      <c r="A8" s="98" t="s">
        <v>1986</v>
      </c>
      <c r="B8" s="96">
        <v>1001</v>
      </c>
      <c r="C8" s="95" t="str">
        <f t="shared" si="0"/>
        <v>*1001*</v>
      </c>
    </row>
    <row r="9" spans="1:5" ht="15.6">
      <c r="A9" s="98" t="s">
        <v>1985</v>
      </c>
      <c r="B9" s="96">
        <v>1002</v>
      </c>
      <c r="C9" s="95" t="str">
        <f t="shared" si="0"/>
        <v>*1002*</v>
      </c>
    </row>
    <row r="10" spans="1:5" ht="15.6">
      <c r="A10" s="98" t="s">
        <v>1984</v>
      </c>
      <c r="B10" s="96">
        <v>1003</v>
      </c>
      <c r="C10" s="95" t="str">
        <f t="shared" si="0"/>
        <v>*1003*</v>
      </c>
      <c r="E10" s="99"/>
    </row>
    <row r="11" spans="1:5" ht="15.6">
      <c r="A11" s="98" t="s">
        <v>1983</v>
      </c>
      <c r="B11" s="96">
        <v>1004</v>
      </c>
      <c r="C11" s="95" t="str">
        <f t="shared" si="0"/>
        <v>*1004*</v>
      </c>
    </row>
    <row r="12" spans="1:5" ht="15.6">
      <c r="A12" s="98" t="s">
        <v>1982</v>
      </c>
      <c r="B12" s="96">
        <v>1005</v>
      </c>
      <c r="C12" s="95" t="str">
        <f t="shared" si="0"/>
        <v>*1005*</v>
      </c>
    </row>
    <row r="13" spans="1:5" ht="15.6">
      <c r="A13" s="98" t="s">
        <v>1981</v>
      </c>
      <c r="B13" s="96">
        <v>1006</v>
      </c>
      <c r="C13" s="95" t="str">
        <f t="shared" si="0"/>
        <v>*1006*</v>
      </c>
    </row>
    <row r="14" spans="1:5" ht="15.6">
      <c r="A14" s="98" t="s">
        <v>1980</v>
      </c>
      <c r="B14" s="96">
        <v>1007</v>
      </c>
      <c r="C14" s="95" t="str">
        <f t="shared" si="0"/>
        <v>*1007*</v>
      </c>
    </row>
    <row r="15" spans="1:5" ht="15.6">
      <c r="A15" s="98" t="s">
        <v>1979</v>
      </c>
      <c r="B15" s="96">
        <v>1008</v>
      </c>
      <c r="C15" s="95" t="str">
        <f t="shared" si="0"/>
        <v>*1008*</v>
      </c>
    </row>
    <row r="16" spans="1:5" ht="15.6">
      <c r="A16" s="98" t="s">
        <v>1978</v>
      </c>
      <c r="B16" s="96">
        <v>1009</v>
      </c>
      <c r="C16" s="95" t="str">
        <f t="shared" si="0"/>
        <v>*1009*</v>
      </c>
    </row>
    <row r="17" spans="1:3" ht="15.6">
      <c r="A17" s="98" t="s">
        <v>1977</v>
      </c>
      <c r="B17" s="96">
        <v>1010</v>
      </c>
      <c r="C17" s="95" t="str">
        <f t="shared" si="0"/>
        <v>*1010*</v>
      </c>
    </row>
    <row r="18" spans="1:3" ht="16.2" thickBot="1">
      <c r="A18" s="97" t="s">
        <v>1976</v>
      </c>
      <c r="B18" s="96">
        <v>1011</v>
      </c>
      <c r="C18" s="95" t="str">
        <f t="shared" si="0"/>
        <v>*1011*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1929-1E0B-44DB-A82E-5995495954A2}">
  <dimension ref="A3:J18"/>
  <sheetViews>
    <sheetView workbookViewId="0">
      <selection activeCell="C11" sqref="C11"/>
    </sheetView>
  </sheetViews>
  <sheetFormatPr defaultRowHeight="14.4"/>
  <cols>
    <col min="1" max="1" width="21.88671875" customWidth="1"/>
    <col min="3" max="3" width="14.44140625" customWidth="1"/>
    <col min="4" max="4" width="10.88671875" customWidth="1"/>
    <col min="5" max="6" width="13.109375" customWidth="1"/>
    <col min="7" max="7" width="13.44140625" customWidth="1"/>
    <col min="8" max="8" width="14.44140625" customWidth="1"/>
  </cols>
  <sheetData>
    <row r="3" spans="1:10">
      <c r="C3" s="106" t="s">
        <v>1995</v>
      </c>
      <c r="D3" s="106" t="s">
        <v>2015</v>
      </c>
      <c r="E3" s="106" t="s">
        <v>2014</v>
      </c>
      <c r="F3" s="106" t="s">
        <v>653</v>
      </c>
      <c r="G3" s="106" t="s">
        <v>2013</v>
      </c>
      <c r="H3" s="106" t="s">
        <v>2012</v>
      </c>
    </row>
    <row r="4" spans="1:10">
      <c r="C4" s="96" t="s">
        <v>2011</v>
      </c>
      <c r="D4" s="96">
        <v>13</v>
      </c>
      <c r="E4" s="96">
        <v>35</v>
      </c>
      <c r="F4" s="96">
        <f t="shared" ref="F4:F11" si="0">D4*E4</f>
        <v>455</v>
      </c>
      <c r="G4" s="96">
        <f t="shared" ref="G4:G11" si="1">F4*$C$15</f>
        <v>45.5</v>
      </c>
      <c r="H4" s="96">
        <f t="shared" ref="H4:H11" si="2">F4+G4</f>
        <v>500.5</v>
      </c>
      <c r="J4" t="str">
        <f t="shared" ref="J4:J11" ca="1" si="3">_xlfn.FORMULATEXT(H4)</f>
        <v>=F4+G4</v>
      </c>
    </row>
    <row r="5" spans="1:10">
      <c r="C5" s="96" t="s">
        <v>2010</v>
      </c>
      <c r="D5" s="96">
        <v>74</v>
      </c>
      <c r="E5" s="96">
        <v>25</v>
      </c>
      <c r="F5" s="96">
        <f t="shared" si="0"/>
        <v>1850</v>
      </c>
      <c r="G5" s="96">
        <f t="shared" si="1"/>
        <v>185</v>
      </c>
      <c r="H5" s="96">
        <f t="shared" si="2"/>
        <v>2035</v>
      </c>
      <c r="J5" t="str">
        <f t="shared" ca="1" si="3"/>
        <v>=F5+G5</v>
      </c>
    </row>
    <row r="6" spans="1:10">
      <c r="A6" t="s">
        <v>2009</v>
      </c>
      <c r="C6" s="96" t="s">
        <v>2008</v>
      </c>
      <c r="D6" s="96">
        <f>D5+76</f>
        <v>150</v>
      </c>
      <c r="E6" s="96">
        <v>25000</v>
      </c>
      <c r="F6" s="96">
        <f t="shared" si="0"/>
        <v>3750000</v>
      </c>
      <c r="G6" s="96">
        <f t="shared" si="1"/>
        <v>375000</v>
      </c>
      <c r="H6" s="96">
        <f t="shared" si="2"/>
        <v>4125000</v>
      </c>
      <c r="J6" t="str">
        <f t="shared" ca="1" si="3"/>
        <v>=F6+G6</v>
      </c>
    </row>
    <row r="7" spans="1:10">
      <c r="A7" t="s">
        <v>2007</v>
      </c>
      <c r="C7" s="96" t="s">
        <v>2006</v>
      </c>
      <c r="D7" s="96">
        <v>1</v>
      </c>
      <c r="E7" s="96">
        <v>12500</v>
      </c>
      <c r="F7" s="96">
        <f t="shared" si="0"/>
        <v>12500</v>
      </c>
      <c r="G7" s="96">
        <f t="shared" si="1"/>
        <v>1250</v>
      </c>
      <c r="H7" s="96">
        <f t="shared" si="2"/>
        <v>13750</v>
      </c>
      <c r="J7" t="str">
        <f t="shared" ca="1" si="3"/>
        <v>=F7+G7</v>
      </c>
    </row>
    <row r="8" spans="1:10">
      <c r="A8" t="s">
        <v>2005</v>
      </c>
      <c r="C8" s="96" t="s">
        <v>2004</v>
      </c>
      <c r="D8" s="96">
        <v>14</v>
      </c>
      <c r="E8" s="96">
        <v>14500</v>
      </c>
      <c r="F8" s="96">
        <f t="shared" si="0"/>
        <v>203000</v>
      </c>
      <c r="G8" s="96">
        <f t="shared" si="1"/>
        <v>20300</v>
      </c>
      <c r="H8" s="96">
        <f t="shared" si="2"/>
        <v>223300</v>
      </c>
      <c r="J8" t="str">
        <f t="shared" ca="1" si="3"/>
        <v>=F8+G8</v>
      </c>
    </row>
    <row r="9" spans="1:10">
      <c r="A9" t="s">
        <v>2003</v>
      </c>
      <c r="C9" s="96" t="s">
        <v>2002</v>
      </c>
      <c r="D9" s="96">
        <f>D8+76</f>
        <v>90</v>
      </c>
      <c r="E9" s="96">
        <v>30000</v>
      </c>
      <c r="F9" s="96">
        <f t="shared" si="0"/>
        <v>2700000</v>
      </c>
      <c r="G9" s="96">
        <f t="shared" si="1"/>
        <v>270000</v>
      </c>
      <c r="H9" s="96">
        <f t="shared" si="2"/>
        <v>2970000</v>
      </c>
      <c r="J9" t="str">
        <f t="shared" ca="1" si="3"/>
        <v>=F9+G9</v>
      </c>
    </row>
    <row r="10" spans="1:10">
      <c r="A10" t="s">
        <v>2001</v>
      </c>
      <c r="C10" s="96" t="s">
        <v>2000</v>
      </c>
      <c r="D10" s="96">
        <f>D9+76</f>
        <v>166</v>
      </c>
      <c r="E10" s="96">
        <v>15000</v>
      </c>
      <c r="F10" s="96">
        <f t="shared" si="0"/>
        <v>2490000</v>
      </c>
      <c r="G10" s="96">
        <f t="shared" si="1"/>
        <v>249000</v>
      </c>
      <c r="H10" s="96">
        <f t="shared" si="2"/>
        <v>2739000</v>
      </c>
      <c r="J10" t="str">
        <f t="shared" ca="1" si="3"/>
        <v>=F10+G10</v>
      </c>
    </row>
    <row r="11" spans="1:10">
      <c r="A11" t="s">
        <v>1999</v>
      </c>
      <c r="C11" s="96" t="s">
        <v>1998</v>
      </c>
      <c r="D11" s="96">
        <f>D10+76</f>
        <v>242</v>
      </c>
      <c r="E11" s="96">
        <v>32000</v>
      </c>
      <c r="F11" s="96">
        <f t="shared" si="0"/>
        <v>7744000</v>
      </c>
      <c r="G11" s="96">
        <f t="shared" si="1"/>
        <v>774400</v>
      </c>
      <c r="H11" s="96">
        <f t="shared" si="2"/>
        <v>8518400</v>
      </c>
      <c r="J11" t="str">
        <f t="shared" ca="1" si="3"/>
        <v>=F11+G11</v>
      </c>
    </row>
    <row r="14" spans="1:10">
      <c r="C14" s="105" t="s">
        <v>1997</v>
      </c>
    </row>
    <row r="15" spans="1:10">
      <c r="C15" s="104">
        <v>0.1</v>
      </c>
    </row>
    <row r="18" spans="2:3">
      <c r="B18" s="103" t="s">
        <v>1996</v>
      </c>
      <c r="C18" s="16">
        <f>2000*10+35-250/10</f>
        <v>20010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51BE-7C25-43BF-8E48-EA20660432FF}">
  <dimension ref="A1:C7"/>
  <sheetViews>
    <sheetView workbookViewId="0">
      <selection activeCell="F4" sqref="F4"/>
    </sheetView>
  </sheetViews>
  <sheetFormatPr defaultRowHeight="26.25" customHeight="1"/>
  <cols>
    <col min="1" max="1" width="20.33203125" customWidth="1"/>
    <col min="2" max="2" width="29.5546875" customWidth="1"/>
    <col min="3" max="3" width="16.33203125" customWidth="1"/>
  </cols>
  <sheetData>
    <row r="1" spans="1:3" ht="26.25" customHeight="1" thickBot="1">
      <c r="A1" s="110" t="s">
        <v>2022</v>
      </c>
      <c r="B1" s="110" t="s">
        <v>2021</v>
      </c>
      <c r="C1" s="110" t="s">
        <v>2020</v>
      </c>
    </row>
    <row r="2" spans="1:3" ht="26.25" customHeight="1" thickBot="1">
      <c r="A2" s="114">
        <v>6</v>
      </c>
      <c r="B2" s="113">
        <v>2</v>
      </c>
      <c r="C2" s="111">
        <f>A2*B2</f>
        <v>12</v>
      </c>
    </row>
    <row r="3" spans="1:3" ht="26.25" customHeight="1" thickBot="1">
      <c r="A3" s="98">
        <v>13</v>
      </c>
      <c r="B3" s="96">
        <v>6</v>
      </c>
      <c r="C3" s="111">
        <f>A3*B3</f>
        <v>78</v>
      </c>
    </row>
    <row r="4" spans="1:3" ht="26.25" customHeight="1" thickBot="1">
      <c r="A4" s="97">
        <v>1</v>
      </c>
      <c r="B4" s="112">
        <v>5</v>
      </c>
      <c r="C4" s="111">
        <f>A4*B4</f>
        <v>5</v>
      </c>
    </row>
    <row r="5" spans="1:3" ht="26.25" customHeight="1">
      <c r="C5">
        <f>SUM(C2:C4)</f>
        <v>95</v>
      </c>
    </row>
    <row r="6" spans="1:3" ht="26.25" customHeight="1" thickBot="1">
      <c r="A6" s="110" t="s">
        <v>2019</v>
      </c>
      <c r="B6" s="110" t="s">
        <v>2018</v>
      </c>
      <c r="C6" s="110" t="s">
        <v>652</v>
      </c>
    </row>
    <row r="7" spans="1:3" ht="44.25" customHeight="1" thickBot="1">
      <c r="A7" s="109" t="s">
        <v>2017</v>
      </c>
      <c r="B7" s="108" t="s">
        <v>2016</v>
      </c>
      <c r="C7" s="107">
        <f>SUMPRODUCT(A2:A4,B2:B4)</f>
        <v>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1BF70-FE98-4524-AA4D-03A295F3E092}">
  <dimension ref="A1:H14"/>
  <sheetViews>
    <sheetView tabSelected="1" topLeftCell="A5" workbookViewId="0">
      <selection activeCell="E16" sqref="E16"/>
    </sheetView>
  </sheetViews>
  <sheetFormatPr defaultRowHeight="14.4"/>
  <cols>
    <col min="1" max="1" width="18.5546875" customWidth="1"/>
    <col min="2" max="2" width="14.33203125" customWidth="1"/>
    <col min="3" max="3" width="45.109375" customWidth="1"/>
    <col min="4" max="5" width="14.44140625" customWidth="1"/>
    <col min="6" max="6" width="12.88671875" customWidth="1"/>
    <col min="8" max="8" width="10.88671875" customWidth="1"/>
  </cols>
  <sheetData>
    <row r="1" spans="1:8" ht="15" thickBot="1">
      <c r="A1" s="106" t="s">
        <v>2038</v>
      </c>
      <c r="B1" s="120" t="s">
        <v>2037</v>
      </c>
      <c r="C1" s="119" t="s">
        <v>2018</v>
      </c>
      <c r="D1" s="118" t="s">
        <v>652</v>
      </c>
      <c r="E1" s="117"/>
      <c r="F1" s="106" t="s">
        <v>652</v>
      </c>
      <c r="H1" s="106" t="s">
        <v>652</v>
      </c>
    </row>
    <row r="2" spans="1:8">
      <c r="A2" t="s">
        <v>2036</v>
      </c>
      <c r="B2" s="114">
        <v>7.1</v>
      </c>
      <c r="C2" s="113" t="s">
        <v>2035</v>
      </c>
      <c r="D2" s="111">
        <f>MROUND(B2,1)</f>
        <v>7</v>
      </c>
      <c r="F2">
        <f>FLOOR(B2,1)</f>
        <v>7</v>
      </c>
      <c r="H2">
        <f>CEILING(B2,1)</f>
        <v>8</v>
      </c>
    </row>
    <row r="3" spans="1:8">
      <c r="A3" t="s">
        <v>2034</v>
      </c>
      <c r="B3" s="98">
        <v>11</v>
      </c>
      <c r="C3" s="96" t="s">
        <v>2033</v>
      </c>
      <c r="D3" s="116">
        <f>MROUND(B3,5)</f>
        <v>10</v>
      </c>
      <c r="F3">
        <f>FLOOR(B3,5)</f>
        <v>10</v>
      </c>
      <c r="H3">
        <f>CEILING(B3,5)</f>
        <v>15</v>
      </c>
    </row>
    <row r="4" spans="1:8">
      <c r="A4" t="s">
        <v>2032</v>
      </c>
      <c r="B4" s="98">
        <v>15</v>
      </c>
      <c r="C4" s="96" t="s">
        <v>2031</v>
      </c>
      <c r="D4" s="116">
        <f>MROUND(B4,10)</f>
        <v>20</v>
      </c>
    </row>
    <row r="5" spans="1:8" ht="15" thickBot="1">
      <c r="A5" t="s">
        <v>2030</v>
      </c>
      <c r="B5" s="97">
        <v>251</v>
      </c>
      <c r="C5" s="112" t="s">
        <v>2029</v>
      </c>
      <c r="D5" s="115">
        <f>MROUND(B5,100)</f>
        <v>300</v>
      </c>
    </row>
    <row r="10" spans="1:8">
      <c r="B10" s="123" t="s">
        <v>2028</v>
      </c>
      <c r="C10" s="123"/>
      <c r="D10" s="105"/>
      <c r="F10" s="124" t="s">
        <v>2027</v>
      </c>
      <c r="H10" s="124" t="s">
        <v>2026</v>
      </c>
    </row>
    <row r="11" spans="1:8">
      <c r="B11" s="123"/>
      <c r="C11" s="123"/>
      <c r="D11" s="105"/>
      <c r="F11" s="124"/>
      <c r="H11" s="124"/>
    </row>
    <row r="12" spans="1:8">
      <c r="B12" s="123"/>
      <c r="C12" s="123"/>
      <c r="D12" s="105"/>
      <c r="F12" s="124"/>
      <c r="H12" s="124"/>
    </row>
    <row r="13" spans="1:8">
      <c r="B13" s="123"/>
      <c r="C13" s="123"/>
      <c r="D13" s="105"/>
      <c r="F13" s="124"/>
      <c r="H13" s="124"/>
    </row>
    <row r="14" spans="1:8" ht="43.2">
      <c r="C14" t="s">
        <v>2025</v>
      </c>
      <c r="F14" s="20" t="s">
        <v>2024</v>
      </c>
      <c r="H14" s="20" t="s">
        <v>2023</v>
      </c>
    </row>
  </sheetData>
  <mergeCells count="3">
    <mergeCell ref="B10:C13"/>
    <mergeCell ref="F10:F13"/>
    <mergeCell ref="H10:H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C62EE-6018-43CC-8DEA-2DA47379C125}">
  <dimension ref="A1"/>
  <sheetViews>
    <sheetView workbookViewId="0"/>
  </sheetViews>
  <sheetFormatPr defaultRowHeight="14.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e b 7 2 8 2 4 - 4 5 c 3 - 4 5 4 5 - a e 7 1 - 5 1 0 7 3 f 1 8 a e 6 9 "   x m l n s = " h t t p : / / s c h e m a s . m i c r o s o f t . c o m / D a t a M a s h u p " > A A A A A F 0 E A A B Q S w M E F A A C A A g A T X Q F U y d S n m a l A A A A 9 Q A A A B I A H A B D b 2 5 m a W c v U G F j a 2 F n Z S 5 4 b W w g o h g A K K A U A A A A A A A A A A A A A A A A A A A A A A A A A A A A e 7 9 7 v 4 1 9 R W 6 O Q l l q U X F m f p 6 t k q G e g Z J C a l 5 y f k p m X r q t U m l J m q 6 F k r 2 d T U B i c n Z i e q o C U H F e s V V F c a a t U k Z J S Y G V v n 5 5 e b l e u b F e f l G 6 v p G B g a F + h K 9 P c H J G a m 6 i b m Z e c U l i X n K q E l x X C m F d S n Y 2 Y R D H 2 B n p W Z r q m Z k A n W S j D x O z 8 c 3 M Q 8 g b A e V A s k i C N s 6 l O S W l R a l 2 q X m 6 n n 4 2 + j C u j T 7 U C 3 Y A U E s D B B Q A A g A I A E 1 0 B 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d A V T C l d j v F Y B A A B 2 A g A A E w A c A E Z v c m 1 1 b G F z L 1 N l Y 3 R p b 2 4 x L m 0 g o h g A K K A U A A A A A A A A A A A A A A A A A A A A A A A A A A A A d V L b S s N A E H 0 P 5 B + G F C G B m l Q R K R Y f S o o g X i i 2 U k R 8 2 D b T N p D M h t 0 J N Y T + l J / g l 7 m b q A V N 9 2 W X O W f O n J l Z j S t O J c G s v c 9 G r u M 6 e i s U J t D z 5 m K Z I Q w 9 u I Y M 2 X X A n J k s 1 Q p N Z I H L c C o 2 6 N t H L I m R W P v e l r n Q V 1 G 0 2 + 3 C n V R Z I n N k V D p M a S 2 j J n J a y K L M h C 0 Y e U H Q b 4 U n g s X Q 6 L Y F 6 u H + 1 U b e v t G e F 2 8 F b Y y t e V W g d d S Y C + d K k F 5 L l c c y K 3 O y o P Y b q X 5 d e z 2 v D 7 f E l x e h B f Z 9 q L 1 Y l s S q A l 8 q S L B A S p B W V W C I b C j A + M 4 N b / r r E f z z w f k g + C / 1 g k J l F b T G D D x F Y 5 z Y z O T A e U Q + E P 7 k T 5 B 0 y h W A P 4 3 u 8 s + P j h L 3 g h I Y K x S G d I T y k G 7 M D F i D T 8 g d + A 0 q D u F J M P 7 0 S G W + R N U m Y x L C u M v c s 1 o K A j M F O D n S 2 s L u E m b 2 s 3 Q w 9 o H r p N S 5 v N E X U E s B A i 0 A F A A C A A g A T X Q F U y d S n m a l A A A A 9 Q A A A B I A A A A A A A A A A A A A A A A A A A A A A E N v b m Z p Z y 9 Q Y W N r Y W d l L n h t b F B L A Q I t A B Q A A g A I A E 1 0 B V M P y u m r p A A A A O k A A A A T A A A A A A A A A A A A A A A A A P E A A A B b Q 2 9 u d G V u d F 9 U e X B l c 1 0 u e G 1 s U E s B A i 0 A F A A C A A g A T X Q F U w p X Y 7 x W A Q A A d g I A A B M A A A A A A A A A A A A A A A A A 4 g E A A E Z v c m 1 1 b G F z L 1 N l Y 3 R p b 2 4 x L m 1 Q S w U G A A A A A A M A A w D C A A A A h 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Q 8 A A A A A A A C P 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F i b G V f O 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F N 0 Y X R 1 c y I g V m F s d W U 9 I n N X Y W l 0 a W 5 n R m 9 y R X h j Z W x S Z W Z y Z X N o I i A v P j x F b n R y e S B U e X B l P S J G a W x s Q 2 9 s d W 1 u T m F t Z X M i I F Z h b H V l P S J z W y Z x d W 9 0 O y M m c X V v d D s s J n F 1 b 3 Q 7 Q 2 9 1 b n R y e S A o b 3 I g Z G V w Z W 5 k Z W 5 j e S k m c X V v d D s s J n F 1 b 3 Q 7 U G 9 w d W x h d G l v b i A o M j A y M C k m c X V v d D s s J n F 1 b 3 Q 7 W W V h c m x 5 I E N o Y W 5 n Z S Z x d W 9 0 O y w m c X V v d D t O Z X Q g Q 2 h h b m d l J n F 1 b 3 Q 7 L C Z x d W 9 0 O 0 R l b n N p d H k g I C h Q L 0 t t w r I p J n F 1 b 3 Q 7 L C Z x d W 9 0 O 0 x h b m Q g Q X J l Y S A g K E t t w r I p J n F 1 b 3 Q 7 L C Z x d W 9 0 O 0 1 p Z 3 J h b n R z I C h u Z X Q p J n F 1 b 3 Q 7 L C Z x d W 9 0 O 0 Z l c n Q u I F J h d G U m c X V v d D s s J n F 1 b 3 Q 7 T W V k L i B B Z 2 U m c X V v d D s s J n F 1 b 3 Q 7 V X J i Y W 4 g U G 9 w I C U m c X V v d D s s J n F 1 b 3 Q 7 V 2 9 y b G Q g U 2 h h c m U m c X V v d D t d I i A v P j x F b n R y e S B U e X B l P S J G a W x s Q 2 9 s d W 1 u V H l w Z X M i I F Z h b H V l P S J z Q X d Z R E J B T U R B d 0 1 G Q X d R R S I g L z 4 8 R W 5 0 c n k g V H l w Z T 0 i R m l s b E x h c 3 R V c G R h d G V k I i B W Y W x 1 Z T 0 i Z D I w M j E t M D g t M D V U M D g 6 N D c 6 N T Y u M j c 0 O T U y M F o i I C 8 + P E V u d H J 5 I F R 5 c G U 9 I k Z p b G x F c n J v c k N v d W 5 0 I i B W Y W x 1 Z T 0 i b D A i I C 8 + P E V u d H J 5 I F R 5 c G U 9 I k Z p b G x F c n J v c k N v Z G U i I F Z h b H V l P S J z V W 5 r b m 9 3 b i I g L z 4 8 R W 5 0 c n k g V H l w Z T 0 i U X V l c n l J R C I g V m F s d W U 9 I n N m N j d m Y m R k M y 1 i N j V m L T R j M D E t Y j c 1 N y 1 m O D A 1 N W Z h M m J h Z D Q i I C 8 + P E V u d H J 5 I F R 5 c G U 9 I k Z p b G x D b 3 V u d C I g V m F s d W U 9 I m w w 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U Y W J s Z S A 4 L 0 N o Y W 5 n Z W Q g V H l w Z S 5 7 I y w w f S Z x d W 9 0 O y w m c X V v d D t T Z W N 0 a W 9 u M S 9 U Y W J s Z S A 4 L 0 N o Y W 5 n Z W Q g V H l w Z S 5 7 Q 2 9 1 b n R y e S A o b 3 I g Z G V w Z W 5 k Z W 5 j e S k s M X 0 m c X V v d D s s J n F 1 b 3 Q 7 U 2 V j d G l v b j E v V G F i b G U g O C 9 D a G F u Z 2 V k I F R 5 c G U u e 1 B v c H V s Y X R p b 2 4 g K D I w M j A p L D J 9 J n F 1 b 3 Q 7 L C Z x d W 9 0 O 1 N l Y 3 R p b 2 4 x L 1 R h Y m x l I D g v Q 2 h h b m d l Z C B U e X B l L n t Z Z W F y b H k g Q 2 h h b m d l L D N 9 J n F 1 b 3 Q 7 L C Z x d W 9 0 O 1 N l Y 3 R p b 2 4 x L 1 R h Y m x l I D g v Q 2 h h b m d l Z C B U e X B l L n t O Z X Q g Q 2 h h b m d l L D R 9 J n F 1 b 3 Q 7 L C Z x d W 9 0 O 1 N l Y 3 R p b 2 4 x L 1 R h Y m x l I D g v Q 2 h h b m d l Z C B U e X B l L n t E Z W 5 z a X R 5 I C A o U C 9 L b c K y K S w 1 f S Z x d W 9 0 O y w m c X V v d D t T Z W N 0 a W 9 u M S 9 U Y W J s Z S A 4 L 0 N o Y W 5 n Z W Q g V H l w Z S 5 7 T G F u Z C B B c m V h I C A o S 2 3 C s i k s N n 0 m c X V v d D s s J n F 1 b 3 Q 7 U 2 V j d G l v b j E v V G F i b G U g O C 9 D a G F u Z 2 V k I F R 5 c G U u e 0 1 p Z 3 J h b n R z I C h u Z X Q p L D d 9 J n F 1 b 3 Q 7 L C Z x d W 9 0 O 1 N l Y 3 R p b 2 4 x L 1 R h Y m x l I D g v Q 2 h h b m d l Z C B U e X B l L n t G Z X J 0 L i B S Y X R l L D h 9 J n F 1 b 3 Q 7 L C Z x d W 9 0 O 1 N l Y 3 R p b 2 4 x L 1 R h Y m x l I D g v Q 2 h h b m d l Z C B U e X B l L n t N Z W Q u I E F n Z S w 5 f S Z x d W 9 0 O y w m c X V v d D t T Z W N 0 a W 9 u M S 9 U Y W J s Z S A 4 L 0 N o Y W 5 n Z W Q g V H l w Z S 5 7 V X J i Y W 4 g U G 9 w I C U s M T B 9 J n F 1 b 3 Q 7 L C Z x d W 9 0 O 1 N l Y 3 R p b 2 4 x L 1 R h Y m x l I D g v Q 2 h h b m d l Z C B U e X B l L n t X b 3 J s Z C B T a G F y Z S w x M X 0 m c X V v d D t d L C Z x d W 9 0 O 0 N v b H V t b k N v d W 5 0 J n F 1 b 3 Q 7 O j E y L C Z x d W 9 0 O 0 t l e U N v b H V t b k 5 h b W V z J n F 1 b 3 Q 7 O l t d L C Z x d W 9 0 O 0 N v b H V t b k l k Z W 5 0 a X R p Z X M m c X V v d D s 6 W y Z x d W 9 0 O 1 N l Y 3 R p b 2 4 x L 1 R h Y m x l I D g v Q 2 h h b m d l Z C B U e X B l L n s j L D B 9 J n F 1 b 3 Q 7 L C Z x d W 9 0 O 1 N l Y 3 R p b 2 4 x L 1 R h Y m x l I D g v Q 2 h h b m d l Z C B U e X B l L n t D b 3 V u d H J 5 I C h v c i B k Z X B l b m R l b m N 5 K S w x f S Z x d W 9 0 O y w m c X V v d D t T Z W N 0 a W 9 u M S 9 U Y W J s Z S A 4 L 0 N o Y W 5 n Z W Q g V H l w Z S 5 7 U G 9 w d W x h d G l v b i A o M j A y M C k s M n 0 m c X V v d D s s J n F 1 b 3 Q 7 U 2 V j d G l v b j E v V G F i b G U g O C 9 D a G F u Z 2 V k I F R 5 c G U u e 1 l l Y X J s e S B D a G F u Z 2 U s M 3 0 m c X V v d D s s J n F 1 b 3 Q 7 U 2 V j d G l v b j E v V G F i b G U g O C 9 D a G F u Z 2 V k I F R 5 c G U u e 0 5 l d C B D a G F u Z 2 U s N H 0 m c X V v d D s s J n F 1 b 3 Q 7 U 2 V j d G l v b j E v V G F i b G U g O C 9 D a G F u Z 2 V k I F R 5 c G U u e 0 R l b n N p d H k g I C h Q L 0 t t w r I p L D V 9 J n F 1 b 3 Q 7 L C Z x d W 9 0 O 1 N l Y 3 R p b 2 4 x L 1 R h Y m x l I D g v Q 2 h h b m d l Z C B U e X B l L n t M Y W 5 k I E F y Z W E g I C h L b c K y K S w 2 f S Z x d W 9 0 O y w m c X V v d D t T Z W N 0 a W 9 u M S 9 U Y W J s Z S A 4 L 0 N o Y W 5 n Z W Q g V H l w Z S 5 7 T W l n c m F u d H M g K G 5 l d C k s N 3 0 m c X V v d D s s J n F 1 b 3 Q 7 U 2 V j d G l v b j E v V G F i b G U g O C 9 D a G F u Z 2 V k I F R 5 c G U u e 0 Z l c n Q u I F J h d G U s O H 0 m c X V v d D s s J n F 1 b 3 Q 7 U 2 V j d G l v b j E v V G F i b G U g O C 9 D a G F u Z 2 V k I F R 5 c G U u e 0 1 l Z C 4 g Q W d l L D l 9 J n F 1 b 3 Q 7 L C Z x d W 9 0 O 1 N l Y 3 R p b 2 4 x L 1 R h Y m x l I D g v Q 2 h h b m d l Z C B U e X B l L n t V c m J h b i B Q b 3 A g J S w x M H 0 m c X V v d D s s J n F 1 b 3 Q 7 U 2 V j d G l v b j E v V G F i b G U g O C 9 D a G F u Z 2 V k I F R 5 c G U u e 1 d v c m x k I F N o Y X J l L D E x f S Z x d W 9 0 O 1 0 s J n F 1 b 3 Q 7 U m V s Y X R p b 2 5 z a G l w S W 5 m b y Z x d W 9 0 O z p b X X 0 i I C 8 + P C 9 T d G F i b G V F b n R y a W V z P j w v S X R l b T 4 8 S X R l b T 4 8 S X R l b U x v Y 2 F 0 a W 9 u P j x J d G V t V H l w Z T 5 G b 3 J t d W x h P C 9 J d G V t V H l w Z T 4 8 S X R l b V B h d G g + U 2 V j d G l v b j E v V G F i b G U l M j A 4 L 1 N v d X J j Z T w v S X R l b V B h d G g + P C 9 J d G V t T G 9 j Y X R p b 2 4 + P F N 0 Y W J s Z U V u d H J p Z X M g L z 4 8 L 0 l 0 Z W 0 + P E l 0 Z W 0 + P E l 0 Z W 1 M b 2 N h d G l v b j 4 8 S X R l b V R 5 c G U + R m 9 y b X V s Y T w v S X R l b V R 5 c G U + P E l 0 Z W 1 Q Y X R o P l N l Y 3 R p b 2 4 x L 1 R h Y m x l J T I w O C 9 E Y X R h O D w v S X R l b V B h d G g + P C 9 J d G V t T G 9 j Y X R p b 2 4 + P F N 0 Y W J s Z U V u d H J p Z X M g L z 4 8 L 0 l 0 Z W 0 + P E l 0 Z W 0 + P E l 0 Z W 1 M b 2 N h d G l v b j 4 8 S X R l b V R 5 c G U + R m 9 y b X V s Y T w v S X R l b V R 5 c G U + P E l 0 Z W 1 Q Y X R o P l N l Y 3 R p b 2 4 x L 1 R h Y m x l J T I w O C 9 D a G F u Z 2 V k J T I w V H l w Z T w v S X R l b V B h d G g + P C 9 J d G V t T G 9 j Y X R p b 2 4 + P F N 0 Y W J s Z U V u d H J p Z X M g L z 4 8 L 0 l 0 Z W 0 + P C 9 J d G V t c z 4 8 L 0 x v Y 2 F s U G F j a 2 F n Z U 1 l d G F k Y X R h R m l s Z T 4 W A A A A U E s F B g A A A A A A A A A A A A A A A A A A A A A A A C Y B A A A B A A A A 0 I y d 3 w E V 0 R G M e g D A T 8 K X 6 w E A A A C J q 7 z j g f T C T K b s 0 r T H s m d / A A A A A A I A A A A A A B B m A A A A A Q A A I A A A A P u 7 e f 6 E 9 N B o j 8 h 4 y j V z p H C B b Q A 4 W a C I E z 4 R B J i 6 G f t J A A A A A A 6 A A A A A A g A A I A A A A D b e + o e S 7 + T 3 2 k 3 x X j + c K 4 v T X x i K E s S I H W l 9 j t o F s Z 3 Q U A A A A B C 3 + U y f Y C G 1 h X k H y H Y q a J q 3 y y 6 E t z N 0 F f A + u u t L d d 7 m o F U h 2 T L T j f 4 o 3 D z 0 k u R e p D R i O X 3 P f t x 4 Q u T n p Q Z d g N X H n y 0 a g z E r q I Z Y x y q 4 3 p r D Q A A A A F 1 p 7 U p v Q G D g u 1 l g V v S u h Y 4 l 9 O H k W T J o o N x C X E c B a z k l 3 V P n I z v i o 2 n + N 9 H l m + y e Y G m 5 l U a t i O w f d 4 / e N E O 1 6 8 0 = < / D a t a M a s h u p > 
</file>

<file path=customXml/itemProps1.xml><?xml version="1.0" encoding="utf-8"?>
<ds:datastoreItem xmlns:ds="http://schemas.openxmlformats.org/officeDocument/2006/customXml" ds:itemID="{99D4369E-3962-4BC5-B09D-6C904D92F4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practise</vt:lpstr>
      <vt:lpstr>flash fill</vt:lpstr>
      <vt:lpstr>conditional formatting</vt:lpstr>
      <vt:lpstr>worldpopulation</vt:lpstr>
      <vt:lpstr>barcode</vt:lpstr>
      <vt:lpstr>forumla auditing</vt:lpstr>
      <vt:lpstr>sumproduct</vt:lpstr>
      <vt:lpstr>rounding methods</vt:lpstr>
      <vt:lpstr>Sheet1</vt:lpstr>
      <vt:lpstr>practise!_?fbclid_IwAR35ZFiRZJ8tyBCwazX2N_k7yJjZOLDQiZSA_MsJAfdK74s8f2a_Dgx4iVk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2021-07-28T04:54:18Z</cp:lastPrinted>
  <dcterms:created xsi:type="dcterms:W3CDTF">2015-06-05T18:17:20Z</dcterms:created>
  <dcterms:modified xsi:type="dcterms:W3CDTF">2021-08-05T09:04:38Z</dcterms:modified>
</cp:coreProperties>
</file>