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liam/Desktop/"/>
    </mc:Choice>
  </mc:AlternateContent>
  <xr:revisionPtr revIDLastSave="0" documentId="13_ncr:1_{30633B0D-F7EC-0546-A252-23385D076C1C}" xr6:coauthVersionLast="45" xr6:coauthVersionMax="45" xr10:uidLastSave="{00000000-0000-0000-0000-000000000000}"/>
  <bookViews>
    <workbookView xWindow="0" yWindow="460" windowWidth="33600" windowHeight="20540" tabRatio="1000" xr2:uid="{00000000-000D-0000-FFFF-FFFF00000000}"/>
  </bookViews>
  <sheets>
    <sheet name="Start Here!" sheetId="25" r:id="rId1"/>
    <sheet name="Jun" sheetId="41" r:id="rId2"/>
    <sheet name="Jul" sheetId="42" r:id="rId3"/>
    <sheet name="Aug" sheetId="43" r:id="rId4"/>
  </sheets>
  <definedNames>
    <definedName name="Department" localSheetId="0">'Start Here!'!#REF!</definedName>
    <definedName name="_xlnm.Print_Area" localSheetId="3">Aug!$A$1:$L$39</definedName>
    <definedName name="_xlnm.Print_Area" localSheetId="2">Jul!$A$1:$L$39</definedName>
    <definedName name="_xlnm.Print_Area" localSheetId="1">Jun!$A$1:$L$41</definedName>
    <definedName name="_xlnm.Print_Area" localSheetId="0">'Start Here!'!$B$1:$H$36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4" i="42" l="1"/>
  <c r="J22" i="42"/>
  <c r="J20" i="42"/>
  <c r="J18" i="42"/>
  <c r="J16" i="42"/>
  <c r="J14" i="42"/>
  <c r="J22" i="41"/>
  <c r="J20" i="41"/>
  <c r="D7" i="42" l="1"/>
  <c r="J16" i="43"/>
  <c r="K2" i="41"/>
  <c r="K4" i="42"/>
  <c r="K3" i="43"/>
  <c r="K3" i="42"/>
  <c r="K3" i="41"/>
  <c r="K4" i="43"/>
  <c r="K4" i="41"/>
  <c r="K13" i="25"/>
  <c r="F30" i="43"/>
  <c r="F28" i="43"/>
  <c r="J22" i="43"/>
  <c r="J18" i="43"/>
  <c r="J14" i="43"/>
  <c r="D9" i="43"/>
  <c r="D8" i="43"/>
  <c r="D7" i="43"/>
  <c r="D5" i="43"/>
  <c r="F30" i="42"/>
  <c r="F28" i="42"/>
  <c r="D9" i="42"/>
  <c r="D8" i="42"/>
  <c r="D5" i="42"/>
  <c r="F32" i="41"/>
  <c r="F30" i="41"/>
  <c r="J24" i="41"/>
  <c r="J18" i="41"/>
  <c r="J14" i="41"/>
  <c r="D9" i="41"/>
  <c r="D8" i="41"/>
  <c r="D7" i="41"/>
  <c r="D5" i="41"/>
  <c r="J26" i="41"/>
  <c r="J24" i="43"/>
</calcChain>
</file>

<file path=xl/sharedStrings.xml><?xml version="1.0" encoding="utf-8"?>
<sst xmlns="http://schemas.openxmlformats.org/spreadsheetml/2006/main" count="265" uniqueCount="154">
  <si>
    <t xml:space="preserve"> </t>
  </si>
  <si>
    <t>Date</t>
  </si>
  <si>
    <t xml:space="preserve">   </t>
  </si>
  <si>
    <t>WED</t>
  </si>
  <si>
    <t>FRI</t>
  </si>
  <si>
    <t>SAT</t>
  </si>
  <si>
    <t>TUES</t>
  </si>
  <si>
    <t>SUN</t>
  </si>
  <si>
    <t>MON</t>
  </si>
  <si>
    <t>Employee and P.I./Supervisor signatures are REQUIRED.</t>
  </si>
  <si>
    <t>THUR</t>
  </si>
  <si>
    <t>MONTH</t>
  </si>
  <si>
    <t>PAYDATE</t>
  </si>
  <si>
    <t>Name:</t>
  </si>
  <si>
    <t>Supervisor:</t>
  </si>
  <si>
    <t>Weekly Totals:</t>
  </si>
  <si>
    <t>ACTUAL HOURS WORKED</t>
  </si>
  <si>
    <t>TOTAL</t>
  </si>
  <si>
    <t>Employee Signature:</t>
  </si>
  <si>
    <t>PI/Supervisor Signature:</t>
  </si>
  <si>
    <t>Print Name:</t>
  </si>
  <si>
    <t>Employee ID #:</t>
  </si>
  <si>
    <t>Other</t>
  </si>
  <si>
    <t>Employee Name:</t>
  </si>
  <si>
    <t>ERSO Payroll Services Use Only</t>
  </si>
  <si>
    <t>Account</t>
  </si>
  <si>
    <t>Fund</t>
  </si>
  <si>
    <t>Dept ID</t>
  </si>
  <si>
    <t>Prog</t>
  </si>
  <si>
    <t>Chartfield 1</t>
  </si>
  <si>
    <t>Wkstudy Cd</t>
  </si>
  <si>
    <t xml:space="preserve">Distr # </t>
  </si>
  <si>
    <t>Title Code</t>
  </si>
  <si>
    <t>Funding Source Chartstring</t>
  </si>
  <si>
    <t>(Print or Type Full Name)</t>
  </si>
  <si>
    <t>EECS - Electrical Engineering and Computer Sciences</t>
  </si>
  <si>
    <t>IESE - Environmental Science and Engineering</t>
  </si>
  <si>
    <t xml:space="preserve"> - Epidemiology</t>
  </si>
  <si>
    <t>ERSO - ERSO Staff</t>
  </si>
  <si>
    <t xml:space="preserve"> - GA</t>
  </si>
  <si>
    <t>G&amp;D - Genetics and Development</t>
  </si>
  <si>
    <t>HP&amp;M - Health Policy &amp; Management</t>
  </si>
  <si>
    <t xml:space="preserve"> - IB</t>
  </si>
  <si>
    <t>IMM - Immunology</t>
  </si>
  <si>
    <t>IEOR - Industrial Engineering and Operations Research</t>
  </si>
  <si>
    <t>ID -  Infectious Diseases</t>
  </si>
  <si>
    <t>REV. 6/17/2010</t>
  </si>
  <si>
    <t>IB - Insect Biology</t>
  </si>
  <si>
    <t>LBL - Lawrence Berkeley National Laboratory</t>
  </si>
  <si>
    <t>MSE - Materials Science and Engineering</t>
  </si>
  <si>
    <t>Math - Math</t>
  </si>
  <si>
    <t>ME - Mechanical Engineering</t>
  </si>
  <si>
    <t>MB - Microbial Biology</t>
  </si>
  <si>
    <t>NEV - Neurobiology</t>
  </si>
  <si>
    <t>NE - Nuclear Engineering</t>
  </si>
  <si>
    <t>NST - Nutritional Science &amp; Toxicology</t>
  </si>
  <si>
    <t xml:space="preserve"> - Biochemistry</t>
  </si>
  <si>
    <t>BIOE -  Bioengineering</t>
  </si>
  <si>
    <t>Biostat. - Biostatics</t>
  </si>
  <si>
    <t>CDB - Cell and Developmental Biology</t>
  </si>
  <si>
    <t xml:space="preserve"> - ChemE</t>
  </si>
  <si>
    <t>Chem - Chemistry</t>
  </si>
  <si>
    <t xml:space="preserve">CEE - Civil and Environmental Engineering </t>
  </si>
  <si>
    <t xml:space="preserve"> -  CNR</t>
  </si>
  <si>
    <t>CH&amp;HD - Community Health and Human Development</t>
  </si>
  <si>
    <t>ES -  Ecosystem Science</t>
  </si>
  <si>
    <t xml:space="preserve"> - EFA</t>
  </si>
  <si>
    <t xml:space="preserve"> - Optometry</t>
  </si>
  <si>
    <t>PHYSI - Physics</t>
  </si>
  <si>
    <t>PMB - Plant and Microbiology</t>
  </si>
  <si>
    <t>PB - Plant Biology</t>
  </si>
  <si>
    <t>PGEC - Plant Gene Expression Center</t>
  </si>
  <si>
    <t>SIMS - SIMS</t>
  </si>
  <si>
    <t>S&amp;E - Society &amp; Environment</t>
  </si>
  <si>
    <t>Stat. - Stat</t>
  </si>
  <si>
    <t>VS -Vision Science</t>
  </si>
  <si>
    <t>Hourly Pay 
Rate</t>
  </si>
  <si>
    <t>TIMESHEET DEADLINE</t>
  </si>
  <si>
    <t>Email/Phone:</t>
  </si>
  <si>
    <t>Total Hours in Month</t>
  </si>
  <si>
    <t>Pay Period</t>
  </si>
  <si>
    <t>Timesheet Due Date</t>
  </si>
  <si>
    <t>Pay Date</t>
  </si>
  <si>
    <t>Submit approved timesheets to: 197M Cory Hall (Mail Code #1774)</t>
  </si>
  <si>
    <t>Chartfield 2</t>
  </si>
  <si>
    <t>TOTAL WORK 
HOURS IN MONTH</t>
  </si>
  <si>
    <t>Department:</t>
  </si>
  <si>
    <t>Job Title:</t>
  </si>
  <si>
    <t>INSTRUCTIONS:</t>
  </si>
  <si>
    <t>Submit approved timesheets to: 197M Cory Hall (Mail Code #1774), or your departmental drop box.</t>
  </si>
  <si>
    <t>1.</t>
  </si>
  <si>
    <t>2.</t>
  </si>
  <si>
    <t>Round all hours to the nearest quarter hour (0.25, 0.50, 0.75).</t>
  </si>
  <si>
    <t>Project hours through the last day of the month.</t>
  </si>
  <si>
    <t>Each timesheet must be signed and dated by the employee and approved, signed and dated by the PI/Supervisor on record in the HR database.</t>
  </si>
  <si>
    <r>
      <t xml:space="preserve">Report hours worked for current month </t>
    </r>
    <r>
      <rPr>
        <u/>
        <sz val="10"/>
        <rFont val="Arial"/>
        <family val="2"/>
      </rPr>
      <t>only</t>
    </r>
    <r>
      <rPr>
        <sz val="10"/>
        <rFont val="Arial"/>
        <family val="2"/>
      </rPr>
      <t xml:space="preserve">.  Submit an additional timesheet if extra hours need to be paid from a prior month.  If eligible for holiday pay, Do NOT include calculate Holiday hours earned, these will be automatically included. </t>
    </r>
  </si>
  <si>
    <t>3.</t>
  </si>
  <si>
    <t>4.</t>
  </si>
  <si>
    <t>5.</t>
  </si>
  <si>
    <t>6.</t>
  </si>
  <si>
    <t>7.</t>
  </si>
  <si>
    <t>8.</t>
  </si>
  <si>
    <t>9.</t>
  </si>
  <si>
    <t>10.</t>
  </si>
  <si>
    <t>Submit approved timesheets to: ERSO Payroll Services 197M Cory Hall (Mail Code 1774)</t>
  </si>
  <si>
    <t>If you have any questions or concerns regarding your timesheets contact: ersopayroll@erso.berkeley.edu.</t>
  </si>
  <si>
    <t>11.</t>
  </si>
  <si>
    <t>Enter the following information into the fields below to populate your monthly timesheets:</t>
  </si>
  <si>
    <t xml:space="preserve">Employee ID #:  </t>
  </si>
  <si>
    <t xml:space="preserve">Department:  </t>
  </si>
  <si>
    <t xml:space="preserve">Job Title:  </t>
  </si>
  <si>
    <r>
      <t xml:space="preserve">This timesheet is for use by READERS, TUTORS, and HOURLY EXEMPT Employees </t>
    </r>
    <r>
      <rPr>
        <b/>
        <u/>
        <sz val="12"/>
        <color rgb="FFFF0000"/>
        <rFont val="Arial"/>
        <family val="2"/>
      </rPr>
      <t>ONLY</t>
    </r>
    <r>
      <rPr>
        <b/>
        <sz val="12"/>
        <color rgb="FFFF0000"/>
        <rFont val="Arial"/>
        <family val="2"/>
      </rPr>
      <t>.</t>
    </r>
    <r>
      <rPr>
        <b/>
        <sz val="11"/>
        <rFont val="Arial"/>
        <family val="2"/>
      </rPr>
      <t/>
    </r>
  </si>
  <si>
    <t>**</t>
  </si>
  <si>
    <t>Click on month to access the timesheet.</t>
  </si>
  <si>
    <r>
      <t xml:space="preserve">Note:  Workstudy/Student Assistants must submit hours via </t>
    </r>
    <r>
      <rPr>
        <i/>
        <u/>
        <sz val="10"/>
        <rFont val="Arial"/>
        <family val="2"/>
      </rPr>
      <t>CalTime</t>
    </r>
    <r>
      <rPr>
        <i/>
        <sz val="10"/>
        <rFont val="Arial"/>
        <family val="2"/>
      </rPr>
      <t xml:space="preserve">. </t>
    </r>
  </si>
  <si>
    <t>*Late timesheet submissions will be paid on the next available payday.</t>
  </si>
  <si>
    <t>Eng. Student Services - EDESSP</t>
  </si>
  <si>
    <t>Civ/Env Engineering - EGCEEP</t>
  </si>
  <si>
    <t>Fung Inst. - EDCFIP</t>
  </si>
  <si>
    <t>EECS - EH1EOP</t>
  </si>
  <si>
    <t>Mat. Sci. Eng - EJMSMP</t>
  </si>
  <si>
    <t>Bio Eng - EFBIOP/EF1BOP</t>
  </si>
  <si>
    <t>Nuc. Eng - ELNUCP</t>
  </si>
  <si>
    <t>Eng. Research - EERESP</t>
  </si>
  <si>
    <t>ITS - EERESP</t>
  </si>
  <si>
    <t>Env. Design - DACEDP</t>
  </si>
  <si>
    <t>Architecture - DCARCP</t>
  </si>
  <si>
    <t>City/Reg. Planning - DCCRPP</t>
  </si>
  <si>
    <t>Landscape Arch - DFLAEP</t>
  </si>
  <si>
    <t>Pick from dropdown list</t>
  </si>
  <si>
    <t>READERS, TUTORS, and HOURLY EXEMPT EMPLOYEES</t>
  </si>
  <si>
    <t>Employee must have an active appointment in the HR Database before pay is processed.  Inactive appointments might delay payment.</t>
  </si>
  <si>
    <t>(record daily actual hours to the nearest quarter hour: 0.25)</t>
  </si>
  <si>
    <t>184</t>
  </si>
  <si>
    <t>160</t>
  </si>
  <si>
    <r>
      <t xml:space="preserve">If you are handwriting your information, please write legibly in BLUE or BLACK ink. </t>
    </r>
    <r>
      <rPr>
        <b/>
        <sz val="10"/>
        <color rgb="FFFF0000"/>
        <rFont val="Arial"/>
        <family val="2"/>
      </rPr>
      <t>NOT Pencil.</t>
    </r>
    <r>
      <rPr>
        <b/>
        <sz val="10"/>
        <rFont val="Arial"/>
        <family val="2"/>
      </rPr>
      <t xml:space="preserve"> Typed, copy/paste or no signatures are unacceptable.</t>
    </r>
  </si>
  <si>
    <t>168</t>
  </si>
  <si>
    <t>June</t>
  </si>
  <si>
    <t>July</t>
  </si>
  <si>
    <t>August</t>
  </si>
  <si>
    <t>September</t>
  </si>
  <si>
    <t>October</t>
  </si>
  <si>
    <t>November</t>
  </si>
  <si>
    <t>December</t>
  </si>
  <si>
    <t>176</t>
  </si>
  <si>
    <r>
      <t xml:space="preserve">Deadlines are indicated on the timesheet.  </t>
    </r>
    <r>
      <rPr>
        <b/>
        <sz val="10"/>
        <rFont val="Arial"/>
        <family val="2"/>
      </rPr>
      <t>Late submissions might delay payment until the next available primary payday.</t>
    </r>
  </si>
  <si>
    <t>2019 HOURLY TIMESHEET DEADLINES, PAYDATES &amp; HOLIDAYS:</t>
  </si>
  <si>
    <r>
      <rPr>
        <b/>
        <sz val="18"/>
        <color rgb="FF0070C0"/>
        <rFont val="Arial"/>
        <family val="2"/>
      </rPr>
      <t>2019  Summer Session Timesheet</t>
    </r>
    <r>
      <rPr>
        <sz val="14"/>
        <rFont val="Arial"/>
        <family val="2"/>
      </rPr>
      <t xml:space="preserve">
</t>
    </r>
    <r>
      <rPr>
        <b/>
        <sz val="14"/>
        <rFont val="Arial"/>
        <family val="2"/>
      </rPr>
      <t>ERSO Region 1 Departments</t>
    </r>
    <r>
      <rPr>
        <sz val="14"/>
        <rFont val="Arial"/>
        <family val="2"/>
      </rPr>
      <t xml:space="preserve">
</t>
    </r>
    <r>
      <rPr>
        <sz val="12"/>
        <rFont val="Arial"/>
        <family val="2"/>
      </rPr>
      <t>University of California, Berkeley</t>
    </r>
  </si>
  <si>
    <r>
      <rPr>
        <b/>
        <sz val="18"/>
        <color rgb="FF0070C0"/>
        <rFont val="Arial"/>
        <family val="2"/>
      </rPr>
      <t>2019 Summer Sessions Timesheet</t>
    </r>
    <r>
      <rPr>
        <sz val="14"/>
        <rFont val="Arial"/>
        <family val="2"/>
      </rPr>
      <t xml:space="preserve">
</t>
    </r>
    <r>
      <rPr>
        <b/>
        <sz val="14"/>
        <rFont val="Arial"/>
        <family val="2"/>
      </rPr>
      <t>ERSO Region 1 Departments</t>
    </r>
    <r>
      <rPr>
        <sz val="14"/>
        <rFont val="Arial"/>
        <family val="2"/>
      </rPr>
      <t xml:space="preserve">
</t>
    </r>
    <r>
      <rPr>
        <sz val="12"/>
        <rFont val="Arial"/>
        <family val="2"/>
      </rPr>
      <t>University of California, Berkeley</t>
    </r>
  </si>
  <si>
    <t>William Yang</t>
  </si>
  <si>
    <t>Reader</t>
  </si>
  <si>
    <t>Jack Kolb</t>
  </si>
  <si>
    <t>william_yang@berkeley.edu/(650) 739-9449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</si>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</sst>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\(0.00\)"/>
    <numFmt numFmtId="165" formatCode="mm/dd/yy;@"/>
    <numFmt numFmtId="166" formatCode="000000000"/>
  </numFmts>
  <fonts count="39" x14ac:knownFonts="1">
    <font>
      <sz val="10"/>
      <name val="Arial"/>
    </font>
    <font>
      <sz val="10"/>
      <name val="Arial"/>
      <family val="2"/>
    </font>
    <font>
      <sz val="9"/>
      <name val="Arial Black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sz val="11"/>
      <name val="Arial"/>
      <family val="2"/>
    </font>
    <font>
      <b/>
      <sz val="13"/>
      <color indexed="18"/>
      <name val="Arial"/>
      <family val="2"/>
    </font>
    <font>
      <sz val="10"/>
      <name val="Times"/>
      <family val="1"/>
    </font>
    <font>
      <b/>
      <u/>
      <sz val="9"/>
      <name val="Arial"/>
      <family val="2"/>
    </font>
    <font>
      <sz val="20"/>
      <name val="Arial"/>
      <family val="2"/>
    </font>
    <font>
      <sz val="18"/>
      <name val="Arial"/>
      <family val="2"/>
    </font>
    <font>
      <b/>
      <sz val="12"/>
      <name val="Arial Narrow"/>
      <family val="2"/>
    </font>
    <font>
      <b/>
      <sz val="16"/>
      <name val="Arial"/>
      <family val="2"/>
    </font>
    <font>
      <sz val="16"/>
      <name val="Arial"/>
      <family val="2"/>
    </font>
    <font>
      <b/>
      <sz val="11"/>
      <color rgb="FFFF0000"/>
      <name val="Arial"/>
      <family val="2"/>
    </font>
    <font>
      <b/>
      <sz val="11"/>
      <color rgb="FF0070C0"/>
      <name val="Arial"/>
      <family val="2"/>
    </font>
    <font>
      <b/>
      <sz val="10"/>
      <color rgb="FFFF0000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b/>
      <sz val="18"/>
      <color rgb="FF0070C0"/>
      <name val="Arial"/>
      <family val="2"/>
    </font>
    <font>
      <i/>
      <u/>
      <sz val="10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1"/>
      <color theme="0"/>
      <name val="Calibri"/>
      <family val="2"/>
    </font>
    <font>
      <b/>
      <u/>
      <sz val="10"/>
      <color rgb="FF002060"/>
      <name val="Arial"/>
      <family val="2"/>
    </font>
    <font>
      <u/>
      <sz val="10"/>
      <color theme="10"/>
      <name val="Arial"/>
    </font>
    <font>
      <b/>
      <sz val="11"/>
      <color theme="0" tint="-0.14999847407452621"/>
      <name val="Arial"/>
      <family val="2"/>
    </font>
    <font>
      <b/>
      <sz val="12"/>
      <color theme="0" tint="-0.1499984740745262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gray0625">
        <bgColor indexed="9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FFC1"/>
        <bgColor indexed="64"/>
      </patternFill>
    </fill>
    <fill>
      <patternFill patternType="solid">
        <fgColor rgb="FFD1DDEF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7" fillId="0" borderId="0">
      <alignment vertical="center"/>
      <protection locked="0"/>
    </xf>
    <xf numFmtId="0" fontId="17" fillId="0" borderId="0">
      <alignment vertical="center"/>
      <protection locked="0"/>
    </xf>
    <xf numFmtId="0" fontId="36" fillId="0" borderId="0" applyNumberFormat="0" applyFill="0" applyBorder="0" applyAlignment="0" applyProtection="0"/>
  </cellStyleXfs>
  <cellXfs count="188">
    <xf numFmtId="0" fontId="0" fillId="0" borderId="0" xfId="0"/>
    <xf numFmtId="0" fontId="0" fillId="2" borderId="0" xfId="0" applyFill="1"/>
    <xf numFmtId="0" fontId="0" fillId="2" borderId="0" xfId="0" applyFill="1" applyBorder="1"/>
    <xf numFmtId="0" fontId="6" fillId="0" borderId="0" xfId="0" applyFont="1"/>
    <xf numFmtId="0" fontId="1" fillId="2" borderId="0" xfId="0" applyFont="1" applyFill="1"/>
    <xf numFmtId="0" fontId="0" fillId="2" borderId="0" xfId="0" applyFill="1" applyBorder="1" applyAlignment="1">
      <alignment horizontal="center"/>
    </xf>
    <xf numFmtId="0" fontId="4" fillId="0" borderId="0" xfId="0" applyFont="1"/>
    <xf numFmtId="0" fontId="1" fillId="0" borderId="0" xfId="0" applyFont="1"/>
    <xf numFmtId="0" fontId="9" fillId="2" borderId="0" xfId="0" applyFont="1" applyFill="1" applyBorder="1" applyAlignment="1"/>
    <xf numFmtId="0" fontId="7" fillId="2" borderId="0" xfId="0" applyFont="1" applyFill="1" applyBorder="1" applyAlignment="1">
      <alignment vertical="top"/>
    </xf>
    <xf numFmtId="49" fontId="1" fillId="0" borderId="0" xfId="0" applyNumberFormat="1" applyFont="1"/>
    <xf numFmtId="0" fontId="8" fillId="2" borderId="0" xfId="1" applyFont="1" applyFill="1" applyBorder="1">
      <alignment vertical="center"/>
      <protection locked="0"/>
    </xf>
    <xf numFmtId="0" fontId="8" fillId="2" borderId="0" xfId="1" applyFont="1" applyFill="1" applyProtection="1">
      <alignment vertical="center"/>
    </xf>
    <xf numFmtId="0" fontId="1" fillId="2" borderId="0" xfId="0" applyFont="1" applyFill="1" applyBorder="1"/>
    <xf numFmtId="0" fontId="5" fillId="0" borderId="2" xfId="0" applyNumberFormat="1" applyFont="1" applyBorder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/>
    <xf numFmtId="0" fontId="8" fillId="2" borderId="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49" fontId="14" fillId="2" borderId="0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1" fillId="2" borderId="21" xfId="0" applyFont="1" applyFill="1" applyBorder="1"/>
    <xf numFmtId="0" fontId="8" fillId="0" borderId="0" xfId="0" applyNumberFormat="1" applyFont="1"/>
    <xf numFmtId="0" fontId="4" fillId="0" borderId="0" xfId="0" applyFont="1" applyAlignment="1">
      <alignment horizontal="left" vertical="top"/>
    </xf>
    <xf numFmtId="0" fontId="10" fillId="3" borderId="15" xfId="0" applyNumberFormat="1" applyFont="1" applyFill="1" applyBorder="1" applyAlignment="1">
      <alignment horizontal="right" vertical="top"/>
    </xf>
    <xf numFmtId="0" fontId="5" fillId="0" borderId="19" xfId="0" applyNumberFormat="1" applyFont="1" applyBorder="1" applyAlignment="1">
      <alignment horizontal="center" vertical="center"/>
    </xf>
    <xf numFmtId="0" fontId="9" fillId="2" borderId="0" xfId="2" applyFont="1" applyFill="1" applyBorder="1">
      <alignment vertical="center"/>
      <protection locked="0"/>
    </xf>
    <xf numFmtId="0" fontId="1" fillId="0" borderId="0" xfId="0" applyFont="1" applyBorder="1"/>
    <xf numFmtId="0" fontId="9" fillId="2" borderId="25" xfId="0" applyFont="1" applyFill="1" applyBorder="1"/>
    <xf numFmtId="0" fontId="2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top"/>
    </xf>
    <xf numFmtId="49" fontId="1" fillId="0" borderId="19" xfId="0" applyNumberFormat="1" applyFont="1" applyBorder="1" applyAlignment="1" applyProtection="1">
      <alignment horizontal="center" vertical="center"/>
    </xf>
    <xf numFmtId="49" fontId="18" fillId="0" borderId="33" xfId="0" applyNumberFormat="1" applyFont="1" applyBorder="1" applyAlignment="1" applyProtection="1">
      <alignment horizontal="center" vertical="center"/>
    </xf>
    <xf numFmtId="0" fontId="18" fillId="0" borderId="37" xfId="0" applyFont="1" applyBorder="1" applyAlignment="1" applyProtection="1">
      <alignment horizontal="center" vertical="center"/>
    </xf>
    <xf numFmtId="0" fontId="1" fillId="0" borderId="0" xfId="0" applyFon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3" fillId="2" borderId="0" xfId="0" applyFont="1" applyFill="1" applyBorder="1" applyAlignment="1">
      <alignment vertical="center"/>
    </xf>
    <xf numFmtId="0" fontId="18" fillId="6" borderId="36" xfId="0" applyFont="1" applyFill="1" applyBorder="1" applyAlignment="1" applyProtection="1">
      <alignment horizontal="center" vertical="center" wrapText="1"/>
    </xf>
    <xf numFmtId="165" fontId="1" fillId="6" borderId="3" xfId="0" applyNumberFormat="1" applyFont="1" applyFill="1" applyBorder="1" applyAlignment="1" applyProtection="1">
      <alignment horizontal="center" vertical="center"/>
    </xf>
    <xf numFmtId="165" fontId="1" fillId="0" borderId="3" xfId="0" applyNumberFormat="1" applyFont="1" applyBorder="1" applyAlignment="1" applyProtection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/>
    <xf numFmtId="0" fontId="4" fillId="0" borderId="0" xfId="0" applyFont="1" applyAlignment="1">
      <alignment vertical="center"/>
    </xf>
    <xf numFmtId="14" fontId="8" fillId="0" borderId="0" xfId="0" applyNumberFormat="1" applyFont="1"/>
    <xf numFmtId="0" fontId="10" fillId="7" borderId="15" xfId="0" applyNumberFormat="1" applyFont="1" applyFill="1" applyBorder="1" applyAlignment="1">
      <alignment horizontal="right" vertical="top"/>
    </xf>
    <xf numFmtId="0" fontId="5" fillId="7" borderId="2" xfId="0" applyNumberFormat="1" applyFont="1" applyFill="1" applyBorder="1" applyAlignment="1">
      <alignment horizontal="center" vertical="center"/>
    </xf>
    <xf numFmtId="0" fontId="5" fillId="7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4" fillId="0" borderId="0" xfId="0" applyFont="1" applyFill="1" applyAlignment="1">
      <alignment horizontal="center" vertical="center" wrapText="1"/>
    </xf>
    <xf numFmtId="0" fontId="5" fillId="0" borderId="19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9" fillId="0" borderId="0" xfId="0" quotePrefix="1" applyFont="1" applyAlignment="1">
      <alignment vertical="center"/>
    </xf>
    <xf numFmtId="0" fontId="9" fillId="0" borderId="0" xfId="0" quotePrefix="1" applyFont="1" applyAlignment="1">
      <alignment vertical="top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Border="1"/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right" vertical="top" wrapText="1"/>
    </xf>
    <xf numFmtId="0" fontId="4" fillId="0" borderId="0" xfId="0" applyFont="1" applyBorder="1"/>
    <xf numFmtId="0" fontId="4" fillId="0" borderId="0" xfId="0" applyFont="1" applyBorder="1" applyAlignment="1">
      <alignment horizontal="left" vertical="top"/>
    </xf>
    <xf numFmtId="0" fontId="32" fillId="0" borderId="0" xfId="0" applyFont="1"/>
    <xf numFmtId="0" fontId="32" fillId="0" borderId="0" xfId="0" applyFont="1" applyAlignment="1">
      <alignment vertical="center"/>
    </xf>
    <xf numFmtId="0" fontId="32" fillId="0" borderId="0" xfId="0" applyFont="1" applyBorder="1"/>
    <xf numFmtId="0" fontId="33" fillId="0" borderId="0" xfId="0" applyFont="1" applyBorder="1" applyAlignment="1">
      <alignment horizontal="left"/>
    </xf>
    <xf numFmtId="0" fontId="32" fillId="0" borderId="0" xfId="0" applyFont="1" applyBorder="1" applyAlignment="1">
      <alignment horizontal="left" vertical="top"/>
    </xf>
    <xf numFmtId="0" fontId="34" fillId="0" borderId="0" xfId="0" applyFont="1" applyFill="1" applyBorder="1" applyAlignment="1">
      <alignment horizontal="left" vertical="center" wrapText="1"/>
    </xf>
    <xf numFmtId="0" fontId="10" fillId="0" borderId="46" xfId="0" applyNumberFormat="1" applyFont="1" applyFill="1" applyBorder="1" applyAlignment="1">
      <alignment horizontal="right" vertical="top"/>
    </xf>
    <xf numFmtId="0" fontId="5" fillId="0" borderId="14" xfId="0" applyNumberFormat="1" applyFont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0" fillId="8" borderId="15" xfId="0" applyNumberFormat="1" applyFont="1" applyFill="1" applyBorder="1" applyAlignment="1">
      <alignment horizontal="right" vertical="top"/>
    </xf>
    <xf numFmtId="0" fontId="10" fillId="8" borderId="14" xfId="0" applyNumberFormat="1" applyFont="1" applyFill="1" applyBorder="1" applyAlignment="1">
      <alignment horizontal="right" vertical="center"/>
    </xf>
    <xf numFmtId="0" fontId="10" fillId="8" borderId="46" xfId="0" applyNumberFormat="1" applyFont="1" applyFill="1" applyBorder="1" applyAlignment="1">
      <alignment horizontal="right" vertic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46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7" fillId="0" borderId="14" xfId="0" applyNumberFormat="1" applyFont="1" applyBorder="1" applyAlignment="1">
      <alignment horizontal="center" vertical="center"/>
    </xf>
    <xf numFmtId="0" fontId="10" fillId="9" borderId="15" xfId="0" applyNumberFormat="1" applyFont="1" applyFill="1" applyBorder="1" applyAlignment="1">
      <alignment horizontal="right" vertical="top"/>
    </xf>
    <xf numFmtId="0" fontId="5" fillId="0" borderId="14" xfId="0" applyFont="1" applyFill="1" applyBorder="1" applyAlignment="1">
      <alignment horizontal="center" vertical="center"/>
    </xf>
    <xf numFmtId="0" fontId="10" fillId="9" borderId="46" xfId="0" applyNumberFormat="1" applyFont="1" applyFill="1" applyBorder="1" applyAlignment="1">
      <alignment horizontal="right" vertical="center"/>
    </xf>
    <xf numFmtId="0" fontId="10" fillId="9" borderId="14" xfId="0" applyNumberFormat="1" applyFont="1" applyFill="1" applyBorder="1" applyAlignment="1">
      <alignment horizontal="right" vertical="center"/>
    </xf>
    <xf numFmtId="0" fontId="10" fillId="10" borderId="15" xfId="0" applyNumberFormat="1" applyFont="1" applyFill="1" applyBorder="1" applyAlignment="1">
      <alignment horizontal="right" vertical="top"/>
    </xf>
    <xf numFmtId="0" fontId="10" fillId="6" borderId="15" xfId="0" applyNumberFormat="1" applyFont="1" applyFill="1" applyBorder="1" applyAlignment="1">
      <alignment horizontal="right" vertical="top"/>
    </xf>
    <xf numFmtId="0" fontId="13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9" fillId="0" borderId="0" xfId="0" applyFont="1" applyFill="1" applyBorder="1" applyAlignment="1">
      <alignment horizontal="center" vertical="center"/>
    </xf>
    <xf numFmtId="14" fontId="10" fillId="2" borderId="0" xfId="0" applyNumberFormat="1" applyFont="1" applyFill="1" applyBorder="1" applyAlignment="1">
      <alignment horizontal="center" vertical="center"/>
    </xf>
    <xf numFmtId="0" fontId="10" fillId="0" borderId="19" xfId="0" applyNumberFormat="1" applyFont="1" applyFill="1" applyBorder="1" applyAlignment="1">
      <alignment horizontal="center" vertical="center"/>
    </xf>
    <xf numFmtId="0" fontId="10" fillId="7" borderId="19" xfId="0" applyNumberFormat="1" applyFont="1" applyFill="1" applyBorder="1" applyAlignment="1">
      <alignment horizontal="center" vertical="center"/>
    </xf>
    <xf numFmtId="0" fontId="37" fillId="11" borderId="15" xfId="0" applyNumberFormat="1" applyFont="1" applyFill="1" applyBorder="1" applyAlignment="1">
      <alignment horizontal="right" vertical="top"/>
    </xf>
    <xf numFmtId="0" fontId="38" fillId="11" borderId="2" xfId="0" applyNumberFormat="1" applyFont="1" applyFill="1" applyBorder="1" applyAlignment="1">
      <alignment horizontal="center" vertical="center"/>
    </xf>
    <xf numFmtId="0" fontId="38" fillId="11" borderId="19" xfId="0" applyNumberFormat="1" applyFont="1" applyFill="1" applyBorder="1" applyAlignment="1">
      <alignment horizontal="center" vertical="center"/>
    </xf>
    <xf numFmtId="49" fontId="1" fillId="0" borderId="11" xfId="0" applyNumberFormat="1" applyFont="1" applyBorder="1" applyAlignment="1" applyProtection="1">
      <alignment horizontal="center" vertical="center"/>
    </xf>
    <xf numFmtId="49" fontId="1" fillId="0" borderId="13" xfId="0" applyNumberFormat="1" applyFont="1" applyBorder="1" applyAlignment="1" applyProtection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49" fontId="35" fillId="0" borderId="0" xfId="0" applyNumberFormat="1" applyFont="1" applyAlignment="1">
      <alignment horizontal="center"/>
    </xf>
    <xf numFmtId="0" fontId="18" fillId="0" borderId="35" xfId="0" applyFont="1" applyBorder="1" applyAlignment="1" applyProtection="1">
      <alignment horizontal="center" vertical="center" wrapText="1"/>
    </xf>
    <xf numFmtId="0" fontId="18" fillId="0" borderId="34" xfId="0" applyFont="1" applyBorder="1" applyAlignment="1" applyProtection="1">
      <alignment horizontal="center" vertical="center" wrapText="1"/>
    </xf>
    <xf numFmtId="0" fontId="15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 vertical="center" wrapText="1"/>
    </xf>
    <xf numFmtId="0" fontId="27" fillId="0" borderId="0" xfId="0" applyFont="1" applyFill="1" applyAlignment="1">
      <alignment horizontal="left" vertical="top" wrapText="1"/>
    </xf>
    <xf numFmtId="0" fontId="4" fillId="4" borderId="11" xfId="0" applyNumberFormat="1" applyFont="1" applyFill="1" applyBorder="1" applyAlignment="1">
      <alignment horizontal="left" vertical="center"/>
    </xf>
    <xf numFmtId="0" fontId="4" fillId="4" borderId="12" xfId="0" applyNumberFormat="1" applyFont="1" applyFill="1" applyBorder="1" applyAlignment="1">
      <alignment horizontal="left" vertical="center"/>
    </xf>
    <xf numFmtId="0" fontId="4" fillId="4" borderId="13" xfId="0" applyNumberFormat="1" applyFont="1" applyFill="1" applyBorder="1" applyAlignment="1">
      <alignment horizontal="left" vertical="center"/>
    </xf>
    <xf numFmtId="166" fontId="4" fillId="4" borderId="11" xfId="0" applyNumberFormat="1" applyFont="1" applyFill="1" applyBorder="1" applyAlignment="1">
      <alignment horizontal="left" vertical="center"/>
    </xf>
    <xf numFmtId="166" fontId="4" fillId="4" borderId="12" xfId="0" applyNumberFormat="1" applyFont="1" applyFill="1" applyBorder="1" applyAlignment="1">
      <alignment horizontal="left" vertical="center"/>
    </xf>
    <xf numFmtId="166" fontId="4" fillId="4" borderId="13" xfId="0" applyNumberFormat="1" applyFont="1" applyFill="1" applyBorder="1" applyAlignment="1">
      <alignment horizontal="left" vertical="center"/>
    </xf>
    <xf numFmtId="0" fontId="36" fillId="4" borderId="11" xfId="3" applyNumberFormat="1" applyFill="1" applyBorder="1" applyAlignment="1">
      <alignment horizontal="left" vertical="center"/>
    </xf>
    <xf numFmtId="0" fontId="6" fillId="0" borderId="47" xfId="0" applyFont="1" applyFill="1" applyBorder="1" applyAlignment="1">
      <alignment horizontal="center" vertical="center" wrapText="1"/>
    </xf>
    <xf numFmtId="0" fontId="21" fillId="0" borderId="38" xfId="0" applyFont="1" applyFill="1" applyBorder="1" applyAlignment="1">
      <alignment horizontal="right" vertical="center"/>
    </xf>
    <xf numFmtId="0" fontId="21" fillId="0" borderId="39" xfId="0" applyFont="1" applyFill="1" applyBorder="1" applyAlignment="1">
      <alignment horizontal="right" vertical="center"/>
    </xf>
    <xf numFmtId="0" fontId="23" fillId="0" borderId="39" xfId="0" applyFont="1" applyFill="1" applyBorder="1" applyAlignment="1">
      <alignment horizontal="center" vertical="center"/>
    </xf>
    <xf numFmtId="0" fontId="23" fillId="0" borderId="40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right" vertical="center"/>
    </xf>
    <xf numFmtId="0" fontId="21" fillId="0" borderId="3" xfId="0" applyFont="1" applyFill="1" applyBorder="1" applyAlignment="1">
      <alignment horizontal="right" vertical="center"/>
    </xf>
    <xf numFmtId="165" fontId="22" fillId="5" borderId="3" xfId="0" applyNumberFormat="1" applyFont="1" applyFill="1" applyBorder="1" applyAlignment="1">
      <alignment horizontal="center" vertical="center"/>
    </xf>
    <xf numFmtId="165" fontId="22" fillId="5" borderId="42" xfId="0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top"/>
    </xf>
    <xf numFmtId="0" fontId="26" fillId="0" borderId="47" xfId="0" applyFont="1" applyFill="1" applyBorder="1" applyAlignment="1">
      <alignment horizontal="center" vertical="top"/>
    </xf>
    <xf numFmtId="0" fontId="21" fillId="0" borderId="43" xfId="0" applyFont="1" applyFill="1" applyBorder="1" applyAlignment="1">
      <alignment horizontal="right" vertical="center"/>
    </xf>
    <xf numFmtId="0" fontId="21" fillId="0" borderId="44" xfId="0" applyFont="1" applyFill="1" applyBorder="1" applyAlignment="1">
      <alignment horizontal="right" vertical="center"/>
    </xf>
    <xf numFmtId="165" fontId="22" fillId="2" borderId="44" xfId="0" applyNumberFormat="1" applyFont="1" applyFill="1" applyBorder="1" applyAlignment="1">
      <alignment horizontal="center" vertical="center"/>
    </xf>
    <xf numFmtId="165" fontId="22" fillId="2" borderId="45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right"/>
    </xf>
    <xf numFmtId="0" fontId="4" fillId="2" borderId="1" xfId="0" applyNumberFormat="1" applyFont="1" applyFill="1" applyBorder="1" applyAlignment="1">
      <alignment horizont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0" fillId="0" borderId="0" xfId="0" applyBorder="1"/>
    <xf numFmtId="49" fontId="1" fillId="2" borderId="10" xfId="0" applyNumberFormat="1" applyFont="1" applyFill="1" applyBorder="1" applyAlignment="1">
      <alignment horizontal="center" vertical="top" wrapText="1"/>
    </xf>
    <xf numFmtId="166" fontId="4" fillId="0" borderId="1" xfId="0" applyNumberFormat="1" applyFont="1" applyFill="1" applyBorder="1" applyAlignment="1">
      <alignment horizontal="center"/>
    </xf>
    <xf numFmtId="164" fontId="5" fillId="0" borderId="18" xfId="0" applyNumberFormat="1" applyFont="1" applyFill="1" applyBorder="1" applyAlignment="1">
      <alignment horizontal="center" vertical="center"/>
    </xf>
    <xf numFmtId="164" fontId="5" fillId="0" borderId="16" xfId="0" applyNumberFormat="1" applyFont="1" applyFill="1" applyBorder="1" applyAlignment="1">
      <alignment horizontal="center" vertical="center"/>
    </xf>
    <xf numFmtId="164" fontId="5" fillId="0" borderId="19" xfId="0" applyNumberFormat="1" applyFont="1" applyFill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3" fillId="0" borderId="4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5" fillId="0" borderId="7" xfId="0" applyNumberFormat="1" applyFont="1" applyFill="1" applyBorder="1" applyAlignment="1">
      <alignment horizontal="center" vertical="center"/>
    </xf>
    <xf numFmtId="164" fontId="5" fillId="0" borderId="9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shrinkToFit="1"/>
    </xf>
    <xf numFmtId="0" fontId="4" fillId="2" borderId="1" xfId="0" applyNumberFormat="1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top"/>
    </xf>
    <xf numFmtId="0" fontId="3" fillId="2" borderId="32" xfId="0" applyFont="1" applyFill="1" applyBorder="1" applyAlignment="1">
      <alignment horizontal="center" vertical="top"/>
    </xf>
    <xf numFmtId="1" fontId="22" fillId="5" borderId="3" xfId="0" applyNumberFormat="1" applyFont="1" applyFill="1" applyBorder="1" applyAlignment="1">
      <alignment horizontal="center" vertical="center"/>
    </xf>
    <xf numFmtId="1" fontId="22" fillId="5" borderId="4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top"/>
    </xf>
  </cellXfs>
  <cellStyles count="4">
    <cellStyle name="Hyperlink" xfId="3" builtinId="8"/>
    <cellStyle name="Normal" xfId="0" builtinId="0"/>
    <cellStyle name="Normal_Sheet1" xfId="1" xr:uid="{00000000-0005-0000-0000-000002000000}"/>
    <cellStyle name="Normal_Sheet2" xfId="2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DCE6F1"/>
      <color rgb="FFD1DDEF"/>
      <color rgb="FFCAE6EE"/>
      <color rgb="FFF2FFC1"/>
      <color rgb="FFF7D7A3"/>
      <color rgb="FFE0FFC1"/>
      <color rgb="FFC4D3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942975</xdr:colOff>
      <xdr:row>1</xdr:row>
      <xdr:rowOff>714375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0"/>
          <a:ext cx="94297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895350</xdr:colOff>
      <xdr:row>2</xdr:row>
      <xdr:rowOff>323850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9429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895350</xdr:colOff>
      <xdr:row>2</xdr:row>
      <xdr:rowOff>323850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9429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895350</xdr:colOff>
      <xdr:row>2</xdr:row>
      <xdr:rowOff>323850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9429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illiam_yang@berkeley.edu/(650)%20739-944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N97"/>
  <sheetViews>
    <sheetView showGridLines="0" tabSelected="1" topLeftCell="A2" zoomScale="93" zoomScaleNormal="100" workbookViewId="0">
      <selection activeCell="C11" sqref="C11:F11"/>
    </sheetView>
  </sheetViews>
  <sheetFormatPr baseColWidth="10" defaultColWidth="9.1640625" defaultRowHeight="16" x14ac:dyDescent="0.2"/>
  <cols>
    <col min="1" max="1" width="3" style="6" customWidth="1"/>
    <col min="2" max="2" width="14.6640625" style="6" customWidth="1"/>
    <col min="3" max="3" width="10.1640625" style="6" bestFit="1" customWidth="1"/>
    <col min="4" max="4" width="7.33203125" style="6" customWidth="1"/>
    <col min="5" max="5" width="19.83203125" style="6" customWidth="1"/>
    <col min="6" max="6" width="14.1640625" style="6" bestFit="1" customWidth="1"/>
    <col min="7" max="7" width="10.1640625" style="6" customWidth="1"/>
    <col min="8" max="8" width="14.33203125" style="6" customWidth="1"/>
    <col min="9" max="10" width="9.1640625" style="62"/>
    <col min="11" max="13" width="9.1640625" style="72"/>
    <col min="14" max="16384" width="9.1640625" style="6"/>
  </cols>
  <sheetData>
    <row r="1" spans="1:14" ht="23.25" customHeight="1" x14ac:dyDescent="0.2">
      <c r="B1" s="112" t="s">
        <v>0</v>
      </c>
      <c r="C1" s="113" t="s">
        <v>148</v>
      </c>
      <c r="D1" s="113"/>
      <c r="E1" s="113"/>
      <c r="F1" s="113"/>
      <c r="G1" s="113"/>
      <c r="H1" s="113"/>
      <c r="I1" s="67"/>
    </row>
    <row r="2" spans="1:14" ht="57" customHeight="1" x14ac:dyDescent="0.2">
      <c r="B2" s="112"/>
      <c r="C2" s="113"/>
      <c r="D2" s="113"/>
      <c r="E2" s="113"/>
      <c r="F2" s="113"/>
      <c r="G2" s="113"/>
      <c r="H2" s="113"/>
      <c r="I2" s="67"/>
    </row>
    <row r="3" spans="1:14" ht="28.5" customHeight="1" x14ac:dyDescent="0.2">
      <c r="A3" s="115" t="s">
        <v>111</v>
      </c>
      <c r="B3" s="115"/>
      <c r="C3" s="115"/>
      <c r="D3" s="115"/>
      <c r="E3" s="115"/>
      <c r="F3" s="115"/>
      <c r="G3" s="115"/>
      <c r="H3" s="115"/>
      <c r="I3" s="115"/>
      <c r="J3" s="68"/>
    </row>
    <row r="4" spans="1:14" ht="15.75" customHeight="1" x14ac:dyDescent="0.2">
      <c r="A4" s="58"/>
      <c r="B4" s="69" t="s">
        <v>112</v>
      </c>
      <c r="C4" s="116" t="s">
        <v>114</v>
      </c>
      <c r="D4" s="116"/>
      <c r="E4" s="116"/>
      <c r="F4" s="116"/>
      <c r="G4" s="116"/>
      <c r="H4" s="116"/>
      <c r="I4" s="58"/>
      <c r="J4" s="58"/>
    </row>
    <row r="5" spans="1:14" s="52" customFormat="1" ht="24" customHeight="1" x14ac:dyDescent="0.15">
      <c r="A5" s="114" t="s">
        <v>88</v>
      </c>
      <c r="B5" s="114"/>
      <c r="C5" s="114"/>
      <c r="D5" s="114"/>
      <c r="E5" s="114"/>
      <c r="F5" s="114"/>
      <c r="G5" s="114"/>
      <c r="H5" s="114"/>
      <c r="I5" s="65"/>
      <c r="J5" s="65"/>
      <c r="K5" s="73"/>
      <c r="L5" s="73"/>
      <c r="M5" s="73"/>
    </row>
    <row r="6" spans="1:14" s="52" customFormat="1" ht="20.25" customHeight="1" x14ac:dyDescent="0.15">
      <c r="A6" s="63" t="s">
        <v>90</v>
      </c>
      <c r="B6" s="107" t="s">
        <v>107</v>
      </c>
      <c r="C6" s="107"/>
      <c r="D6" s="107"/>
      <c r="E6" s="107"/>
      <c r="F6" s="107"/>
      <c r="G6" s="107"/>
      <c r="H6" s="107"/>
      <c r="I6" s="65"/>
      <c r="J6" s="65"/>
      <c r="K6" s="73"/>
      <c r="L6" s="73"/>
      <c r="M6" s="73"/>
    </row>
    <row r="7" spans="1:14" s="52" customFormat="1" ht="9.75" customHeight="1" x14ac:dyDescent="0.15">
      <c r="A7" s="63"/>
      <c r="B7" s="57"/>
      <c r="C7" s="57"/>
      <c r="D7" s="57"/>
      <c r="E7" s="57"/>
      <c r="F7" s="57"/>
      <c r="G7" s="57"/>
      <c r="H7" s="57"/>
      <c r="I7" s="65"/>
      <c r="J7" s="65"/>
      <c r="K7" s="73"/>
      <c r="L7" s="73"/>
      <c r="M7" s="73"/>
    </row>
    <row r="8" spans="1:14" ht="20" customHeight="1" x14ac:dyDescent="0.2">
      <c r="B8" s="50" t="s">
        <v>13</v>
      </c>
      <c r="C8" s="117" t="s">
        <v>149</v>
      </c>
      <c r="D8" s="118"/>
      <c r="E8" s="118"/>
      <c r="F8" s="119"/>
      <c r="G8" s="45"/>
      <c r="H8" s="45"/>
    </row>
    <row r="9" spans="1:14" ht="20" customHeight="1" x14ac:dyDescent="0.2">
      <c r="B9" s="50" t="s">
        <v>21</v>
      </c>
      <c r="C9" s="120">
        <v>10200948</v>
      </c>
      <c r="D9" s="121"/>
      <c r="E9" s="121"/>
      <c r="F9" s="122"/>
      <c r="G9" s="45"/>
      <c r="H9" s="45"/>
    </row>
    <row r="10" spans="1:14" ht="20" customHeight="1" x14ac:dyDescent="0.2">
      <c r="B10" s="50" t="s">
        <v>78</v>
      </c>
      <c r="C10" s="123" t="s">
        <v>152</v>
      </c>
      <c r="D10" s="118"/>
      <c r="E10" s="118"/>
      <c r="F10" s="119"/>
      <c r="G10" s="45"/>
      <c r="H10" s="45"/>
    </row>
    <row r="11" spans="1:14" ht="20" customHeight="1" x14ac:dyDescent="0.2">
      <c r="B11" s="50" t="s">
        <v>14</v>
      </c>
      <c r="C11" s="117" t="s">
        <v>151</v>
      </c>
      <c r="D11" s="118"/>
      <c r="E11" s="118"/>
      <c r="F11" s="119"/>
      <c r="G11" s="45"/>
      <c r="H11" s="45"/>
    </row>
    <row r="12" spans="1:14" ht="20" customHeight="1" x14ac:dyDescent="0.2">
      <c r="B12" s="50" t="s">
        <v>86</v>
      </c>
      <c r="C12" s="117" t="s">
        <v>119</v>
      </c>
      <c r="D12" s="118"/>
      <c r="E12" s="118"/>
      <c r="F12" s="119"/>
      <c r="G12" s="45"/>
      <c r="H12" s="45"/>
    </row>
    <row r="13" spans="1:14" ht="20" customHeight="1" x14ac:dyDescent="0.2">
      <c r="B13" s="50" t="s">
        <v>87</v>
      </c>
      <c r="C13" s="117" t="s">
        <v>150</v>
      </c>
      <c r="D13" s="118"/>
      <c r="E13" s="118"/>
      <c r="F13" s="119"/>
      <c r="G13" s="45"/>
      <c r="H13" s="45"/>
      <c r="K13" s="72" t="str">
        <f>C12</f>
        <v>EECS - EH1EOP</v>
      </c>
    </row>
    <row r="14" spans="1:14" ht="12" customHeight="1" x14ac:dyDescent="0.2">
      <c r="B14" s="50"/>
      <c r="C14" s="81"/>
      <c r="D14" s="81"/>
      <c r="E14" s="81"/>
      <c r="F14" s="81"/>
      <c r="G14" s="45"/>
      <c r="H14" s="45"/>
      <c r="K14" s="72" t="s">
        <v>129</v>
      </c>
    </row>
    <row r="15" spans="1:14" ht="15" customHeight="1" x14ac:dyDescent="0.2">
      <c r="A15" s="64" t="s">
        <v>91</v>
      </c>
      <c r="B15" s="107" t="s">
        <v>113</v>
      </c>
      <c r="C15" s="107"/>
      <c r="D15" s="107"/>
      <c r="E15" s="107"/>
      <c r="F15" s="107"/>
      <c r="G15" s="107"/>
      <c r="H15" s="107"/>
      <c r="L15" s="74"/>
      <c r="M15" s="74"/>
      <c r="N15" s="70"/>
    </row>
    <row r="16" spans="1:14" s="29" customFormat="1" ht="27.75" customHeight="1" x14ac:dyDescent="0.15">
      <c r="A16" s="64" t="s">
        <v>96</v>
      </c>
      <c r="B16" s="106" t="s">
        <v>135</v>
      </c>
      <c r="C16" s="106"/>
      <c r="D16" s="106"/>
      <c r="E16" s="106"/>
      <c r="F16" s="106"/>
      <c r="G16" s="106"/>
      <c r="H16" s="106"/>
      <c r="I16" s="66"/>
      <c r="J16" s="66"/>
      <c r="K16" s="75" t="s">
        <v>126</v>
      </c>
      <c r="L16" s="76"/>
      <c r="M16" s="76"/>
      <c r="N16" s="71"/>
    </row>
    <row r="17" spans="1:14" s="29" customFormat="1" ht="15" customHeight="1" x14ac:dyDescent="0.15">
      <c r="A17" s="64" t="s">
        <v>97</v>
      </c>
      <c r="B17" s="107" t="s">
        <v>92</v>
      </c>
      <c r="C17" s="107"/>
      <c r="D17" s="107"/>
      <c r="E17" s="107"/>
      <c r="F17" s="107"/>
      <c r="G17" s="107"/>
      <c r="H17" s="107"/>
      <c r="I17" s="66"/>
      <c r="J17" s="66"/>
      <c r="K17" s="75" t="s">
        <v>121</v>
      </c>
      <c r="L17" s="76"/>
      <c r="M17" s="76"/>
      <c r="N17" s="71"/>
    </row>
    <row r="18" spans="1:14" s="29" customFormat="1" ht="15" customHeight="1" x14ac:dyDescent="0.15">
      <c r="A18" s="64" t="s">
        <v>98</v>
      </c>
      <c r="B18" s="107" t="s">
        <v>93</v>
      </c>
      <c r="C18" s="107"/>
      <c r="D18" s="107"/>
      <c r="E18" s="107"/>
      <c r="F18" s="107"/>
      <c r="G18" s="107"/>
      <c r="H18" s="107"/>
      <c r="I18" s="66"/>
      <c r="J18" s="66"/>
      <c r="K18" s="75" t="s">
        <v>127</v>
      </c>
      <c r="L18" s="76"/>
      <c r="M18" s="76"/>
      <c r="N18" s="71"/>
    </row>
    <row r="19" spans="1:14" s="29" customFormat="1" ht="26.25" customHeight="1" x14ac:dyDescent="0.15">
      <c r="A19" s="64" t="s">
        <v>99</v>
      </c>
      <c r="B19" s="107" t="s">
        <v>94</v>
      </c>
      <c r="C19" s="107"/>
      <c r="D19" s="107"/>
      <c r="E19" s="107"/>
      <c r="F19" s="107"/>
      <c r="G19" s="107"/>
      <c r="H19" s="107"/>
      <c r="I19" s="66"/>
      <c r="J19" s="66"/>
      <c r="K19" s="77" t="s">
        <v>117</v>
      </c>
      <c r="L19" s="76"/>
      <c r="M19" s="76"/>
      <c r="N19" s="71"/>
    </row>
    <row r="20" spans="1:14" s="29" customFormat="1" ht="41.25" customHeight="1" x14ac:dyDescent="0.15">
      <c r="A20" s="64" t="s">
        <v>100</v>
      </c>
      <c r="B20" s="107" t="s">
        <v>95</v>
      </c>
      <c r="C20" s="107"/>
      <c r="D20" s="107"/>
      <c r="E20" s="107"/>
      <c r="F20" s="107"/>
      <c r="G20" s="107"/>
      <c r="H20" s="107"/>
      <c r="I20" s="66"/>
      <c r="J20" s="66"/>
      <c r="K20" s="75" t="s">
        <v>119</v>
      </c>
      <c r="L20" s="76"/>
      <c r="M20" s="76"/>
      <c r="N20" s="71"/>
    </row>
    <row r="21" spans="1:14" s="29" customFormat="1" ht="26.25" customHeight="1" x14ac:dyDescent="0.15">
      <c r="A21" s="64" t="s">
        <v>101</v>
      </c>
      <c r="B21" s="108" t="s">
        <v>145</v>
      </c>
      <c r="C21" s="108"/>
      <c r="D21" s="108"/>
      <c r="E21" s="108"/>
      <c r="F21" s="108"/>
      <c r="G21" s="108"/>
      <c r="H21" s="108"/>
      <c r="I21" s="66"/>
      <c r="J21" s="66"/>
      <c r="K21" s="75" t="s">
        <v>123</v>
      </c>
      <c r="L21" s="76"/>
      <c r="M21" s="76"/>
      <c r="N21" s="71"/>
    </row>
    <row r="22" spans="1:14" s="29" customFormat="1" ht="26.25" customHeight="1" x14ac:dyDescent="0.15">
      <c r="A22" s="64" t="s">
        <v>102</v>
      </c>
      <c r="B22" s="107" t="s">
        <v>131</v>
      </c>
      <c r="C22" s="107"/>
      <c r="D22" s="107"/>
      <c r="E22" s="107"/>
      <c r="F22" s="107"/>
      <c r="G22" s="107"/>
      <c r="H22" s="107"/>
      <c r="I22" s="66"/>
      <c r="J22" s="66"/>
      <c r="K22" s="75" t="s">
        <v>116</v>
      </c>
      <c r="L22" s="76"/>
      <c r="M22" s="76"/>
      <c r="N22" s="71"/>
    </row>
    <row r="23" spans="1:14" s="29" customFormat="1" ht="15.75" customHeight="1" x14ac:dyDescent="0.15">
      <c r="A23" s="64" t="s">
        <v>103</v>
      </c>
      <c r="B23" s="107" t="s">
        <v>104</v>
      </c>
      <c r="C23" s="107"/>
      <c r="D23" s="107"/>
      <c r="E23" s="107"/>
      <c r="F23" s="107"/>
      <c r="G23" s="107"/>
      <c r="H23" s="107"/>
      <c r="I23" s="66"/>
      <c r="J23" s="66"/>
      <c r="K23" s="75" t="s">
        <v>125</v>
      </c>
      <c r="L23" s="76"/>
      <c r="M23" s="76"/>
      <c r="N23" s="71"/>
    </row>
    <row r="24" spans="1:14" s="29" customFormat="1" ht="17.25" customHeight="1" x14ac:dyDescent="0.15">
      <c r="A24" s="64" t="s">
        <v>106</v>
      </c>
      <c r="B24" s="108" t="s">
        <v>105</v>
      </c>
      <c r="C24" s="108"/>
      <c r="D24" s="108"/>
      <c r="E24" s="108"/>
      <c r="F24" s="108"/>
      <c r="G24" s="108"/>
      <c r="H24" s="108"/>
      <c r="I24" s="66"/>
      <c r="J24" s="66"/>
      <c r="K24" s="75" t="s">
        <v>118</v>
      </c>
      <c r="L24" s="76"/>
      <c r="M24" s="76"/>
      <c r="N24" s="71"/>
    </row>
    <row r="25" spans="1:14" x14ac:dyDescent="0.2">
      <c r="B25" s="109" t="s">
        <v>146</v>
      </c>
      <c r="C25" s="109"/>
      <c r="D25" s="109"/>
      <c r="E25" s="109"/>
      <c r="F25" s="109"/>
      <c r="K25" s="75" t="s">
        <v>124</v>
      </c>
      <c r="L25" s="74"/>
      <c r="M25" s="74"/>
      <c r="N25" s="70"/>
    </row>
    <row r="26" spans="1:14" ht="12" customHeight="1" thickBot="1" x14ac:dyDescent="0.25">
      <c r="B26" s="10"/>
      <c r="C26" s="7"/>
      <c r="D26" s="7"/>
      <c r="E26" s="7"/>
      <c r="K26" s="75" t="s">
        <v>128</v>
      </c>
      <c r="L26" s="74"/>
      <c r="M26" s="74"/>
      <c r="N26" s="70"/>
    </row>
    <row r="27" spans="1:14" ht="29.25" customHeight="1" thickTop="1" thickBot="1" x14ac:dyDescent="0.25">
      <c r="B27" s="38" t="s">
        <v>11</v>
      </c>
      <c r="C27" s="110" t="s">
        <v>85</v>
      </c>
      <c r="D27" s="111"/>
      <c r="E27" s="47" t="s">
        <v>77</v>
      </c>
      <c r="F27" s="39" t="s">
        <v>12</v>
      </c>
      <c r="K27" s="75" t="s">
        <v>120</v>
      </c>
      <c r="L27" s="74"/>
      <c r="M27" s="74"/>
      <c r="N27" s="70"/>
    </row>
    <row r="28" spans="1:14" ht="17" thickTop="1" x14ac:dyDescent="0.2">
      <c r="B28" s="37" t="s">
        <v>137</v>
      </c>
      <c r="C28" s="104" t="s">
        <v>134</v>
      </c>
      <c r="D28" s="105"/>
      <c r="E28" s="48">
        <v>43629</v>
      </c>
      <c r="F28" s="49">
        <v>43647</v>
      </c>
      <c r="G28" s="53"/>
      <c r="K28" s="75"/>
      <c r="L28" s="74"/>
      <c r="M28" s="74"/>
      <c r="N28" s="70"/>
    </row>
    <row r="29" spans="1:14" x14ac:dyDescent="0.2">
      <c r="B29" s="37" t="s">
        <v>138</v>
      </c>
      <c r="C29" s="104" t="s">
        <v>133</v>
      </c>
      <c r="D29" s="105"/>
      <c r="E29" s="48">
        <v>43663</v>
      </c>
      <c r="F29" s="49">
        <v>43678</v>
      </c>
      <c r="G29" s="53"/>
      <c r="K29" s="75"/>
      <c r="L29" s="74"/>
      <c r="M29" s="74"/>
      <c r="N29" s="70"/>
    </row>
    <row r="30" spans="1:14" x14ac:dyDescent="0.2">
      <c r="B30" s="37" t="s">
        <v>139</v>
      </c>
      <c r="C30" s="104" t="s">
        <v>144</v>
      </c>
      <c r="D30" s="105"/>
      <c r="E30" s="48">
        <v>43691</v>
      </c>
      <c r="F30" s="49">
        <v>43707</v>
      </c>
      <c r="G30" s="53"/>
      <c r="K30" s="75"/>
      <c r="L30" s="74"/>
      <c r="M30" s="74"/>
      <c r="N30" s="70"/>
    </row>
    <row r="31" spans="1:14" x14ac:dyDescent="0.2">
      <c r="B31" s="37" t="s">
        <v>140</v>
      </c>
      <c r="C31" s="104" t="s">
        <v>136</v>
      </c>
      <c r="D31" s="105"/>
      <c r="E31" s="48">
        <v>43722</v>
      </c>
      <c r="F31" s="49">
        <v>43739</v>
      </c>
      <c r="G31" s="53"/>
      <c r="K31" s="75"/>
      <c r="L31" s="74"/>
      <c r="M31" s="74"/>
      <c r="N31" s="70"/>
    </row>
    <row r="32" spans="1:14" x14ac:dyDescent="0.2">
      <c r="B32" s="37" t="s">
        <v>141</v>
      </c>
      <c r="C32" s="104" t="s">
        <v>133</v>
      </c>
      <c r="D32" s="105"/>
      <c r="E32" s="48">
        <v>43754</v>
      </c>
      <c r="F32" s="49">
        <v>43770</v>
      </c>
      <c r="G32" s="53"/>
      <c r="K32" s="75"/>
      <c r="L32" s="74"/>
      <c r="M32" s="74"/>
      <c r="N32" s="70"/>
    </row>
    <row r="33" spans="2:14" x14ac:dyDescent="0.2">
      <c r="B33" s="37" t="s">
        <v>142</v>
      </c>
      <c r="C33" s="104" t="s">
        <v>136</v>
      </c>
      <c r="D33" s="105"/>
      <c r="E33" s="48">
        <v>43782</v>
      </c>
      <c r="F33" s="49">
        <v>43798</v>
      </c>
      <c r="G33" s="53"/>
      <c r="K33" s="75"/>
      <c r="L33" s="74"/>
      <c r="M33" s="74"/>
      <c r="N33" s="70"/>
    </row>
    <row r="34" spans="2:14" x14ac:dyDescent="0.2">
      <c r="B34" s="37" t="s">
        <v>143</v>
      </c>
      <c r="C34" s="104" t="s">
        <v>144</v>
      </c>
      <c r="D34" s="105"/>
      <c r="E34" s="48">
        <v>43812</v>
      </c>
      <c r="F34" s="49">
        <v>43832</v>
      </c>
      <c r="G34" s="53"/>
      <c r="K34" s="75"/>
      <c r="L34" s="74"/>
      <c r="M34" s="74"/>
      <c r="N34" s="70"/>
    </row>
    <row r="35" spans="2:14" x14ac:dyDescent="0.2">
      <c r="G35" s="53"/>
      <c r="K35" s="75" t="s">
        <v>122</v>
      </c>
      <c r="L35" s="74"/>
      <c r="M35" s="74"/>
      <c r="N35" s="70"/>
    </row>
    <row r="37" spans="2:14" hidden="1" x14ac:dyDescent="0.2">
      <c r="B37" s="11" t="s">
        <v>46</v>
      </c>
    </row>
    <row r="38" spans="2:14" hidden="1" x14ac:dyDescent="0.2">
      <c r="B38" s="28" t="s">
        <v>56</v>
      </c>
    </row>
    <row r="39" spans="2:14" hidden="1" x14ac:dyDescent="0.2">
      <c r="B39" s="11" t="s">
        <v>57</v>
      </c>
    </row>
    <row r="40" spans="2:14" hidden="1" x14ac:dyDescent="0.2">
      <c r="B40" s="11" t="s">
        <v>58</v>
      </c>
    </row>
    <row r="41" spans="2:14" hidden="1" x14ac:dyDescent="0.2">
      <c r="B41" s="11" t="s">
        <v>59</v>
      </c>
    </row>
    <row r="42" spans="2:14" hidden="1" x14ac:dyDescent="0.2">
      <c r="B42" s="11" t="s">
        <v>60</v>
      </c>
    </row>
    <row r="43" spans="2:14" hidden="1" x14ac:dyDescent="0.2">
      <c r="B43" s="11" t="s">
        <v>61</v>
      </c>
    </row>
    <row r="44" spans="2:14" hidden="1" x14ac:dyDescent="0.2">
      <c r="B44" s="11" t="s">
        <v>62</v>
      </c>
    </row>
    <row r="45" spans="2:14" hidden="1" x14ac:dyDescent="0.2">
      <c r="B45" s="11" t="s">
        <v>63</v>
      </c>
    </row>
    <row r="46" spans="2:14" hidden="1" x14ac:dyDescent="0.2">
      <c r="B46" s="11" t="s">
        <v>64</v>
      </c>
    </row>
    <row r="47" spans="2:14" hidden="1" x14ac:dyDescent="0.2">
      <c r="B47" s="11" t="s">
        <v>65</v>
      </c>
    </row>
    <row r="48" spans="2:14" hidden="1" x14ac:dyDescent="0.2">
      <c r="B48" s="11" t="s">
        <v>66</v>
      </c>
    </row>
    <row r="49" spans="2:2" hidden="1" x14ac:dyDescent="0.2">
      <c r="B49" s="11" t="s">
        <v>35</v>
      </c>
    </row>
    <row r="50" spans="2:2" hidden="1" x14ac:dyDescent="0.2">
      <c r="B50" s="11" t="s">
        <v>36</v>
      </c>
    </row>
    <row r="51" spans="2:2" hidden="1" x14ac:dyDescent="0.2">
      <c r="B51" s="11" t="s">
        <v>37</v>
      </c>
    </row>
    <row r="52" spans="2:2" hidden="1" x14ac:dyDescent="0.2">
      <c r="B52" s="11" t="s">
        <v>38</v>
      </c>
    </row>
    <row r="53" spans="2:2" hidden="1" x14ac:dyDescent="0.2">
      <c r="B53" s="11" t="s">
        <v>39</v>
      </c>
    </row>
    <row r="54" spans="2:2" hidden="1" x14ac:dyDescent="0.2">
      <c r="B54" s="11" t="s">
        <v>40</v>
      </c>
    </row>
    <row r="55" spans="2:2" hidden="1" x14ac:dyDescent="0.2">
      <c r="B55" s="11" t="s">
        <v>41</v>
      </c>
    </row>
    <row r="56" spans="2:2" hidden="1" x14ac:dyDescent="0.2">
      <c r="B56" s="11" t="s">
        <v>42</v>
      </c>
    </row>
    <row r="57" spans="2:2" hidden="1" x14ac:dyDescent="0.2">
      <c r="B57" s="11" t="s">
        <v>43</v>
      </c>
    </row>
    <row r="58" spans="2:2" hidden="1" x14ac:dyDescent="0.2">
      <c r="B58" s="11" t="s">
        <v>44</v>
      </c>
    </row>
    <row r="59" spans="2:2" hidden="1" x14ac:dyDescent="0.2">
      <c r="B59" s="11" t="s">
        <v>45</v>
      </c>
    </row>
    <row r="60" spans="2:2" hidden="1" x14ac:dyDescent="0.2">
      <c r="B60" s="11" t="s">
        <v>47</v>
      </c>
    </row>
    <row r="61" spans="2:2" hidden="1" x14ac:dyDescent="0.2">
      <c r="B61" s="11" t="s">
        <v>48</v>
      </c>
    </row>
    <row r="62" spans="2:2" hidden="1" x14ac:dyDescent="0.2">
      <c r="B62" s="11" t="s">
        <v>49</v>
      </c>
    </row>
    <row r="63" spans="2:2" hidden="1" x14ac:dyDescent="0.2">
      <c r="B63" s="11" t="s">
        <v>50</v>
      </c>
    </row>
    <row r="64" spans="2:2" hidden="1" x14ac:dyDescent="0.2">
      <c r="B64" s="11" t="s">
        <v>51</v>
      </c>
    </row>
    <row r="65" spans="2:2" hidden="1" x14ac:dyDescent="0.2">
      <c r="B65" s="11" t="s">
        <v>52</v>
      </c>
    </row>
    <row r="66" spans="2:2" hidden="1" x14ac:dyDescent="0.2">
      <c r="B66" s="11" t="s">
        <v>53</v>
      </c>
    </row>
    <row r="67" spans="2:2" hidden="1" x14ac:dyDescent="0.2">
      <c r="B67" s="11" t="s">
        <v>54</v>
      </c>
    </row>
    <row r="68" spans="2:2" hidden="1" x14ac:dyDescent="0.2">
      <c r="B68" s="11" t="s">
        <v>55</v>
      </c>
    </row>
    <row r="69" spans="2:2" hidden="1" x14ac:dyDescent="0.2">
      <c r="B69" s="11" t="s">
        <v>67</v>
      </c>
    </row>
    <row r="70" spans="2:2" hidden="1" x14ac:dyDescent="0.2">
      <c r="B70" s="12" t="s">
        <v>68</v>
      </c>
    </row>
    <row r="71" spans="2:2" hidden="1" x14ac:dyDescent="0.2">
      <c r="B71" s="12" t="s">
        <v>69</v>
      </c>
    </row>
    <row r="72" spans="2:2" hidden="1" x14ac:dyDescent="0.2">
      <c r="B72" s="11" t="s">
        <v>70</v>
      </c>
    </row>
    <row r="73" spans="2:2" hidden="1" x14ac:dyDescent="0.2">
      <c r="B73" s="11" t="s">
        <v>71</v>
      </c>
    </row>
    <row r="74" spans="2:2" hidden="1" x14ac:dyDescent="0.2">
      <c r="B74" s="11" t="s">
        <v>72</v>
      </c>
    </row>
    <row r="75" spans="2:2" hidden="1" x14ac:dyDescent="0.2">
      <c r="B75" s="11" t="s">
        <v>73</v>
      </c>
    </row>
    <row r="76" spans="2:2" hidden="1" x14ac:dyDescent="0.2">
      <c r="B76" s="11" t="s">
        <v>74</v>
      </c>
    </row>
    <row r="77" spans="2:2" hidden="1" x14ac:dyDescent="0.2">
      <c r="B77" s="11" t="s">
        <v>75</v>
      </c>
    </row>
    <row r="78" spans="2:2" ht="16.5" hidden="1" customHeight="1" x14ac:dyDescent="0.2">
      <c r="B78" s="11" t="s">
        <v>22</v>
      </c>
    </row>
    <row r="79" spans="2:2" hidden="1" x14ac:dyDescent="0.2">
      <c r="B79" s="11"/>
    </row>
    <row r="80" spans="2:2" hidden="1" x14ac:dyDescent="0.2">
      <c r="B80" s="11"/>
    </row>
    <row r="81" spans="2:2" x14ac:dyDescent="0.2">
      <c r="B81" s="11"/>
    </row>
    <row r="82" spans="2:2" x14ac:dyDescent="0.2">
      <c r="B82" s="11"/>
    </row>
    <row r="83" spans="2:2" x14ac:dyDescent="0.2">
      <c r="B83" s="11"/>
    </row>
    <row r="84" spans="2:2" x14ac:dyDescent="0.2">
      <c r="B84" s="11"/>
    </row>
    <row r="85" spans="2:2" x14ac:dyDescent="0.2">
      <c r="B85" s="11"/>
    </row>
    <row r="86" spans="2:2" x14ac:dyDescent="0.2">
      <c r="B86" s="11"/>
    </row>
    <row r="87" spans="2:2" x14ac:dyDescent="0.2">
      <c r="B87" s="11"/>
    </row>
    <row r="88" spans="2:2" x14ac:dyDescent="0.2">
      <c r="B88" s="11"/>
    </row>
    <row r="89" spans="2:2" x14ac:dyDescent="0.2">
      <c r="B89" s="11"/>
    </row>
    <row r="90" spans="2:2" x14ac:dyDescent="0.2">
      <c r="B90" s="11"/>
    </row>
    <row r="91" spans="2:2" x14ac:dyDescent="0.2">
      <c r="B91" s="11"/>
    </row>
    <row r="92" spans="2:2" x14ac:dyDescent="0.2">
      <c r="B92" s="11"/>
    </row>
    <row r="93" spans="2:2" x14ac:dyDescent="0.2">
      <c r="B93" s="11"/>
    </row>
    <row r="94" spans="2:2" x14ac:dyDescent="0.2">
      <c r="B94" s="11"/>
    </row>
    <row r="95" spans="2:2" x14ac:dyDescent="0.2">
      <c r="B95" s="11"/>
    </row>
    <row r="96" spans="2:2" x14ac:dyDescent="0.2">
      <c r="B96" s="11"/>
    </row>
    <row r="97" spans="2:2" x14ac:dyDescent="0.2">
      <c r="B97" s="11"/>
    </row>
  </sheetData>
  <sheetProtection selectLockedCells="1"/>
  <mergeCells count="31">
    <mergeCell ref="B1:B2"/>
    <mergeCell ref="C1:H2"/>
    <mergeCell ref="B6:H6"/>
    <mergeCell ref="B15:H15"/>
    <mergeCell ref="A5:H5"/>
    <mergeCell ref="A3:I3"/>
    <mergeCell ref="C4:H4"/>
    <mergeCell ref="C8:F8"/>
    <mergeCell ref="C9:F9"/>
    <mergeCell ref="C10:F10"/>
    <mergeCell ref="C11:F11"/>
    <mergeCell ref="C13:F13"/>
    <mergeCell ref="C12:F12"/>
    <mergeCell ref="B25:F25"/>
    <mergeCell ref="B20:H20"/>
    <mergeCell ref="B21:H21"/>
    <mergeCell ref="C28:D28"/>
    <mergeCell ref="C29:D29"/>
    <mergeCell ref="C27:D27"/>
    <mergeCell ref="B16:H16"/>
    <mergeCell ref="B17:H17"/>
    <mergeCell ref="B18:H18"/>
    <mergeCell ref="B24:H24"/>
    <mergeCell ref="B23:H23"/>
    <mergeCell ref="B19:H19"/>
    <mergeCell ref="B22:H22"/>
    <mergeCell ref="C30:D30"/>
    <mergeCell ref="C33:D33"/>
    <mergeCell ref="C34:D34"/>
    <mergeCell ref="C32:D32"/>
    <mergeCell ref="C31:D31"/>
  </mergeCells>
  <phoneticPr fontId="12" type="noConversion"/>
  <dataValidations count="1">
    <dataValidation type="list" allowBlank="1" showInputMessage="1" showErrorMessage="1" sqref="C12:F12" xr:uid="{00000000-0002-0000-0000-000000000000}">
      <formula1>$K$14:$K$27</formula1>
    </dataValidation>
  </dataValidations>
  <hyperlinks>
    <hyperlink ref="C10" r:id="rId1" xr:uid="{324C1F62-A45C-CF4C-8954-207A7397384E}"/>
  </hyperlinks>
  <pageMargins left="0.75" right="0.75" top="0.5" bottom="1" header="0.5" footer="0.5"/>
  <pageSetup scale="92" orientation="portrait" r:id="rId2"/>
  <headerFooter alignWithMargins="0"/>
  <ignoredErrors>
    <ignoredError sqref="A15:A24 A6" numberStoredAsText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4"/>
  <sheetViews>
    <sheetView showGridLines="0" showZeros="0" topLeftCell="A4" zoomScaleNormal="100" workbookViewId="0">
      <selection activeCell="K33" sqref="K33"/>
    </sheetView>
  </sheetViews>
  <sheetFormatPr baseColWidth="10" defaultColWidth="9.1640625" defaultRowHeight="13" x14ac:dyDescent="0.15"/>
  <cols>
    <col min="1" max="1" width="3.33203125" style="96" customWidth="1"/>
    <col min="2" max="2" width="13.6640625" style="51" customWidth="1"/>
    <col min="3" max="3" width="9.6640625" style="51" customWidth="1"/>
    <col min="4" max="4" width="10.33203125" style="51" customWidth="1"/>
    <col min="5" max="9" width="9.6640625" style="51" customWidth="1"/>
    <col min="10" max="10" width="9.83203125" style="51" customWidth="1"/>
    <col min="11" max="11" width="4.33203125" style="51" customWidth="1"/>
    <col min="12" max="12" width="11.6640625" style="51" customWidth="1"/>
    <col min="13" max="16384" width="9.1640625" style="51"/>
  </cols>
  <sheetData>
    <row r="1" spans="1:17" ht="30" customHeight="1" x14ac:dyDescent="0.15">
      <c r="A1" s="15"/>
      <c r="B1" s="35"/>
      <c r="C1" s="113" t="s">
        <v>147</v>
      </c>
      <c r="D1" s="113"/>
      <c r="E1" s="113"/>
      <c r="F1" s="113"/>
      <c r="G1" s="113"/>
      <c r="H1" s="124"/>
      <c r="I1" s="125" t="s">
        <v>80</v>
      </c>
      <c r="J1" s="126"/>
      <c r="K1" s="127" t="s">
        <v>137</v>
      </c>
      <c r="L1" s="128"/>
    </row>
    <row r="2" spans="1:17" ht="30" customHeight="1" x14ac:dyDescent="0.25">
      <c r="A2" s="15"/>
      <c r="B2" s="22"/>
      <c r="C2" s="113"/>
      <c r="D2" s="113"/>
      <c r="E2" s="113"/>
      <c r="F2" s="113"/>
      <c r="G2" s="113"/>
      <c r="H2" s="124"/>
      <c r="I2" s="129" t="s">
        <v>79</v>
      </c>
      <c r="J2" s="130"/>
      <c r="K2" s="131" t="str">
        <f>'Start Here!'!C28</f>
        <v>160</v>
      </c>
      <c r="L2" s="132"/>
    </row>
    <row r="3" spans="1:17" ht="30" customHeight="1" x14ac:dyDescent="0.15">
      <c r="A3" s="15"/>
      <c r="B3" s="19"/>
      <c r="C3" s="113"/>
      <c r="D3" s="113"/>
      <c r="E3" s="113"/>
      <c r="F3" s="113"/>
      <c r="G3" s="113"/>
      <c r="H3" s="124"/>
      <c r="I3" s="129" t="s">
        <v>81</v>
      </c>
      <c r="J3" s="130"/>
      <c r="K3" s="131">
        <f>'Start Here!'!E28</f>
        <v>43629</v>
      </c>
      <c r="L3" s="132"/>
      <c r="M3" s="2"/>
      <c r="N3" s="1"/>
    </row>
    <row r="4" spans="1:17" ht="30" customHeight="1" thickBot="1" x14ac:dyDescent="0.2">
      <c r="A4" s="15"/>
      <c r="B4" s="19"/>
      <c r="C4" s="133" t="s">
        <v>130</v>
      </c>
      <c r="D4" s="133"/>
      <c r="E4" s="133"/>
      <c r="F4" s="133"/>
      <c r="G4" s="133"/>
      <c r="H4" s="134"/>
      <c r="I4" s="135" t="s">
        <v>82</v>
      </c>
      <c r="J4" s="136"/>
      <c r="K4" s="137">
        <f>'Start Here!'!F28</f>
        <v>43647</v>
      </c>
      <c r="L4" s="138"/>
      <c r="M4" s="2"/>
      <c r="N4" s="1"/>
    </row>
    <row r="5" spans="1:17" ht="21" customHeight="1" x14ac:dyDescent="0.2">
      <c r="B5" s="139" t="s">
        <v>23</v>
      </c>
      <c r="C5" s="139"/>
      <c r="D5" s="140" t="str">
        <f>'Start Here!'!C8</f>
        <v>William Yang</v>
      </c>
      <c r="E5" s="140"/>
      <c r="F5" s="140"/>
      <c r="G5" s="140"/>
      <c r="H5" s="96"/>
      <c r="I5" s="141" t="s">
        <v>115</v>
      </c>
      <c r="J5" s="141"/>
      <c r="K5" s="141"/>
      <c r="L5" s="141"/>
    </row>
    <row r="6" spans="1:17" ht="12" customHeight="1" x14ac:dyDescent="0.15">
      <c r="A6" s="143"/>
      <c r="B6" s="143"/>
      <c r="C6" s="143"/>
      <c r="D6" s="144" t="s">
        <v>34</v>
      </c>
      <c r="E6" s="144"/>
      <c r="F6" s="144"/>
      <c r="G6" s="144"/>
      <c r="H6" s="96"/>
      <c r="I6" s="142"/>
      <c r="J6" s="142"/>
      <c r="K6" s="142"/>
      <c r="L6" s="142"/>
      <c r="M6" s="1"/>
      <c r="N6" s="1"/>
    </row>
    <row r="7" spans="1:17" ht="21" customHeight="1" x14ac:dyDescent="0.2">
      <c r="A7" s="139" t="s">
        <v>108</v>
      </c>
      <c r="B7" s="139"/>
      <c r="C7" s="139"/>
      <c r="D7" s="145">
        <f>'Start Here!'!C9</f>
        <v>10200948</v>
      </c>
      <c r="E7" s="145"/>
      <c r="F7" s="145"/>
      <c r="G7" s="145"/>
      <c r="H7" s="96"/>
      <c r="I7" s="142"/>
      <c r="J7" s="142"/>
      <c r="K7" s="142"/>
      <c r="L7" s="142"/>
      <c r="M7" s="2"/>
      <c r="N7" s="1"/>
    </row>
    <row r="8" spans="1:17" ht="21" customHeight="1" x14ac:dyDescent="0.2">
      <c r="A8" s="139" t="s">
        <v>109</v>
      </c>
      <c r="B8" s="139"/>
      <c r="C8" s="139"/>
      <c r="D8" s="150" t="str">
        <f>IF('Start Here!'!K13="Pick from dropdown list","",'Start Here!'!K13)</f>
        <v>EECS - EH1EOP</v>
      </c>
      <c r="E8" s="150"/>
      <c r="F8" s="150"/>
      <c r="G8" s="150"/>
      <c r="H8" s="98"/>
      <c r="I8" s="2"/>
      <c r="J8" s="1"/>
    </row>
    <row r="9" spans="1:17" ht="21" customHeight="1" x14ac:dyDescent="0.2">
      <c r="A9" s="139" t="s">
        <v>110</v>
      </c>
      <c r="B9" s="139"/>
      <c r="C9" s="139"/>
      <c r="D9" s="151" t="str">
        <f>'Start Here!'!C13</f>
        <v>Reader</v>
      </c>
      <c r="E9" s="151"/>
      <c r="F9" s="151"/>
      <c r="G9" s="151"/>
      <c r="H9" s="98"/>
      <c r="I9" s="2"/>
      <c r="J9" s="1"/>
    </row>
    <row r="10" spans="1:17" ht="20" customHeight="1" thickBot="1" x14ac:dyDescent="0.2">
      <c r="B10" s="2"/>
      <c r="C10" s="8"/>
      <c r="D10" s="8"/>
      <c r="E10" s="8"/>
      <c r="F10" s="8"/>
      <c r="G10" s="8"/>
      <c r="H10" s="96"/>
      <c r="I10" s="96"/>
      <c r="J10" s="96"/>
      <c r="K10" s="96"/>
      <c r="L10" s="96"/>
      <c r="M10" s="2"/>
      <c r="N10" s="1"/>
    </row>
    <row r="11" spans="1:17" ht="20" customHeight="1" x14ac:dyDescent="0.15">
      <c r="B11" s="15"/>
      <c r="C11" s="152" t="s">
        <v>16</v>
      </c>
      <c r="D11" s="153"/>
      <c r="E11" s="153"/>
      <c r="F11" s="153"/>
      <c r="G11" s="153"/>
      <c r="H11" s="153"/>
      <c r="I11" s="153"/>
      <c r="J11" s="153"/>
      <c r="K11" s="154"/>
      <c r="M11" s="2"/>
      <c r="N11" s="1"/>
    </row>
    <row r="12" spans="1:17" ht="17.25" customHeight="1" thickBot="1" x14ac:dyDescent="0.2">
      <c r="B12" s="15"/>
      <c r="C12" s="155" t="s">
        <v>132</v>
      </c>
      <c r="D12" s="156"/>
      <c r="E12" s="156"/>
      <c r="F12" s="156"/>
      <c r="G12" s="156"/>
      <c r="H12" s="156"/>
      <c r="I12" s="156"/>
      <c r="J12" s="156"/>
      <c r="K12" s="157"/>
      <c r="M12" s="2"/>
      <c r="N12" s="1"/>
    </row>
    <row r="13" spans="1:17" ht="16" x14ac:dyDescent="0.15">
      <c r="B13" s="15"/>
      <c r="C13" s="90" t="s">
        <v>7</v>
      </c>
      <c r="D13" s="90" t="s">
        <v>8</v>
      </c>
      <c r="E13" s="87" t="s">
        <v>6</v>
      </c>
      <c r="F13" s="87" t="s">
        <v>3</v>
      </c>
      <c r="G13" s="87" t="s">
        <v>10</v>
      </c>
      <c r="H13" s="87" t="s">
        <v>4</v>
      </c>
      <c r="I13" s="90" t="s">
        <v>5</v>
      </c>
      <c r="J13" s="158" t="s">
        <v>15</v>
      </c>
      <c r="K13" s="159"/>
      <c r="M13" s="1"/>
      <c r="N13" s="1"/>
    </row>
    <row r="14" spans="1:17" ht="20.25" customHeight="1" x14ac:dyDescent="0.15">
      <c r="B14" s="15"/>
      <c r="C14" s="101"/>
      <c r="D14" s="101"/>
      <c r="E14" s="101"/>
      <c r="F14" s="101"/>
      <c r="G14" s="101"/>
      <c r="H14" s="101"/>
      <c r="I14" s="101">
        <v>1</v>
      </c>
      <c r="J14" s="146">
        <f>SUM(C15:I15)</f>
        <v>0</v>
      </c>
      <c r="K14" s="147"/>
      <c r="M14" s="2"/>
      <c r="N14" s="1"/>
    </row>
    <row r="15" spans="1:17" ht="28" customHeight="1" x14ac:dyDescent="0.2">
      <c r="B15" s="15"/>
      <c r="C15" s="102"/>
      <c r="D15" s="102"/>
      <c r="E15" s="102"/>
      <c r="F15" s="102"/>
      <c r="G15" s="102"/>
      <c r="H15" s="102"/>
      <c r="I15" s="102"/>
      <c r="J15" s="148"/>
      <c r="K15" s="149"/>
      <c r="M15" s="2"/>
      <c r="N15" s="1"/>
      <c r="Q15" s="3"/>
    </row>
    <row r="16" spans="1:17" ht="20" customHeight="1" x14ac:dyDescent="0.15">
      <c r="B16" s="15"/>
      <c r="C16" s="101">
        <v>2</v>
      </c>
      <c r="D16" s="101">
        <v>3</v>
      </c>
      <c r="E16" s="101">
        <v>4</v>
      </c>
      <c r="F16" s="101">
        <v>5</v>
      </c>
      <c r="G16" s="101">
        <v>6</v>
      </c>
      <c r="H16" s="101">
        <v>7</v>
      </c>
      <c r="I16" s="101">
        <v>8</v>
      </c>
      <c r="J16" s="146"/>
      <c r="K16" s="147"/>
      <c r="L16" s="78"/>
      <c r="M16" s="2"/>
      <c r="N16" s="1"/>
    </row>
    <row r="17" spans="2:14" ht="28" customHeight="1" x14ac:dyDescent="0.15">
      <c r="B17" s="15"/>
      <c r="C17" s="102"/>
      <c r="D17" s="102"/>
      <c r="E17" s="102"/>
      <c r="F17" s="102"/>
      <c r="G17" s="102"/>
      <c r="H17" s="103"/>
      <c r="I17" s="103"/>
      <c r="J17" s="148"/>
      <c r="K17" s="149"/>
      <c r="M17" s="1"/>
      <c r="N17" s="1"/>
    </row>
    <row r="18" spans="2:14" ht="20" customHeight="1" x14ac:dyDescent="0.15">
      <c r="B18" s="15"/>
      <c r="C18" s="101">
        <v>9</v>
      </c>
      <c r="D18" s="30">
        <v>10</v>
      </c>
      <c r="E18" s="30">
        <v>11</v>
      </c>
      <c r="F18" s="30">
        <v>12</v>
      </c>
      <c r="G18" s="30">
        <v>13</v>
      </c>
      <c r="H18" s="30">
        <v>14</v>
      </c>
      <c r="I18" s="89">
        <v>15</v>
      </c>
      <c r="J18" s="146">
        <f t="shared" ref="J18" si="0">SUM(C19:I19)</f>
        <v>0</v>
      </c>
      <c r="K18" s="147"/>
      <c r="M18" s="2"/>
      <c r="N18" s="1"/>
    </row>
    <row r="19" spans="2:14" ht="28" customHeight="1" x14ac:dyDescent="0.15">
      <c r="B19" s="15"/>
      <c r="C19" s="102"/>
      <c r="D19" s="14"/>
      <c r="E19" s="14"/>
      <c r="F19" s="14"/>
      <c r="G19" s="14"/>
      <c r="H19" s="31"/>
      <c r="I19" s="59"/>
      <c r="J19" s="148"/>
      <c r="K19" s="149"/>
      <c r="M19" s="2"/>
      <c r="N19" s="1"/>
    </row>
    <row r="20" spans="2:14" ht="19.5" customHeight="1" x14ac:dyDescent="0.15">
      <c r="B20" s="15"/>
      <c r="C20" s="92">
        <v>16</v>
      </c>
      <c r="D20" s="83">
        <v>17</v>
      </c>
      <c r="E20" s="83">
        <v>18</v>
      </c>
      <c r="F20" s="83">
        <v>19</v>
      </c>
      <c r="G20" s="83">
        <v>20</v>
      </c>
      <c r="H20" s="84">
        <v>21</v>
      </c>
      <c r="I20" s="91">
        <v>22</v>
      </c>
      <c r="J20" s="146">
        <f t="shared" ref="J20" si="1">SUM(C21:I21)</f>
        <v>0</v>
      </c>
      <c r="K20" s="147"/>
      <c r="M20" s="2"/>
      <c r="N20" s="1"/>
    </row>
    <row r="21" spans="2:14" ht="28" customHeight="1" x14ac:dyDescent="0.15">
      <c r="B21" s="15"/>
      <c r="C21" s="85"/>
      <c r="D21" s="88"/>
      <c r="E21" s="79"/>
      <c r="F21" s="79"/>
      <c r="G21" s="79"/>
      <c r="H21" s="80"/>
      <c r="I21" s="86"/>
      <c r="J21" s="148"/>
      <c r="K21" s="149"/>
      <c r="M21" s="2"/>
      <c r="N21" s="1"/>
    </row>
    <row r="22" spans="2:14" ht="28" customHeight="1" x14ac:dyDescent="0.15">
      <c r="B22" s="15"/>
      <c r="C22" s="89">
        <v>23</v>
      </c>
      <c r="D22" s="30">
        <v>24</v>
      </c>
      <c r="E22" s="30">
        <v>25</v>
      </c>
      <c r="F22" s="30">
        <v>26</v>
      </c>
      <c r="G22" s="93">
        <v>27</v>
      </c>
      <c r="H22" s="82">
        <v>28</v>
      </c>
      <c r="I22" s="94">
        <v>29</v>
      </c>
      <c r="J22" s="146">
        <f t="shared" ref="J22" si="2">SUM(C23:I23)</f>
        <v>10</v>
      </c>
      <c r="K22" s="147"/>
      <c r="M22" s="2"/>
      <c r="N22" s="1"/>
    </row>
    <row r="23" spans="2:14" ht="28" customHeight="1" x14ac:dyDescent="0.15">
      <c r="B23" s="15"/>
      <c r="C23" s="60"/>
      <c r="D23" s="14"/>
      <c r="E23" s="14"/>
      <c r="F23" s="80">
        <v>2</v>
      </c>
      <c r="G23" s="60">
        <v>3</v>
      </c>
      <c r="H23" s="99">
        <v>5</v>
      </c>
      <c r="I23" s="59"/>
      <c r="J23" s="148"/>
      <c r="K23" s="149"/>
      <c r="M23" s="2"/>
      <c r="N23" s="1"/>
    </row>
    <row r="24" spans="2:14" ht="20" customHeight="1" x14ac:dyDescent="0.15">
      <c r="B24" s="15"/>
      <c r="C24" s="89">
        <v>30</v>
      </c>
      <c r="D24" s="54"/>
      <c r="E24" s="54"/>
      <c r="F24" s="54"/>
      <c r="G24" s="54"/>
      <c r="H24" s="54"/>
      <c r="I24" s="54"/>
      <c r="J24" s="146">
        <f>SUM(C25:I25)</f>
        <v>0</v>
      </c>
      <c r="K24" s="147"/>
      <c r="M24" s="2"/>
      <c r="N24" s="1"/>
    </row>
    <row r="25" spans="2:14" ht="28" customHeight="1" thickBot="1" x14ac:dyDescent="0.2">
      <c r="B25" s="15"/>
      <c r="C25" s="60"/>
      <c r="D25" s="55"/>
      <c r="E25" s="55"/>
      <c r="F25" s="55"/>
      <c r="G25" s="55"/>
      <c r="H25" s="100"/>
      <c r="I25" s="56"/>
      <c r="J25" s="148"/>
      <c r="K25" s="149"/>
      <c r="M25" s="2"/>
      <c r="N25" s="1"/>
    </row>
    <row r="26" spans="2:14" s="96" customFormat="1" ht="26.25" customHeight="1" x14ac:dyDescent="0.15">
      <c r="B26" s="15"/>
      <c r="C26" s="15"/>
      <c r="D26" s="15"/>
      <c r="E26" s="15"/>
      <c r="F26" s="15"/>
      <c r="G26" s="15"/>
      <c r="H26" s="15"/>
      <c r="I26" s="161" t="s">
        <v>17</v>
      </c>
      <c r="J26" s="163">
        <f>SUM(J14:K25)</f>
        <v>10</v>
      </c>
      <c r="K26" s="164"/>
      <c r="M26" s="2"/>
      <c r="N26" s="2"/>
    </row>
    <row r="27" spans="2:14" ht="17.25" customHeight="1" thickBot="1" x14ac:dyDescent="0.3">
      <c r="B27" s="17"/>
      <c r="C27" s="24"/>
      <c r="D27" s="25"/>
      <c r="E27" s="25"/>
      <c r="F27" s="26"/>
      <c r="G27" s="26"/>
      <c r="H27" s="23"/>
      <c r="I27" s="162"/>
      <c r="J27" s="165"/>
      <c r="K27" s="166"/>
      <c r="M27" s="2"/>
      <c r="N27" s="1"/>
    </row>
    <row r="28" spans="2:14" ht="17.25" customHeight="1" x14ac:dyDescent="0.25">
      <c r="B28" s="17"/>
      <c r="C28" s="24"/>
      <c r="D28" s="25"/>
      <c r="E28" s="25"/>
      <c r="F28" s="26"/>
      <c r="G28" s="26"/>
      <c r="H28" s="23"/>
      <c r="I28" s="97"/>
      <c r="J28" s="61"/>
      <c r="K28" s="61"/>
      <c r="M28" s="2"/>
      <c r="N28" s="1"/>
    </row>
    <row r="29" spans="2:14" ht="21" customHeight="1" x14ac:dyDescent="0.2">
      <c r="B29" s="36" t="s">
        <v>9</v>
      </c>
      <c r="C29" s="16"/>
      <c r="D29" s="15"/>
      <c r="E29" s="15"/>
      <c r="F29" s="15"/>
      <c r="G29" s="15"/>
      <c r="H29" s="15"/>
      <c r="I29" s="15"/>
      <c r="J29" s="15"/>
      <c r="K29" s="15"/>
      <c r="L29" s="18"/>
      <c r="M29" s="2"/>
      <c r="N29" s="1"/>
    </row>
    <row r="30" spans="2:14" ht="21" customHeight="1" x14ac:dyDescent="0.2">
      <c r="B30" s="167" t="s">
        <v>149</v>
      </c>
      <c r="C30" s="167"/>
      <c r="D30" s="167"/>
      <c r="E30" s="2"/>
      <c r="F30" s="168" t="str">
        <f>'Start Here!'!C10</f>
        <v>william_yang@berkeley.edu/(650) 739-9449</v>
      </c>
      <c r="G30" s="168"/>
      <c r="H30" s="168"/>
      <c r="I30" s="168"/>
      <c r="J30" s="2"/>
      <c r="K30" s="187">
        <v>43739</v>
      </c>
      <c r="L30" s="167"/>
      <c r="M30" s="2"/>
      <c r="N30" s="1"/>
    </row>
    <row r="31" spans="2:14" s="96" customFormat="1" ht="21" customHeight="1" x14ac:dyDescent="0.15">
      <c r="B31" s="9" t="s">
        <v>18</v>
      </c>
      <c r="C31" s="2"/>
      <c r="D31" s="2"/>
      <c r="E31" s="2"/>
      <c r="F31" s="9" t="s">
        <v>78</v>
      </c>
      <c r="G31" s="9"/>
      <c r="H31" s="2"/>
      <c r="I31" s="2"/>
      <c r="J31" s="2"/>
      <c r="K31" s="9" t="s">
        <v>1</v>
      </c>
      <c r="L31" s="5"/>
      <c r="M31" s="2"/>
      <c r="N31" s="2"/>
    </row>
    <row r="32" spans="2:14" ht="21" customHeight="1" x14ac:dyDescent="0.2">
      <c r="B32" s="167" t="s">
        <v>151</v>
      </c>
      <c r="C32" s="167"/>
      <c r="D32" s="167"/>
      <c r="E32" s="2"/>
      <c r="F32" s="169" t="str">
        <f>'Start Here!'!C11</f>
        <v>Jack Kolb</v>
      </c>
      <c r="G32" s="169"/>
      <c r="H32" s="169"/>
      <c r="I32" s="169"/>
      <c r="J32" s="2"/>
      <c r="K32" s="187">
        <v>43739</v>
      </c>
      <c r="L32" s="167"/>
      <c r="M32" s="2"/>
      <c r="N32" s="1"/>
    </row>
    <row r="33" spans="1:14" s="96" customFormat="1" ht="21" customHeight="1" x14ac:dyDescent="0.15">
      <c r="B33" s="9" t="s">
        <v>19</v>
      </c>
      <c r="C33" s="2"/>
      <c r="D33" s="2"/>
      <c r="E33" s="2" t="s">
        <v>2</v>
      </c>
      <c r="F33" s="9" t="s">
        <v>20</v>
      </c>
      <c r="G33" s="2"/>
      <c r="H33" s="2"/>
      <c r="I33" s="2" t="s">
        <v>2</v>
      </c>
      <c r="J33" s="2" t="s">
        <v>2</v>
      </c>
      <c r="K33" s="9" t="s">
        <v>1</v>
      </c>
      <c r="L33" s="5"/>
      <c r="M33" s="2"/>
      <c r="N33" s="2"/>
    </row>
    <row r="34" spans="1:14" s="45" customFormat="1" ht="45" customHeight="1" thickBot="1" x14ac:dyDescent="0.2">
      <c r="A34" s="40"/>
      <c r="B34" s="46" t="s">
        <v>83</v>
      </c>
      <c r="C34" s="41"/>
      <c r="D34" s="41"/>
      <c r="E34" s="41"/>
      <c r="F34" s="41"/>
      <c r="G34" s="41"/>
      <c r="H34" s="41"/>
      <c r="I34" s="41"/>
      <c r="J34" s="41"/>
      <c r="K34" s="42"/>
      <c r="L34" s="43"/>
      <c r="M34" s="41"/>
      <c r="N34" s="44"/>
    </row>
    <row r="35" spans="1:14" s="7" customFormat="1" ht="31.5" customHeight="1" thickTop="1" x14ac:dyDescent="0.15">
      <c r="A35" s="33"/>
      <c r="B35" s="170" t="s">
        <v>24</v>
      </c>
      <c r="C35" s="171"/>
      <c r="D35" s="171"/>
      <c r="E35" s="171"/>
      <c r="F35" s="171"/>
      <c r="G35" s="171"/>
      <c r="H35" s="171"/>
      <c r="I35" s="171"/>
      <c r="J35" s="171"/>
      <c r="K35" s="171"/>
      <c r="L35" s="172"/>
      <c r="M35" s="13"/>
      <c r="N35" s="4"/>
    </row>
    <row r="36" spans="1:14" s="7" customFormat="1" ht="17.25" customHeight="1" x14ac:dyDescent="0.15">
      <c r="A36" s="33"/>
      <c r="B36" s="173" t="s">
        <v>32</v>
      </c>
      <c r="C36" s="175" t="s">
        <v>33</v>
      </c>
      <c r="D36" s="176"/>
      <c r="E36" s="176"/>
      <c r="F36" s="176"/>
      <c r="G36" s="176"/>
      <c r="H36" s="176"/>
      <c r="I36" s="176"/>
      <c r="J36" s="177"/>
      <c r="K36" s="178" t="s">
        <v>76</v>
      </c>
      <c r="L36" s="179"/>
      <c r="M36" s="13"/>
      <c r="N36" s="4"/>
    </row>
    <row r="37" spans="1:14" s="7" customFormat="1" ht="12.75" customHeight="1" x14ac:dyDescent="0.15">
      <c r="A37" s="33"/>
      <c r="B37" s="174"/>
      <c r="C37" s="21" t="s">
        <v>25</v>
      </c>
      <c r="D37" s="20" t="s">
        <v>26</v>
      </c>
      <c r="E37" s="20" t="s">
        <v>27</v>
      </c>
      <c r="F37" s="20" t="s">
        <v>28</v>
      </c>
      <c r="G37" s="20" t="s">
        <v>29</v>
      </c>
      <c r="H37" s="20" t="s">
        <v>84</v>
      </c>
      <c r="I37" s="20" t="s">
        <v>30</v>
      </c>
      <c r="J37" s="20" t="s">
        <v>31</v>
      </c>
      <c r="K37" s="180"/>
      <c r="L37" s="181"/>
      <c r="M37" s="13"/>
      <c r="N37" s="4"/>
    </row>
    <row r="38" spans="1:14" s="7" customFormat="1" ht="23.25" customHeight="1" thickBot="1" x14ac:dyDescent="0.2">
      <c r="A38" s="33"/>
      <c r="B38" s="34"/>
      <c r="C38" s="27"/>
      <c r="D38" s="27"/>
      <c r="E38" s="27"/>
      <c r="F38" s="27"/>
      <c r="G38" s="27"/>
      <c r="H38" s="27"/>
      <c r="I38" s="27"/>
      <c r="J38" s="27"/>
      <c r="K38" s="182"/>
      <c r="L38" s="183"/>
      <c r="M38" s="13"/>
      <c r="N38" s="4"/>
    </row>
    <row r="39" spans="1:14" s="45" customFormat="1" ht="45" customHeight="1" thickTop="1" x14ac:dyDescent="0.15">
      <c r="A39" s="160" t="s">
        <v>89</v>
      </c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95"/>
      <c r="N39" s="44"/>
    </row>
    <row r="40" spans="1:14" x14ac:dyDescent="0.15">
      <c r="B40" s="32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</row>
    <row r="41" spans="1:14" x14ac:dyDescent="0.15"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</row>
    <row r="42" spans="1:14" x14ac:dyDescent="0.15">
      <c r="M42" s="96"/>
    </row>
    <row r="43" spans="1:14" x14ac:dyDescent="0.15">
      <c r="M43" s="96"/>
    </row>
    <row r="44" spans="1:14" x14ac:dyDescent="0.15">
      <c r="M44" s="96"/>
    </row>
  </sheetData>
  <mergeCells count="44">
    <mergeCell ref="A39:L39"/>
    <mergeCell ref="I26:I27"/>
    <mergeCell ref="J26:K27"/>
    <mergeCell ref="B30:D30"/>
    <mergeCell ref="F30:I30"/>
    <mergeCell ref="K30:L30"/>
    <mergeCell ref="B32:D32"/>
    <mergeCell ref="F32:I32"/>
    <mergeCell ref="K32:L32"/>
    <mergeCell ref="B35:L35"/>
    <mergeCell ref="B36:B37"/>
    <mergeCell ref="C36:J36"/>
    <mergeCell ref="K36:L37"/>
    <mergeCell ref="K38:L38"/>
    <mergeCell ref="J24:K25"/>
    <mergeCell ref="J22:K23"/>
    <mergeCell ref="A8:C8"/>
    <mergeCell ref="D8:G8"/>
    <mergeCell ref="A9:C9"/>
    <mergeCell ref="D9:G9"/>
    <mergeCell ref="C11:K11"/>
    <mergeCell ref="C12:K12"/>
    <mergeCell ref="J13:K13"/>
    <mergeCell ref="J14:K15"/>
    <mergeCell ref="J16:K17"/>
    <mergeCell ref="J18:K19"/>
    <mergeCell ref="J20:K21"/>
    <mergeCell ref="C4:H4"/>
    <mergeCell ref="I4:J4"/>
    <mergeCell ref="K4:L4"/>
    <mergeCell ref="B5:C5"/>
    <mergeCell ref="D5:G5"/>
    <mergeCell ref="I5:L7"/>
    <mergeCell ref="A6:C6"/>
    <mergeCell ref="D6:G6"/>
    <mergeCell ref="A7:C7"/>
    <mergeCell ref="D7:G7"/>
    <mergeCell ref="C1:H3"/>
    <mergeCell ref="I1:J1"/>
    <mergeCell ref="K1:L1"/>
    <mergeCell ref="I2:J2"/>
    <mergeCell ref="K2:L2"/>
    <mergeCell ref="I3:J3"/>
    <mergeCell ref="K3:L3"/>
  </mergeCells>
  <pageMargins left="0.5" right="0.5" top="0.5" bottom="0.5" header="0" footer="0"/>
  <pageSetup scale="7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42"/>
  <sheetViews>
    <sheetView showGridLines="0" showZeros="0" zoomScaleNormal="100" workbookViewId="0">
      <selection activeCell="J22" sqref="J22:K23"/>
    </sheetView>
  </sheetViews>
  <sheetFormatPr baseColWidth="10" defaultColWidth="9.1640625" defaultRowHeight="13" x14ac:dyDescent="0.15"/>
  <cols>
    <col min="1" max="1" width="3.33203125" style="96" customWidth="1"/>
    <col min="2" max="2" width="13.6640625" style="51" customWidth="1"/>
    <col min="3" max="3" width="9.6640625" style="51" customWidth="1"/>
    <col min="4" max="4" width="10.33203125" style="51" customWidth="1"/>
    <col min="5" max="9" width="9.6640625" style="51" customWidth="1"/>
    <col min="10" max="10" width="9.83203125" style="51" customWidth="1"/>
    <col min="11" max="11" width="4.33203125" style="51" customWidth="1"/>
    <col min="12" max="12" width="11.6640625" style="51" customWidth="1"/>
    <col min="13" max="16384" width="9.1640625" style="51"/>
  </cols>
  <sheetData>
    <row r="1" spans="1:17" ht="30" customHeight="1" x14ac:dyDescent="0.15">
      <c r="A1" s="15"/>
      <c r="B1" s="35"/>
      <c r="C1" s="113" t="s">
        <v>147</v>
      </c>
      <c r="D1" s="113"/>
      <c r="E1" s="113"/>
      <c r="F1" s="113"/>
      <c r="G1" s="113"/>
      <c r="H1" s="124"/>
      <c r="I1" s="125" t="s">
        <v>80</v>
      </c>
      <c r="J1" s="126"/>
      <c r="K1" s="127" t="s">
        <v>138</v>
      </c>
      <c r="L1" s="128"/>
    </row>
    <row r="2" spans="1:17" ht="30" customHeight="1" x14ac:dyDescent="0.25">
      <c r="A2" s="15"/>
      <c r="B2" s="22"/>
      <c r="C2" s="113"/>
      <c r="D2" s="113"/>
      <c r="E2" s="113"/>
      <c r="F2" s="113"/>
      <c r="G2" s="113"/>
      <c r="H2" s="124"/>
      <c r="I2" s="129" t="s">
        <v>79</v>
      </c>
      <c r="J2" s="130"/>
      <c r="K2" s="184">
        <v>184</v>
      </c>
      <c r="L2" s="185"/>
    </row>
    <row r="3" spans="1:17" ht="30" customHeight="1" x14ac:dyDescent="0.15">
      <c r="A3" s="15"/>
      <c r="B3" s="19"/>
      <c r="C3" s="113"/>
      <c r="D3" s="113"/>
      <c r="E3" s="113"/>
      <c r="F3" s="113"/>
      <c r="G3" s="113"/>
      <c r="H3" s="124"/>
      <c r="I3" s="129" t="s">
        <v>81</v>
      </c>
      <c r="J3" s="130"/>
      <c r="K3" s="131">
        <f>'Start Here!'!E29</f>
        <v>43663</v>
      </c>
      <c r="L3" s="132"/>
      <c r="M3" s="2"/>
      <c r="N3" s="1"/>
    </row>
    <row r="4" spans="1:17" ht="30" customHeight="1" thickBot="1" x14ac:dyDescent="0.2">
      <c r="A4" s="15"/>
      <c r="B4" s="19"/>
      <c r="C4" s="133" t="s">
        <v>130</v>
      </c>
      <c r="D4" s="133"/>
      <c r="E4" s="133"/>
      <c r="F4" s="133"/>
      <c r="G4" s="133"/>
      <c r="H4" s="134"/>
      <c r="I4" s="135" t="s">
        <v>82</v>
      </c>
      <c r="J4" s="136"/>
      <c r="K4" s="137">
        <f>'Start Here!'!F29</f>
        <v>43678</v>
      </c>
      <c r="L4" s="138"/>
      <c r="M4" s="2"/>
      <c r="N4" s="1"/>
    </row>
    <row r="5" spans="1:17" ht="21" customHeight="1" x14ac:dyDescent="0.2">
      <c r="B5" s="139" t="s">
        <v>23</v>
      </c>
      <c r="C5" s="139"/>
      <c r="D5" s="140" t="str">
        <f>'Start Here!'!C8</f>
        <v>William Yang</v>
      </c>
      <c r="E5" s="140"/>
      <c r="F5" s="140"/>
      <c r="G5" s="140"/>
      <c r="H5" s="96"/>
      <c r="I5" s="141" t="s">
        <v>115</v>
      </c>
      <c r="J5" s="141"/>
      <c r="K5" s="141"/>
      <c r="L5" s="141"/>
    </row>
    <row r="6" spans="1:17" ht="12" customHeight="1" x14ac:dyDescent="0.15">
      <c r="A6" s="143"/>
      <c r="B6" s="143"/>
      <c r="C6" s="143"/>
      <c r="D6" s="144" t="s">
        <v>34</v>
      </c>
      <c r="E6" s="144"/>
      <c r="F6" s="144"/>
      <c r="G6" s="144"/>
      <c r="H6" s="96"/>
      <c r="I6" s="142"/>
      <c r="J6" s="142"/>
      <c r="K6" s="142"/>
      <c r="L6" s="142"/>
      <c r="M6" s="1"/>
      <c r="N6" s="1"/>
    </row>
    <row r="7" spans="1:17" ht="21" customHeight="1" x14ac:dyDescent="0.2">
      <c r="A7" s="139" t="s">
        <v>108</v>
      </c>
      <c r="B7" s="139"/>
      <c r="C7" s="139"/>
      <c r="D7" s="145">
        <f>'Start Here!'!C9</f>
        <v>10200948</v>
      </c>
      <c r="E7" s="145"/>
      <c r="F7" s="145"/>
      <c r="G7" s="145"/>
      <c r="H7" s="96"/>
      <c r="I7" s="142"/>
      <c r="J7" s="142"/>
      <c r="K7" s="142"/>
      <c r="L7" s="142"/>
      <c r="M7" s="2"/>
      <c r="N7" s="1"/>
    </row>
    <row r="8" spans="1:17" ht="21" customHeight="1" x14ac:dyDescent="0.2">
      <c r="A8" s="139" t="s">
        <v>109</v>
      </c>
      <c r="B8" s="139"/>
      <c r="C8" s="139"/>
      <c r="D8" s="150" t="str">
        <f>IF('Start Here!'!K13="Pick from dropdown list","",'Start Here!'!K13)</f>
        <v>EECS - EH1EOP</v>
      </c>
      <c r="E8" s="150"/>
      <c r="F8" s="150"/>
      <c r="G8" s="150"/>
      <c r="H8" s="98"/>
      <c r="I8" s="2"/>
      <c r="J8" s="1"/>
    </row>
    <row r="9" spans="1:17" ht="21" customHeight="1" x14ac:dyDescent="0.2">
      <c r="A9" s="139" t="s">
        <v>110</v>
      </c>
      <c r="B9" s="139"/>
      <c r="C9" s="139"/>
      <c r="D9" s="151" t="str">
        <f>'Start Here!'!C13</f>
        <v>Reader</v>
      </c>
      <c r="E9" s="151"/>
      <c r="F9" s="151"/>
      <c r="G9" s="151"/>
      <c r="H9" s="98"/>
      <c r="I9" s="2"/>
      <c r="J9" s="1"/>
    </row>
    <row r="10" spans="1:17" ht="20" customHeight="1" thickBot="1" x14ac:dyDescent="0.2">
      <c r="B10" s="2"/>
      <c r="C10" s="8"/>
      <c r="D10" s="8"/>
      <c r="E10" s="8"/>
      <c r="F10" s="8"/>
      <c r="G10" s="8"/>
      <c r="H10" s="96"/>
      <c r="I10" s="96"/>
      <c r="J10" s="96"/>
      <c r="K10" s="96"/>
      <c r="L10" s="96"/>
      <c r="M10" s="2"/>
      <c r="N10" s="1"/>
    </row>
    <row r="11" spans="1:17" ht="20" customHeight="1" x14ac:dyDescent="0.15">
      <c r="B11" s="15"/>
      <c r="C11" s="152" t="s">
        <v>16</v>
      </c>
      <c r="D11" s="153"/>
      <c r="E11" s="153"/>
      <c r="F11" s="153"/>
      <c r="G11" s="153"/>
      <c r="H11" s="153"/>
      <c r="I11" s="153"/>
      <c r="J11" s="153"/>
      <c r="K11" s="154"/>
      <c r="M11" s="2"/>
      <c r="N11" s="1"/>
    </row>
    <row r="12" spans="1:17" ht="17.25" customHeight="1" thickBot="1" x14ac:dyDescent="0.2">
      <c r="B12" s="15"/>
      <c r="C12" s="155" t="s">
        <v>132</v>
      </c>
      <c r="D12" s="156"/>
      <c r="E12" s="156"/>
      <c r="F12" s="156"/>
      <c r="G12" s="156"/>
      <c r="H12" s="156"/>
      <c r="I12" s="156"/>
      <c r="J12" s="156"/>
      <c r="K12" s="157"/>
      <c r="M12" s="2"/>
      <c r="N12" s="1"/>
    </row>
    <row r="13" spans="1:17" ht="16" x14ac:dyDescent="0.15">
      <c r="B13" s="15"/>
      <c r="C13" s="90" t="s">
        <v>7</v>
      </c>
      <c r="D13" s="90" t="s">
        <v>8</v>
      </c>
      <c r="E13" s="87" t="s">
        <v>6</v>
      </c>
      <c r="F13" s="87" t="s">
        <v>3</v>
      </c>
      <c r="G13" s="87" t="s">
        <v>10</v>
      </c>
      <c r="H13" s="87" t="s">
        <v>4</v>
      </c>
      <c r="I13" s="90" t="s">
        <v>5</v>
      </c>
      <c r="J13" s="158" t="s">
        <v>15</v>
      </c>
      <c r="K13" s="159"/>
      <c r="M13" s="1"/>
      <c r="N13" s="1"/>
    </row>
    <row r="14" spans="1:17" ht="20.25" customHeight="1" x14ac:dyDescent="0.15">
      <c r="B14" s="15"/>
      <c r="C14" s="54"/>
      <c r="D14" s="30">
        <v>1</v>
      </c>
      <c r="E14" s="30">
        <v>2</v>
      </c>
      <c r="F14" s="30">
        <v>3</v>
      </c>
      <c r="G14" s="30">
        <v>4</v>
      </c>
      <c r="H14" s="30">
        <v>5</v>
      </c>
      <c r="I14" s="30">
        <v>6</v>
      </c>
      <c r="J14" s="146">
        <f t="shared" ref="J14" si="0">SUM(C15:I15)</f>
        <v>12</v>
      </c>
      <c r="K14" s="147"/>
      <c r="M14" s="2"/>
      <c r="N14" s="1"/>
    </row>
    <row r="15" spans="1:17" ht="28" customHeight="1" x14ac:dyDescent="0.2">
      <c r="B15" s="15"/>
      <c r="C15" s="55"/>
      <c r="D15" s="14">
        <v>1</v>
      </c>
      <c r="E15" s="14"/>
      <c r="F15" s="14">
        <v>3</v>
      </c>
      <c r="G15" s="186" t="s">
        <v>153</v>
      </c>
      <c r="H15" s="14">
        <v>8</v>
      </c>
      <c r="I15" s="14"/>
      <c r="J15" s="148"/>
      <c r="K15" s="149"/>
      <c r="M15" s="2"/>
      <c r="N15" s="1"/>
      <c r="Q15" s="3"/>
    </row>
    <row r="16" spans="1:17" ht="20" customHeight="1" x14ac:dyDescent="0.15">
      <c r="B16" s="15"/>
      <c r="C16" s="89">
        <v>7</v>
      </c>
      <c r="D16" s="30">
        <v>8</v>
      </c>
      <c r="E16" s="30">
        <v>9</v>
      </c>
      <c r="F16" s="30">
        <v>10</v>
      </c>
      <c r="G16" s="30">
        <v>11</v>
      </c>
      <c r="H16" s="30">
        <v>12</v>
      </c>
      <c r="I16" s="89">
        <v>13</v>
      </c>
      <c r="J16" s="146">
        <f t="shared" ref="J16" si="1">SUM(C17:I17)</f>
        <v>10</v>
      </c>
      <c r="K16" s="147"/>
      <c r="L16" s="78"/>
      <c r="M16" s="2"/>
      <c r="N16" s="1"/>
    </row>
    <row r="17" spans="1:14" ht="28" customHeight="1" x14ac:dyDescent="0.15">
      <c r="B17" s="15"/>
      <c r="C17" s="60"/>
      <c r="D17" s="14">
        <v>3</v>
      </c>
      <c r="E17" s="14"/>
      <c r="F17" s="14"/>
      <c r="G17" s="14"/>
      <c r="H17" s="31">
        <v>4</v>
      </c>
      <c r="I17" s="59">
        <v>3</v>
      </c>
      <c r="J17" s="148"/>
      <c r="K17" s="149"/>
      <c r="M17" s="1"/>
      <c r="N17" s="1"/>
    </row>
    <row r="18" spans="1:14" ht="20" customHeight="1" x14ac:dyDescent="0.15">
      <c r="B18" s="15"/>
      <c r="C18" s="89">
        <v>14</v>
      </c>
      <c r="D18" s="30">
        <v>15</v>
      </c>
      <c r="E18" s="30">
        <v>16</v>
      </c>
      <c r="F18" s="30">
        <v>17</v>
      </c>
      <c r="G18" s="30">
        <v>18</v>
      </c>
      <c r="H18" s="30">
        <v>19</v>
      </c>
      <c r="I18" s="89">
        <v>20</v>
      </c>
      <c r="J18" s="146">
        <f t="shared" ref="J18" si="2">SUM(C19:I19)</f>
        <v>16</v>
      </c>
      <c r="K18" s="147"/>
      <c r="M18" s="2"/>
      <c r="N18" s="1"/>
    </row>
    <row r="19" spans="1:14" ht="28" customHeight="1" x14ac:dyDescent="0.15">
      <c r="B19" s="15"/>
      <c r="C19" s="60">
        <v>2</v>
      </c>
      <c r="D19" s="14"/>
      <c r="E19" s="14">
        <v>3</v>
      </c>
      <c r="F19" s="14"/>
      <c r="G19" s="14">
        <v>8</v>
      </c>
      <c r="H19" s="31">
        <v>3</v>
      </c>
      <c r="I19" s="59"/>
      <c r="J19" s="148"/>
      <c r="K19" s="149"/>
      <c r="M19" s="2"/>
      <c r="N19" s="1"/>
    </row>
    <row r="20" spans="1:14" ht="19.5" customHeight="1" x14ac:dyDescent="0.15">
      <c r="B20" s="15"/>
      <c r="C20" s="92">
        <v>21</v>
      </c>
      <c r="D20" s="83">
        <v>22</v>
      </c>
      <c r="E20" s="83">
        <v>23</v>
      </c>
      <c r="F20" s="83">
        <v>24</v>
      </c>
      <c r="G20" s="83">
        <v>25</v>
      </c>
      <c r="H20" s="84">
        <v>26</v>
      </c>
      <c r="I20" s="91">
        <v>27</v>
      </c>
      <c r="J20" s="146">
        <f t="shared" ref="J20" si="3">SUM(C21:I21)</f>
        <v>14</v>
      </c>
      <c r="K20" s="147"/>
      <c r="M20" s="2"/>
      <c r="N20" s="1"/>
    </row>
    <row r="21" spans="1:14" ht="28" customHeight="1" x14ac:dyDescent="0.15">
      <c r="B21" s="15"/>
      <c r="C21" s="85">
        <v>3</v>
      </c>
      <c r="D21" s="60">
        <v>2</v>
      </c>
      <c r="E21" s="79"/>
      <c r="F21" s="79">
        <v>3</v>
      </c>
      <c r="G21" s="79"/>
      <c r="H21" s="80">
        <v>3</v>
      </c>
      <c r="I21" s="86">
        <v>3</v>
      </c>
      <c r="J21" s="148"/>
      <c r="K21" s="149"/>
      <c r="M21" s="2"/>
      <c r="N21" s="1"/>
    </row>
    <row r="22" spans="1:14" ht="20" customHeight="1" x14ac:dyDescent="0.15">
      <c r="B22" s="15"/>
      <c r="C22" s="89">
        <v>28</v>
      </c>
      <c r="D22" s="30">
        <v>29</v>
      </c>
      <c r="E22" s="30">
        <v>30</v>
      </c>
      <c r="F22" s="30">
        <v>31</v>
      </c>
      <c r="G22" s="54"/>
      <c r="H22" s="54"/>
      <c r="I22" s="54"/>
      <c r="J22" s="146">
        <f t="shared" ref="J22" si="4">SUM(C23:I23)</f>
        <v>7</v>
      </c>
      <c r="K22" s="147"/>
      <c r="M22" s="2"/>
      <c r="N22" s="1"/>
    </row>
    <row r="23" spans="1:14" ht="28" customHeight="1" thickBot="1" x14ac:dyDescent="0.2">
      <c r="B23" s="15"/>
      <c r="C23" s="60">
        <v>3</v>
      </c>
      <c r="D23" s="14">
        <v>2</v>
      </c>
      <c r="E23" s="14"/>
      <c r="F23" s="14">
        <v>2</v>
      </c>
      <c r="G23" s="55"/>
      <c r="H23" s="100"/>
      <c r="I23" s="56"/>
      <c r="J23" s="148"/>
      <c r="K23" s="149"/>
      <c r="M23" s="2"/>
      <c r="N23" s="1"/>
    </row>
    <row r="24" spans="1:14" s="96" customFormat="1" ht="26.25" customHeight="1" x14ac:dyDescent="0.15">
      <c r="B24" s="15"/>
      <c r="C24" s="15"/>
      <c r="D24" s="15"/>
      <c r="E24" s="15"/>
      <c r="F24" s="15"/>
      <c r="G24" s="15"/>
      <c r="H24" s="15"/>
      <c r="I24" s="161" t="s">
        <v>17</v>
      </c>
      <c r="J24" s="163">
        <f>SUM(J12:K23)</f>
        <v>59</v>
      </c>
      <c r="K24" s="164"/>
      <c r="M24" s="2"/>
      <c r="N24" s="2"/>
    </row>
    <row r="25" spans="1:14" ht="17.25" customHeight="1" thickBot="1" x14ac:dyDescent="0.3">
      <c r="B25" s="17"/>
      <c r="C25" s="24"/>
      <c r="D25" s="25"/>
      <c r="E25" s="25"/>
      <c r="F25" s="26"/>
      <c r="G25" s="26"/>
      <c r="H25" s="23"/>
      <c r="I25" s="162"/>
      <c r="J25" s="165"/>
      <c r="K25" s="166"/>
      <c r="M25" s="2"/>
      <c r="N25" s="1"/>
    </row>
    <row r="26" spans="1:14" ht="17.25" customHeight="1" x14ac:dyDescent="0.25">
      <c r="B26" s="17"/>
      <c r="C26" s="24"/>
      <c r="D26" s="25"/>
      <c r="E26" s="25"/>
      <c r="F26" s="26"/>
      <c r="G26" s="26"/>
      <c r="H26" s="23"/>
      <c r="I26" s="97"/>
      <c r="J26" s="61"/>
      <c r="K26" s="61"/>
      <c r="M26" s="2"/>
      <c r="N26" s="1"/>
    </row>
    <row r="27" spans="1:14" ht="21" customHeight="1" x14ac:dyDescent="0.2">
      <c r="B27" s="36" t="s">
        <v>9</v>
      </c>
      <c r="C27" s="16"/>
      <c r="D27" s="15"/>
      <c r="E27" s="15"/>
      <c r="F27" s="15"/>
      <c r="G27" s="15"/>
      <c r="H27" s="15"/>
      <c r="I27" s="15"/>
      <c r="J27" s="15"/>
      <c r="K27" s="15"/>
      <c r="L27" s="18"/>
      <c r="M27" s="2"/>
      <c r="N27" s="1"/>
    </row>
    <row r="28" spans="1:14" ht="21" customHeight="1" x14ac:dyDescent="0.2">
      <c r="B28" s="167" t="s">
        <v>149</v>
      </c>
      <c r="C28" s="167"/>
      <c r="D28" s="167"/>
      <c r="E28" s="2"/>
      <c r="F28" s="168" t="str">
        <f>'Start Here!'!C10</f>
        <v>william_yang@berkeley.edu/(650) 739-9449</v>
      </c>
      <c r="G28" s="168"/>
      <c r="H28" s="168"/>
      <c r="I28" s="168"/>
      <c r="J28" s="2"/>
      <c r="K28" s="187">
        <v>43739</v>
      </c>
      <c r="L28" s="167"/>
      <c r="M28" s="2"/>
      <c r="N28" s="1"/>
    </row>
    <row r="29" spans="1:14" s="96" customFormat="1" ht="21" customHeight="1" x14ac:dyDescent="0.15">
      <c r="B29" s="9" t="s">
        <v>18</v>
      </c>
      <c r="C29" s="2"/>
      <c r="D29" s="2"/>
      <c r="E29" s="2"/>
      <c r="F29" s="9" t="s">
        <v>78</v>
      </c>
      <c r="G29" s="9"/>
      <c r="H29" s="2"/>
      <c r="I29" s="2"/>
      <c r="J29" s="2"/>
      <c r="K29" s="9" t="s">
        <v>1</v>
      </c>
      <c r="L29" s="5"/>
      <c r="M29" s="2"/>
      <c r="N29" s="2"/>
    </row>
    <row r="30" spans="1:14" ht="21" customHeight="1" x14ac:dyDescent="0.2">
      <c r="B30" s="167" t="s">
        <v>151</v>
      </c>
      <c r="C30" s="167"/>
      <c r="D30" s="167"/>
      <c r="E30" s="2"/>
      <c r="F30" s="169" t="str">
        <f>'Start Here!'!C11</f>
        <v>Jack Kolb</v>
      </c>
      <c r="G30" s="169"/>
      <c r="H30" s="169"/>
      <c r="I30" s="169"/>
      <c r="J30" s="2"/>
      <c r="K30" s="187">
        <v>43739</v>
      </c>
      <c r="L30" s="167"/>
      <c r="M30" s="2"/>
      <c r="N30" s="1"/>
    </row>
    <row r="31" spans="1:14" s="96" customFormat="1" ht="21" customHeight="1" x14ac:dyDescent="0.15">
      <c r="B31" s="9" t="s">
        <v>19</v>
      </c>
      <c r="C31" s="2"/>
      <c r="D31" s="2"/>
      <c r="E31" s="2" t="s">
        <v>2</v>
      </c>
      <c r="F31" s="9" t="s">
        <v>20</v>
      </c>
      <c r="G31" s="2"/>
      <c r="H31" s="2"/>
      <c r="I31" s="2" t="s">
        <v>2</v>
      </c>
      <c r="J31" s="2" t="s">
        <v>2</v>
      </c>
      <c r="K31" s="9" t="s">
        <v>1</v>
      </c>
      <c r="L31" s="5"/>
      <c r="M31" s="2"/>
      <c r="N31" s="2"/>
    </row>
    <row r="32" spans="1:14" s="45" customFormat="1" ht="45" customHeight="1" thickBot="1" x14ac:dyDescent="0.2">
      <c r="A32" s="40"/>
      <c r="B32" s="46" t="s">
        <v>83</v>
      </c>
      <c r="C32" s="41"/>
      <c r="D32" s="41"/>
      <c r="E32" s="41"/>
      <c r="F32" s="41"/>
      <c r="G32" s="41"/>
      <c r="H32" s="41"/>
      <c r="I32" s="41"/>
      <c r="J32" s="41"/>
      <c r="K32" s="42"/>
      <c r="L32" s="43"/>
      <c r="M32" s="41"/>
      <c r="N32" s="44"/>
    </row>
    <row r="33" spans="1:14" s="7" customFormat="1" ht="31.5" customHeight="1" thickTop="1" x14ac:dyDescent="0.15">
      <c r="A33" s="33"/>
      <c r="B33" s="170" t="s">
        <v>24</v>
      </c>
      <c r="C33" s="171"/>
      <c r="D33" s="171"/>
      <c r="E33" s="171"/>
      <c r="F33" s="171"/>
      <c r="G33" s="171"/>
      <c r="H33" s="171"/>
      <c r="I33" s="171"/>
      <c r="J33" s="171"/>
      <c r="K33" s="171"/>
      <c r="L33" s="172"/>
      <c r="M33" s="13"/>
      <c r="N33" s="4"/>
    </row>
    <row r="34" spans="1:14" s="7" customFormat="1" ht="17.25" customHeight="1" x14ac:dyDescent="0.15">
      <c r="A34" s="33"/>
      <c r="B34" s="173" t="s">
        <v>32</v>
      </c>
      <c r="C34" s="175" t="s">
        <v>33</v>
      </c>
      <c r="D34" s="176"/>
      <c r="E34" s="176"/>
      <c r="F34" s="176"/>
      <c r="G34" s="176"/>
      <c r="H34" s="176"/>
      <c r="I34" s="176"/>
      <c r="J34" s="177"/>
      <c r="K34" s="178" t="s">
        <v>76</v>
      </c>
      <c r="L34" s="179"/>
      <c r="M34" s="13"/>
      <c r="N34" s="4"/>
    </row>
    <row r="35" spans="1:14" s="7" customFormat="1" ht="12.75" customHeight="1" x14ac:dyDescent="0.15">
      <c r="A35" s="33"/>
      <c r="B35" s="174"/>
      <c r="C35" s="21" t="s">
        <v>25</v>
      </c>
      <c r="D35" s="20" t="s">
        <v>26</v>
      </c>
      <c r="E35" s="20" t="s">
        <v>27</v>
      </c>
      <c r="F35" s="20" t="s">
        <v>28</v>
      </c>
      <c r="G35" s="20" t="s">
        <v>29</v>
      </c>
      <c r="H35" s="20" t="s">
        <v>84</v>
      </c>
      <c r="I35" s="20" t="s">
        <v>30</v>
      </c>
      <c r="J35" s="20" t="s">
        <v>31</v>
      </c>
      <c r="K35" s="180"/>
      <c r="L35" s="181"/>
      <c r="M35" s="13"/>
      <c r="N35" s="4"/>
    </row>
    <row r="36" spans="1:14" s="7" customFormat="1" ht="23.25" customHeight="1" thickBot="1" x14ac:dyDescent="0.2">
      <c r="A36" s="33"/>
      <c r="B36" s="34"/>
      <c r="C36" s="27"/>
      <c r="D36" s="27"/>
      <c r="E36" s="27"/>
      <c r="F36" s="27"/>
      <c r="G36" s="27"/>
      <c r="H36" s="27"/>
      <c r="I36" s="27"/>
      <c r="J36" s="27"/>
      <c r="K36" s="182"/>
      <c r="L36" s="183"/>
      <c r="M36" s="13"/>
      <c r="N36" s="4"/>
    </row>
    <row r="37" spans="1:14" s="45" customFormat="1" ht="45" customHeight="1" thickTop="1" x14ac:dyDescent="0.15">
      <c r="A37" s="160" t="s">
        <v>89</v>
      </c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95"/>
      <c r="N37" s="44"/>
    </row>
    <row r="38" spans="1:14" x14ac:dyDescent="0.15">
      <c r="B38" s="32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</row>
    <row r="39" spans="1:14" x14ac:dyDescent="0.15"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</row>
    <row r="40" spans="1:14" x14ac:dyDescent="0.15">
      <c r="M40" s="96"/>
    </row>
    <row r="41" spans="1:14" x14ac:dyDescent="0.15">
      <c r="M41" s="96"/>
    </row>
    <row r="42" spans="1:14" x14ac:dyDescent="0.15">
      <c r="M42" s="96"/>
    </row>
  </sheetData>
  <mergeCells count="43">
    <mergeCell ref="A37:L37"/>
    <mergeCell ref="I24:I25"/>
    <mergeCell ref="J24:K25"/>
    <mergeCell ref="B28:D28"/>
    <mergeCell ref="F28:I28"/>
    <mergeCell ref="K28:L28"/>
    <mergeCell ref="B30:D30"/>
    <mergeCell ref="F30:I30"/>
    <mergeCell ref="K30:L30"/>
    <mergeCell ref="B33:L33"/>
    <mergeCell ref="B34:B35"/>
    <mergeCell ref="C34:J34"/>
    <mergeCell ref="K34:L35"/>
    <mergeCell ref="K36:L36"/>
    <mergeCell ref="J22:K23"/>
    <mergeCell ref="A8:C8"/>
    <mergeCell ref="D8:G8"/>
    <mergeCell ref="A9:C9"/>
    <mergeCell ref="D9:G9"/>
    <mergeCell ref="C11:K11"/>
    <mergeCell ref="C12:K12"/>
    <mergeCell ref="J13:K13"/>
    <mergeCell ref="J14:K15"/>
    <mergeCell ref="J16:K17"/>
    <mergeCell ref="J18:K19"/>
    <mergeCell ref="J20:K21"/>
    <mergeCell ref="C4:H4"/>
    <mergeCell ref="I4:J4"/>
    <mergeCell ref="K4:L4"/>
    <mergeCell ref="B5:C5"/>
    <mergeCell ref="D5:G5"/>
    <mergeCell ref="I5:L7"/>
    <mergeCell ref="A6:C6"/>
    <mergeCell ref="D6:G6"/>
    <mergeCell ref="A7:C7"/>
    <mergeCell ref="D7:G7"/>
    <mergeCell ref="C1:H3"/>
    <mergeCell ref="I1:J1"/>
    <mergeCell ref="K1:L1"/>
    <mergeCell ref="I2:J2"/>
    <mergeCell ref="K2:L2"/>
    <mergeCell ref="I3:J3"/>
    <mergeCell ref="K3:L3"/>
  </mergeCells>
  <pageMargins left="0.5" right="0.5" top="0.5" bottom="0.5" header="0" footer="0"/>
  <pageSetup scale="86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42"/>
  <sheetViews>
    <sheetView showGridLines="0" showZeros="0" topLeftCell="A7" zoomScaleNormal="100" workbookViewId="0">
      <selection activeCell="J16" sqref="J16:K17"/>
    </sheetView>
  </sheetViews>
  <sheetFormatPr baseColWidth="10" defaultColWidth="9.1640625" defaultRowHeight="13" x14ac:dyDescent="0.15"/>
  <cols>
    <col min="1" max="1" width="3.33203125" style="96" customWidth="1"/>
    <col min="2" max="2" width="13.6640625" style="51" customWidth="1"/>
    <col min="3" max="3" width="9.6640625" style="51" customWidth="1"/>
    <col min="4" max="4" width="10.33203125" style="51" customWidth="1"/>
    <col min="5" max="9" width="9.6640625" style="51" customWidth="1"/>
    <col min="10" max="10" width="9.83203125" style="51" customWidth="1"/>
    <col min="11" max="11" width="4.33203125" style="51" customWidth="1"/>
    <col min="12" max="12" width="11.6640625" style="51" customWidth="1"/>
    <col min="13" max="16384" width="9.1640625" style="51"/>
  </cols>
  <sheetData>
    <row r="1" spans="1:17" ht="30" customHeight="1" x14ac:dyDescent="0.15">
      <c r="A1" s="15"/>
      <c r="B1" s="35"/>
      <c r="C1" s="113" t="s">
        <v>147</v>
      </c>
      <c r="D1" s="113"/>
      <c r="E1" s="113"/>
      <c r="F1" s="113"/>
      <c r="G1" s="113"/>
      <c r="H1" s="124"/>
      <c r="I1" s="125" t="s">
        <v>80</v>
      </c>
      <c r="J1" s="126"/>
      <c r="K1" s="127" t="s">
        <v>139</v>
      </c>
      <c r="L1" s="128"/>
    </row>
    <row r="2" spans="1:17" ht="30" customHeight="1" x14ac:dyDescent="0.25">
      <c r="A2" s="15"/>
      <c r="B2" s="22"/>
      <c r="C2" s="113"/>
      <c r="D2" s="113"/>
      <c r="E2" s="113"/>
      <c r="F2" s="113"/>
      <c r="G2" s="113"/>
      <c r="H2" s="124"/>
      <c r="I2" s="129" t="s">
        <v>79</v>
      </c>
      <c r="J2" s="130"/>
      <c r="K2" s="184">
        <v>176</v>
      </c>
      <c r="L2" s="185"/>
    </row>
    <row r="3" spans="1:17" ht="30" customHeight="1" x14ac:dyDescent="0.15">
      <c r="A3" s="15"/>
      <c r="B3" s="19"/>
      <c r="C3" s="113"/>
      <c r="D3" s="113"/>
      <c r="E3" s="113"/>
      <c r="F3" s="113"/>
      <c r="G3" s="113"/>
      <c r="H3" s="124"/>
      <c r="I3" s="129" t="s">
        <v>81</v>
      </c>
      <c r="J3" s="130"/>
      <c r="K3" s="131">
        <f>'Start Here!'!E30</f>
        <v>43691</v>
      </c>
      <c r="L3" s="132"/>
      <c r="M3" s="2"/>
      <c r="N3" s="1"/>
    </row>
    <row r="4" spans="1:17" ht="30" customHeight="1" thickBot="1" x14ac:dyDescent="0.2">
      <c r="A4" s="15"/>
      <c r="B4" s="19"/>
      <c r="C4" s="133" t="s">
        <v>130</v>
      </c>
      <c r="D4" s="133"/>
      <c r="E4" s="133"/>
      <c r="F4" s="133"/>
      <c r="G4" s="133"/>
      <c r="H4" s="134"/>
      <c r="I4" s="135" t="s">
        <v>82</v>
      </c>
      <c r="J4" s="136"/>
      <c r="K4" s="137">
        <f>'Start Here!'!F30</f>
        <v>43707</v>
      </c>
      <c r="L4" s="138"/>
      <c r="M4" s="2"/>
      <c r="N4" s="1"/>
    </row>
    <row r="5" spans="1:17" ht="21" customHeight="1" x14ac:dyDescent="0.2">
      <c r="B5" s="139" t="s">
        <v>23</v>
      </c>
      <c r="C5" s="139"/>
      <c r="D5" s="140" t="str">
        <f>'Start Here!'!C8</f>
        <v>William Yang</v>
      </c>
      <c r="E5" s="140"/>
      <c r="F5" s="140"/>
      <c r="G5" s="140"/>
      <c r="H5" s="96"/>
      <c r="I5" s="141" t="s">
        <v>115</v>
      </c>
      <c r="J5" s="141"/>
      <c r="K5" s="141"/>
      <c r="L5" s="141"/>
    </row>
    <row r="6" spans="1:17" ht="12" customHeight="1" x14ac:dyDescent="0.15">
      <c r="A6" s="143"/>
      <c r="B6" s="143"/>
      <c r="C6" s="143"/>
      <c r="D6" s="144" t="s">
        <v>34</v>
      </c>
      <c r="E6" s="144"/>
      <c r="F6" s="144"/>
      <c r="G6" s="144"/>
      <c r="H6" s="96"/>
      <c r="I6" s="142"/>
      <c r="J6" s="142"/>
      <c r="K6" s="142"/>
      <c r="L6" s="142"/>
      <c r="M6" s="1"/>
      <c r="N6" s="1"/>
    </row>
    <row r="7" spans="1:17" ht="21" customHeight="1" x14ac:dyDescent="0.2">
      <c r="A7" s="139" t="s">
        <v>108</v>
      </c>
      <c r="B7" s="139"/>
      <c r="C7" s="139"/>
      <c r="D7" s="145">
        <f>'Start Here!'!C9</f>
        <v>10200948</v>
      </c>
      <c r="E7" s="145"/>
      <c r="F7" s="145"/>
      <c r="G7" s="145"/>
      <c r="H7" s="96"/>
      <c r="I7" s="142"/>
      <c r="J7" s="142"/>
      <c r="K7" s="142"/>
      <c r="L7" s="142"/>
      <c r="M7" s="2"/>
      <c r="N7" s="1"/>
    </row>
    <row r="8" spans="1:17" ht="21" customHeight="1" x14ac:dyDescent="0.2">
      <c r="A8" s="139" t="s">
        <v>109</v>
      </c>
      <c r="B8" s="139"/>
      <c r="C8" s="139"/>
      <c r="D8" s="150" t="str">
        <f>IF('Start Here!'!K13="Pick from dropdown list","",'Start Here!'!K13)</f>
        <v>EECS - EH1EOP</v>
      </c>
      <c r="E8" s="150"/>
      <c r="F8" s="150"/>
      <c r="G8" s="150"/>
      <c r="H8" s="98"/>
      <c r="I8" s="2"/>
      <c r="J8" s="1"/>
    </row>
    <row r="9" spans="1:17" ht="21" customHeight="1" x14ac:dyDescent="0.2">
      <c r="A9" s="139" t="s">
        <v>110</v>
      </c>
      <c r="B9" s="139"/>
      <c r="C9" s="139"/>
      <c r="D9" s="151" t="str">
        <f>'Start Here!'!C13</f>
        <v>Reader</v>
      </c>
      <c r="E9" s="151"/>
      <c r="F9" s="151"/>
      <c r="G9" s="151"/>
      <c r="H9" s="98"/>
      <c r="I9" s="2"/>
      <c r="J9" s="1"/>
    </row>
    <row r="10" spans="1:17" ht="20" customHeight="1" thickBot="1" x14ac:dyDescent="0.2">
      <c r="B10" s="2"/>
      <c r="C10" s="8"/>
      <c r="D10" s="8"/>
      <c r="E10" s="8"/>
      <c r="F10" s="8"/>
      <c r="G10" s="8"/>
      <c r="H10" s="96"/>
      <c r="I10" s="96"/>
      <c r="J10" s="96"/>
      <c r="K10" s="96"/>
      <c r="L10" s="96"/>
      <c r="M10" s="2"/>
      <c r="N10" s="1"/>
    </row>
    <row r="11" spans="1:17" ht="20" customHeight="1" x14ac:dyDescent="0.15">
      <c r="B11" s="15"/>
      <c r="C11" s="152" t="s">
        <v>16</v>
      </c>
      <c r="D11" s="153"/>
      <c r="E11" s="153"/>
      <c r="F11" s="153"/>
      <c r="G11" s="153"/>
      <c r="H11" s="153"/>
      <c r="I11" s="153"/>
      <c r="J11" s="153"/>
      <c r="K11" s="154"/>
      <c r="M11" s="2"/>
      <c r="N11" s="1"/>
    </row>
    <row r="12" spans="1:17" ht="17.25" customHeight="1" thickBot="1" x14ac:dyDescent="0.2">
      <c r="B12" s="15"/>
      <c r="C12" s="155" t="s">
        <v>132</v>
      </c>
      <c r="D12" s="156"/>
      <c r="E12" s="156"/>
      <c r="F12" s="156"/>
      <c r="G12" s="156"/>
      <c r="H12" s="156"/>
      <c r="I12" s="156"/>
      <c r="J12" s="156"/>
      <c r="K12" s="157"/>
      <c r="M12" s="2"/>
      <c r="N12" s="1"/>
    </row>
    <row r="13" spans="1:17" ht="16" x14ac:dyDescent="0.15">
      <c r="B13" s="15"/>
      <c r="C13" s="90" t="s">
        <v>7</v>
      </c>
      <c r="D13" s="90" t="s">
        <v>8</v>
      </c>
      <c r="E13" s="87" t="s">
        <v>6</v>
      </c>
      <c r="F13" s="87" t="s">
        <v>3</v>
      </c>
      <c r="G13" s="87" t="s">
        <v>10</v>
      </c>
      <c r="H13" s="87" t="s">
        <v>4</v>
      </c>
      <c r="I13" s="90" t="s">
        <v>5</v>
      </c>
      <c r="J13" s="158" t="s">
        <v>15</v>
      </c>
      <c r="K13" s="159"/>
      <c r="M13" s="1"/>
      <c r="N13" s="1"/>
    </row>
    <row r="14" spans="1:17" ht="20.25" customHeight="1" x14ac:dyDescent="0.15">
      <c r="B14" s="15"/>
      <c r="C14" s="54"/>
      <c r="D14" s="54"/>
      <c r="E14" s="54"/>
      <c r="F14" s="54"/>
      <c r="G14" s="30">
        <v>1</v>
      </c>
      <c r="H14" s="30">
        <v>2</v>
      </c>
      <c r="I14" s="89">
        <v>3</v>
      </c>
      <c r="J14" s="146">
        <f>SUM(C15:I15)</f>
        <v>6</v>
      </c>
      <c r="K14" s="147"/>
      <c r="M14" s="2"/>
      <c r="N14" s="1"/>
    </row>
    <row r="15" spans="1:17" ht="28" customHeight="1" x14ac:dyDescent="0.2">
      <c r="B15" s="15"/>
      <c r="C15" s="55"/>
      <c r="D15" s="55"/>
      <c r="E15" s="55"/>
      <c r="F15" s="55"/>
      <c r="G15" s="14">
        <v>2</v>
      </c>
      <c r="H15" s="14">
        <v>2</v>
      </c>
      <c r="I15" s="60">
        <v>2</v>
      </c>
      <c r="J15" s="148"/>
      <c r="K15" s="149"/>
      <c r="M15" s="2"/>
      <c r="N15" s="1"/>
      <c r="Q15" s="3"/>
    </row>
    <row r="16" spans="1:17" ht="20" customHeight="1" x14ac:dyDescent="0.15">
      <c r="B16" s="15"/>
      <c r="C16" s="89">
        <v>4</v>
      </c>
      <c r="D16" s="30">
        <v>5</v>
      </c>
      <c r="E16" s="30">
        <v>6</v>
      </c>
      <c r="F16" s="30">
        <v>7</v>
      </c>
      <c r="G16" s="30">
        <v>8</v>
      </c>
      <c r="H16" s="30">
        <v>9</v>
      </c>
      <c r="I16" s="89">
        <v>10</v>
      </c>
      <c r="J16" s="146">
        <f>SUM(C17:I17)</f>
        <v>13</v>
      </c>
      <c r="K16" s="147"/>
      <c r="L16" s="78"/>
      <c r="M16" s="2"/>
      <c r="N16" s="1"/>
    </row>
    <row r="17" spans="1:14" ht="28" customHeight="1" x14ac:dyDescent="0.15">
      <c r="B17" s="15"/>
      <c r="C17" s="60">
        <v>2</v>
      </c>
      <c r="D17" s="14">
        <v>2</v>
      </c>
      <c r="E17" s="14">
        <v>2</v>
      </c>
      <c r="F17" s="14">
        <v>2</v>
      </c>
      <c r="G17" s="14">
        <v>2</v>
      </c>
      <c r="H17" s="31">
        <v>1</v>
      </c>
      <c r="I17" s="59">
        <v>2</v>
      </c>
      <c r="J17" s="148"/>
      <c r="K17" s="149"/>
      <c r="M17" s="1"/>
      <c r="N17" s="1"/>
    </row>
    <row r="18" spans="1:14" ht="20" customHeight="1" x14ac:dyDescent="0.15">
      <c r="B18" s="15"/>
      <c r="C18" s="89">
        <v>11</v>
      </c>
      <c r="D18" s="30">
        <v>12</v>
      </c>
      <c r="E18" s="30">
        <v>13</v>
      </c>
      <c r="F18" s="30">
        <v>14</v>
      </c>
      <c r="G18" s="30">
        <v>15</v>
      </c>
      <c r="H18" s="30">
        <v>16</v>
      </c>
      <c r="I18" s="101">
        <v>17</v>
      </c>
      <c r="J18" s="146">
        <f t="shared" ref="J18" si="0">SUM(C19:I19)</f>
        <v>13</v>
      </c>
      <c r="K18" s="147"/>
      <c r="M18" s="2"/>
      <c r="N18" s="1"/>
    </row>
    <row r="19" spans="1:14" ht="28" customHeight="1" x14ac:dyDescent="0.15">
      <c r="B19" s="15"/>
      <c r="C19" s="60">
        <v>2</v>
      </c>
      <c r="D19" s="14">
        <v>3</v>
      </c>
      <c r="E19" s="14">
        <v>2</v>
      </c>
      <c r="F19" s="14">
        <v>2</v>
      </c>
      <c r="G19" s="14">
        <v>2</v>
      </c>
      <c r="H19" s="31">
        <v>2</v>
      </c>
      <c r="I19" s="102"/>
      <c r="J19" s="148"/>
      <c r="K19" s="149"/>
      <c r="M19" s="2"/>
      <c r="N19" s="1"/>
    </row>
    <row r="20" spans="1:14" ht="19.5" customHeight="1" x14ac:dyDescent="0.15">
      <c r="B20" s="15"/>
      <c r="C20" s="101">
        <v>18</v>
      </c>
      <c r="D20" s="101">
        <v>19</v>
      </c>
      <c r="E20" s="101">
        <v>20</v>
      </c>
      <c r="F20" s="101">
        <v>21</v>
      </c>
      <c r="G20" s="101">
        <v>22</v>
      </c>
      <c r="H20" s="101">
        <v>23</v>
      </c>
      <c r="I20" s="101">
        <v>24</v>
      </c>
      <c r="J20" s="146"/>
      <c r="K20" s="147"/>
      <c r="M20" s="2"/>
      <c r="N20" s="1"/>
    </row>
    <row r="21" spans="1:14" ht="28" customHeight="1" x14ac:dyDescent="0.15">
      <c r="B21" s="15"/>
      <c r="C21" s="102"/>
      <c r="D21" s="102"/>
      <c r="E21" s="102"/>
      <c r="F21" s="102"/>
      <c r="G21" s="102"/>
      <c r="H21" s="102"/>
      <c r="I21" s="102"/>
      <c r="J21" s="148"/>
      <c r="K21" s="149"/>
      <c r="M21" s="2"/>
      <c r="N21" s="1"/>
    </row>
    <row r="22" spans="1:14" ht="20" customHeight="1" x14ac:dyDescent="0.15">
      <c r="B22" s="15"/>
      <c r="C22" s="101">
        <v>25</v>
      </c>
      <c r="D22" s="101">
        <v>26</v>
      </c>
      <c r="E22" s="101">
        <v>27</v>
      </c>
      <c r="F22" s="101">
        <v>28</v>
      </c>
      <c r="G22" s="101">
        <v>29</v>
      </c>
      <c r="H22" s="101">
        <v>30</v>
      </c>
      <c r="I22" s="101">
        <v>31</v>
      </c>
      <c r="J22" s="146">
        <f>SUM(C23:I23)</f>
        <v>0</v>
      </c>
      <c r="K22" s="147"/>
      <c r="M22" s="2"/>
      <c r="N22" s="1"/>
    </row>
    <row r="23" spans="1:14" ht="28" customHeight="1" thickBot="1" x14ac:dyDescent="0.2">
      <c r="B23" s="15"/>
      <c r="C23" s="102"/>
      <c r="D23" s="102"/>
      <c r="E23" s="102"/>
      <c r="F23" s="102"/>
      <c r="G23" s="102"/>
      <c r="H23" s="102"/>
      <c r="I23" s="102"/>
      <c r="J23" s="148"/>
      <c r="K23" s="149"/>
      <c r="M23" s="2"/>
      <c r="N23" s="1"/>
    </row>
    <row r="24" spans="1:14" s="96" customFormat="1" ht="26.25" customHeight="1" x14ac:dyDescent="0.15">
      <c r="B24" s="15"/>
      <c r="C24" s="15"/>
      <c r="D24" s="15"/>
      <c r="E24" s="15"/>
      <c r="F24" s="15"/>
      <c r="G24" s="15"/>
      <c r="H24" s="15"/>
      <c r="I24" s="161" t="s">
        <v>17</v>
      </c>
      <c r="J24" s="163">
        <f>SUM(J14:K23)</f>
        <v>32</v>
      </c>
      <c r="K24" s="164"/>
      <c r="M24" s="2"/>
      <c r="N24" s="2"/>
    </row>
    <row r="25" spans="1:14" ht="17.25" customHeight="1" thickBot="1" x14ac:dyDescent="0.3">
      <c r="B25" s="17"/>
      <c r="C25" s="24"/>
      <c r="D25" s="25"/>
      <c r="E25" s="25"/>
      <c r="F25" s="26"/>
      <c r="G25" s="26"/>
      <c r="H25" s="23"/>
      <c r="I25" s="162"/>
      <c r="J25" s="165"/>
      <c r="K25" s="166"/>
      <c r="M25" s="2"/>
      <c r="N25" s="1"/>
    </row>
    <row r="26" spans="1:14" ht="17.25" customHeight="1" x14ac:dyDescent="0.25">
      <c r="B26" s="17"/>
      <c r="C26" s="24"/>
      <c r="D26" s="25"/>
      <c r="E26" s="25"/>
      <c r="F26" s="26"/>
      <c r="G26" s="26"/>
      <c r="H26" s="23"/>
      <c r="I26" s="97"/>
      <c r="J26" s="61"/>
      <c r="K26" s="61"/>
      <c r="M26" s="2"/>
      <c r="N26" s="1"/>
    </row>
    <row r="27" spans="1:14" ht="21" customHeight="1" x14ac:dyDescent="0.2">
      <c r="B27" s="36" t="s">
        <v>9</v>
      </c>
      <c r="C27" s="16"/>
      <c r="D27" s="15"/>
      <c r="E27" s="15"/>
      <c r="F27" s="15"/>
      <c r="G27" s="15"/>
      <c r="H27" s="15"/>
      <c r="I27" s="15"/>
      <c r="J27" s="15"/>
      <c r="K27" s="15"/>
      <c r="L27" s="18"/>
      <c r="M27" s="2"/>
      <c r="N27" s="1"/>
    </row>
    <row r="28" spans="1:14" ht="21" customHeight="1" x14ac:dyDescent="0.2">
      <c r="B28" s="167" t="s">
        <v>149</v>
      </c>
      <c r="C28" s="167"/>
      <c r="D28" s="167"/>
      <c r="E28" s="2"/>
      <c r="F28" s="168" t="str">
        <f>'Start Here!'!C10</f>
        <v>william_yang@berkeley.edu/(650) 739-9449</v>
      </c>
      <c r="G28" s="168"/>
      <c r="H28" s="168"/>
      <c r="I28" s="168"/>
      <c r="J28" s="2"/>
      <c r="K28" s="187">
        <v>43739</v>
      </c>
      <c r="L28" s="167"/>
      <c r="M28" s="2"/>
      <c r="N28" s="1"/>
    </row>
    <row r="29" spans="1:14" s="96" customFormat="1" ht="21" customHeight="1" x14ac:dyDescent="0.15">
      <c r="B29" s="9" t="s">
        <v>18</v>
      </c>
      <c r="C29" s="2"/>
      <c r="D29" s="2"/>
      <c r="E29" s="2"/>
      <c r="F29" s="9" t="s">
        <v>78</v>
      </c>
      <c r="G29" s="9"/>
      <c r="H29" s="2"/>
      <c r="I29" s="2"/>
      <c r="J29" s="2"/>
      <c r="K29" s="9" t="s">
        <v>1</v>
      </c>
      <c r="L29" s="5"/>
      <c r="M29" s="2"/>
      <c r="N29" s="2"/>
    </row>
    <row r="30" spans="1:14" ht="21" customHeight="1" x14ac:dyDescent="0.2">
      <c r="B30" s="167" t="s">
        <v>151</v>
      </c>
      <c r="C30" s="167"/>
      <c r="D30" s="167"/>
      <c r="E30" s="2"/>
      <c r="F30" s="169" t="str">
        <f>'Start Here!'!C11</f>
        <v>Jack Kolb</v>
      </c>
      <c r="G30" s="169"/>
      <c r="H30" s="169"/>
      <c r="I30" s="169"/>
      <c r="J30" s="2"/>
      <c r="K30" s="187">
        <v>43739</v>
      </c>
      <c r="L30" s="167"/>
      <c r="M30" s="2"/>
      <c r="N30" s="1"/>
    </row>
    <row r="31" spans="1:14" s="96" customFormat="1" ht="21" customHeight="1" x14ac:dyDescent="0.15">
      <c r="B31" s="9" t="s">
        <v>19</v>
      </c>
      <c r="C31" s="2"/>
      <c r="D31" s="2"/>
      <c r="E31" s="2" t="s">
        <v>2</v>
      </c>
      <c r="F31" s="9" t="s">
        <v>20</v>
      </c>
      <c r="G31" s="2"/>
      <c r="H31" s="2"/>
      <c r="I31" s="2" t="s">
        <v>2</v>
      </c>
      <c r="J31" s="2" t="s">
        <v>2</v>
      </c>
      <c r="K31" s="9" t="s">
        <v>1</v>
      </c>
      <c r="L31" s="5"/>
      <c r="M31" s="2"/>
      <c r="N31" s="2"/>
    </row>
    <row r="32" spans="1:14" s="45" customFormat="1" ht="45" customHeight="1" thickBot="1" x14ac:dyDescent="0.2">
      <c r="A32" s="40"/>
      <c r="B32" s="46" t="s">
        <v>83</v>
      </c>
      <c r="C32" s="41"/>
      <c r="D32" s="41"/>
      <c r="E32" s="41"/>
      <c r="F32" s="41"/>
      <c r="G32" s="41"/>
      <c r="H32" s="41"/>
      <c r="I32" s="41"/>
      <c r="J32" s="41"/>
      <c r="K32" s="42"/>
      <c r="L32" s="43"/>
      <c r="M32" s="41"/>
      <c r="N32" s="44"/>
    </row>
    <row r="33" spans="1:14" s="7" customFormat="1" ht="31.5" customHeight="1" thickTop="1" x14ac:dyDescent="0.15">
      <c r="A33" s="33"/>
      <c r="B33" s="170" t="s">
        <v>24</v>
      </c>
      <c r="C33" s="171"/>
      <c r="D33" s="171"/>
      <c r="E33" s="171"/>
      <c r="F33" s="171"/>
      <c r="G33" s="171"/>
      <c r="H33" s="171"/>
      <c r="I33" s="171"/>
      <c r="J33" s="171"/>
      <c r="K33" s="171"/>
      <c r="L33" s="172"/>
      <c r="M33" s="13"/>
      <c r="N33" s="4"/>
    </row>
    <row r="34" spans="1:14" s="7" customFormat="1" ht="17.25" customHeight="1" x14ac:dyDescent="0.15">
      <c r="A34" s="33"/>
      <c r="B34" s="173" t="s">
        <v>32</v>
      </c>
      <c r="C34" s="175" t="s">
        <v>33</v>
      </c>
      <c r="D34" s="176"/>
      <c r="E34" s="176"/>
      <c r="F34" s="176"/>
      <c r="G34" s="176"/>
      <c r="H34" s="176"/>
      <c r="I34" s="176"/>
      <c r="J34" s="177"/>
      <c r="K34" s="178" t="s">
        <v>76</v>
      </c>
      <c r="L34" s="179"/>
      <c r="M34" s="13"/>
      <c r="N34" s="4"/>
    </row>
    <row r="35" spans="1:14" s="7" customFormat="1" ht="12.75" customHeight="1" x14ac:dyDescent="0.15">
      <c r="A35" s="33"/>
      <c r="B35" s="174"/>
      <c r="C35" s="21" t="s">
        <v>25</v>
      </c>
      <c r="D35" s="20" t="s">
        <v>26</v>
      </c>
      <c r="E35" s="20" t="s">
        <v>27</v>
      </c>
      <c r="F35" s="20" t="s">
        <v>28</v>
      </c>
      <c r="G35" s="20" t="s">
        <v>29</v>
      </c>
      <c r="H35" s="20" t="s">
        <v>84</v>
      </c>
      <c r="I35" s="20" t="s">
        <v>30</v>
      </c>
      <c r="J35" s="20" t="s">
        <v>31</v>
      </c>
      <c r="K35" s="180"/>
      <c r="L35" s="181"/>
      <c r="M35" s="13"/>
      <c r="N35" s="4"/>
    </row>
    <row r="36" spans="1:14" s="7" customFormat="1" ht="23.25" customHeight="1" thickBot="1" x14ac:dyDescent="0.2">
      <c r="A36" s="33"/>
      <c r="B36" s="34"/>
      <c r="C36" s="27"/>
      <c r="D36" s="27"/>
      <c r="E36" s="27"/>
      <c r="F36" s="27"/>
      <c r="G36" s="27"/>
      <c r="H36" s="27"/>
      <c r="I36" s="27"/>
      <c r="J36" s="27"/>
      <c r="K36" s="182"/>
      <c r="L36" s="183"/>
      <c r="M36" s="13"/>
      <c r="N36" s="4"/>
    </row>
    <row r="37" spans="1:14" s="45" customFormat="1" ht="45" customHeight="1" thickTop="1" x14ac:dyDescent="0.15">
      <c r="A37" s="160" t="s">
        <v>89</v>
      </c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95"/>
      <c r="N37" s="44"/>
    </row>
    <row r="38" spans="1:14" x14ac:dyDescent="0.15">
      <c r="B38" s="32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</row>
    <row r="39" spans="1:14" x14ac:dyDescent="0.15"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</row>
    <row r="40" spans="1:14" x14ac:dyDescent="0.15">
      <c r="M40" s="96"/>
    </row>
    <row r="41" spans="1:14" x14ac:dyDescent="0.15">
      <c r="M41" s="96"/>
    </row>
    <row r="42" spans="1:14" x14ac:dyDescent="0.15">
      <c r="M42" s="96"/>
    </row>
  </sheetData>
  <mergeCells count="43">
    <mergeCell ref="A37:L37"/>
    <mergeCell ref="I24:I25"/>
    <mergeCell ref="J24:K25"/>
    <mergeCell ref="B28:D28"/>
    <mergeCell ref="F28:I28"/>
    <mergeCell ref="K28:L28"/>
    <mergeCell ref="B30:D30"/>
    <mergeCell ref="F30:I30"/>
    <mergeCell ref="K30:L30"/>
    <mergeCell ref="B33:L33"/>
    <mergeCell ref="B34:B35"/>
    <mergeCell ref="C34:J34"/>
    <mergeCell ref="K34:L35"/>
    <mergeCell ref="K36:L36"/>
    <mergeCell ref="J22:K23"/>
    <mergeCell ref="A8:C8"/>
    <mergeCell ref="D8:G8"/>
    <mergeCell ref="A9:C9"/>
    <mergeCell ref="D9:G9"/>
    <mergeCell ref="C11:K11"/>
    <mergeCell ref="C12:K12"/>
    <mergeCell ref="J13:K13"/>
    <mergeCell ref="J14:K15"/>
    <mergeCell ref="J16:K17"/>
    <mergeCell ref="J18:K19"/>
    <mergeCell ref="J20:K21"/>
    <mergeCell ref="C4:H4"/>
    <mergeCell ref="I4:J4"/>
    <mergeCell ref="K4:L4"/>
    <mergeCell ref="B5:C5"/>
    <mergeCell ref="D5:G5"/>
    <mergeCell ref="I5:L7"/>
    <mergeCell ref="A6:C6"/>
    <mergeCell ref="D6:G6"/>
    <mergeCell ref="A7:C7"/>
    <mergeCell ref="D7:G7"/>
    <mergeCell ref="C1:H3"/>
    <mergeCell ref="I1:J1"/>
    <mergeCell ref="K1:L1"/>
    <mergeCell ref="I2:J2"/>
    <mergeCell ref="K2:L2"/>
    <mergeCell ref="I3:J3"/>
    <mergeCell ref="K3:L3"/>
  </mergeCells>
  <pageMargins left="0.5" right="0.5" top="0.5" bottom="0.5" header="0" footer="0"/>
  <pageSetup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Start Here!</vt:lpstr>
      <vt:lpstr>Jun</vt:lpstr>
      <vt:lpstr>Jul</vt:lpstr>
      <vt:lpstr>Aug</vt:lpstr>
      <vt:lpstr>Aug!Print_Area</vt:lpstr>
      <vt:lpstr>Jul!Print_Area</vt:lpstr>
      <vt:lpstr>Jun!Print_Area</vt:lpstr>
      <vt:lpstr>'Start Here!'!Print_Area</vt:lpstr>
    </vt:vector>
  </TitlesOfParts>
  <Company>University of California,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!nancy_metzler</dc:creator>
  <cp:lastModifiedBy>Microsoft Office User</cp:lastModifiedBy>
  <cp:lastPrinted>2019-08-22T05:50:14Z</cp:lastPrinted>
  <dcterms:created xsi:type="dcterms:W3CDTF">2005-05-25T00:16:48Z</dcterms:created>
  <dcterms:modified xsi:type="dcterms:W3CDTF">2019-10-02T01:42:47Z</dcterms:modified>
</cp:coreProperties>
</file>